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руглова\Desktop\ООП на 2026 для педсовета\Учебные планы\1 курс-УП 2026 набор\51 02 02\"/>
    </mc:Choice>
  </mc:AlternateContent>
  <xr:revisionPtr revIDLastSave="0" documentId="13_ncr:1_{11B9D737-870D-4CE4-A742-BD836B7953CA}" xr6:coauthVersionLast="47" xr6:coauthVersionMax="47" xr10:uidLastSave="{00000000-0000-0000-0000-000000000000}"/>
  <bookViews>
    <workbookView xWindow="1560" yWindow="0" windowWidth="25905" windowHeight="15600" tabRatio="750" activeTab="2" xr2:uid="{00000000-000D-0000-FFFF-FFFF00000000}"/>
  </bookViews>
  <sheets>
    <sheet name="1. Титул" sheetId="25" r:id="rId1"/>
    <sheet name="2, 3. К график, Сводные" sheetId="19" r:id="rId2"/>
    <sheet name="4. План уч проц ООО" sheetId="21" r:id="rId3"/>
    <sheet name="Start" sheetId="11" state="hidden" r:id="rId4"/>
    <sheet name="Лист1" sheetId="26" r:id="rId5"/>
  </sheets>
  <definedNames>
    <definedName name="_xlnm.Print_Area" localSheetId="2">'4. План уч проц ООО'!$A$1:$AH$75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1" l="1"/>
  <c r="M10" i="21"/>
  <c r="N10" i="21"/>
  <c r="O10" i="21"/>
  <c r="P10" i="21"/>
  <c r="S10" i="21"/>
  <c r="T10" i="21"/>
  <c r="U10" i="21"/>
  <c r="V10" i="21"/>
  <c r="W10" i="21"/>
  <c r="X10" i="21"/>
  <c r="Y10" i="21"/>
  <c r="Z10" i="21"/>
  <c r="AA10" i="21"/>
  <c r="AB10" i="21"/>
  <c r="AC10" i="21"/>
  <c r="AD10" i="21"/>
  <c r="AE10" i="21"/>
  <c r="AF10" i="21"/>
  <c r="AG10" i="21"/>
  <c r="AH10" i="21"/>
  <c r="K12" i="21" l="1"/>
  <c r="K11" i="21"/>
  <c r="K10" i="21" s="1"/>
  <c r="J11" i="21"/>
  <c r="J10" i="21" s="1"/>
  <c r="H10" i="21" l="1"/>
  <c r="I51" i="21"/>
  <c r="I44" i="21" s="1"/>
  <c r="J51" i="21"/>
  <c r="K51" i="21"/>
  <c r="L51" i="21"/>
  <c r="M51" i="21"/>
  <c r="N51" i="21"/>
  <c r="O51" i="21"/>
  <c r="P51" i="21"/>
  <c r="Q51" i="21"/>
  <c r="R51" i="21"/>
  <c r="S51" i="21"/>
  <c r="T51" i="21"/>
  <c r="U51" i="21"/>
  <c r="V51" i="21"/>
  <c r="W51" i="21"/>
  <c r="X51" i="21"/>
  <c r="Y51" i="21"/>
  <c r="Z51" i="21"/>
  <c r="AA51" i="21"/>
  <c r="AB51" i="21"/>
  <c r="AC51" i="21"/>
  <c r="AD51" i="21"/>
  <c r="AE51" i="21"/>
  <c r="AF51" i="21"/>
  <c r="AG51" i="21"/>
  <c r="AH51" i="21"/>
  <c r="I58" i="21"/>
  <c r="J58" i="21"/>
  <c r="J44" i="21" s="1"/>
  <c r="K58" i="21"/>
  <c r="L58" i="21"/>
  <c r="M58" i="21"/>
  <c r="N58" i="21"/>
  <c r="O58" i="21"/>
  <c r="P58" i="21"/>
  <c r="Q58" i="21"/>
  <c r="R58" i="21"/>
  <c r="S58" i="21"/>
  <c r="T58" i="21"/>
  <c r="U58" i="21"/>
  <c r="U44" i="21" s="1"/>
  <c r="V58" i="21"/>
  <c r="W58" i="21"/>
  <c r="X58" i="21"/>
  <c r="Y58" i="21"/>
  <c r="Z58" i="21"/>
  <c r="AA58" i="21"/>
  <c r="AB58" i="21"/>
  <c r="AC58" i="21"/>
  <c r="AD58" i="21"/>
  <c r="AE58" i="21"/>
  <c r="AF58" i="21"/>
  <c r="AG58" i="21"/>
  <c r="AH58" i="21"/>
  <c r="I45" i="21"/>
  <c r="J45" i="21"/>
  <c r="K45" i="21"/>
  <c r="L45" i="21"/>
  <c r="M45" i="21"/>
  <c r="N45" i="21"/>
  <c r="O45" i="21"/>
  <c r="P45" i="21"/>
  <c r="Q45" i="21"/>
  <c r="R45" i="21"/>
  <c r="S45" i="21"/>
  <c r="S44" i="21" s="1"/>
  <c r="T45" i="21"/>
  <c r="T44" i="21" s="1"/>
  <c r="U45" i="21"/>
  <c r="V45" i="21"/>
  <c r="V44" i="21" s="1"/>
  <c r="W45" i="21"/>
  <c r="X45" i="21"/>
  <c r="Y45" i="21"/>
  <c r="Y44" i="21" s="1"/>
  <c r="Z45" i="21"/>
  <c r="Z44" i="21" s="1"/>
  <c r="AA45" i="21"/>
  <c r="AB45" i="21"/>
  <c r="AC45" i="21"/>
  <c r="AD45" i="21"/>
  <c r="AE45" i="21"/>
  <c r="AE44" i="21" s="1"/>
  <c r="AF45" i="21"/>
  <c r="AF44" i="21" s="1"/>
  <c r="AG45" i="21"/>
  <c r="AH45" i="21"/>
  <c r="Q44" i="21"/>
  <c r="R44" i="21"/>
  <c r="W44" i="21"/>
  <c r="AB44" i="21"/>
  <c r="I25" i="21"/>
  <c r="J25" i="21"/>
  <c r="J8" i="21" s="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X25" i="21"/>
  <c r="Y25" i="21"/>
  <c r="Z25" i="21"/>
  <c r="AA25" i="21"/>
  <c r="AB25" i="21"/>
  <c r="AC25" i="21"/>
  <c r="AD25" i="21"/>
  <c r="AE25" i="21"/>
  <c r="AE8" i="21" s="1"/>
  <c r="AF25" i="21"/>
  <c r="AF8" i="21" s="1"/>
  <c r="AG25" i="21"/>
  <c r="AH25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V31" i="21"/>
  <c r="W31" i="21"/>
  <c r="X31" i="21"/>
  <c r="Y31" i="21"/>
  <c r="Z31" i="21"/>
  <c r="AA31" i="21"/>
  <c r="AB31" i="21"/>
  <c r="AC31" i="21"/>
  <c r="AD31" i="21"/>
  <c r="AE31" i="21"/>
  <c r="AF31" i="21"/>
  <c r="AG31" i="21"/>
  <c r="AH31" i="21"/>
  <c r="H31" i="21"/>
  <c r="H58" i="21"/>
  <c r="Y8" i="21" l="1"/>
  <c r="N8" i="21"/>
  <c r="W8" i="21"/>
  <c r="Z8" i="21"/>
  <c r="V8" i="21"/>
  <c r="AH44" i="21"/>
  <c r="AH8" i="21" s="1"/>
  <c r="U8" i="21"/>
  <c r="I8" i="21"/>
  <c r="AG44" i="21"/>
  <c r="AG8" i="21" s="1"/>
  <c r="S8" i="21"/>
  <c r="R8" i="21"/>
  <c r="T8" i="21"/>
  <c r="Q8" i="21"/>
  <c r="AB8" i="21"/>
  <c r="P44" i="21"/>
  <c r="P8" i="21" s="1"/>
  <c r="AC44" i="21"/>
  <c r="AC8" i="21" s="1"/>
  <c r="AA8" i="21"/>
  <c r="AA44" i="21"/>
  <c r="O44" i="21"/>
  <c r="O8" i="21" s="1"/>
  <c r="N44" i="21"/>
  <c r="L44" i="21"/>
  <c r="L8" i="21" s="1"/>
  <c r="K44" i="21"/>
  <c r="K8" i="21" s="1"/>
  <c r="M44" i="21"/>
  <c r="M8" i="21" s="1"/>
  <c r="AD44" i="21"/>
  <c r="AD8" i="21" s="1"/>
  <c r="X44" i="21"/>
  <c r="X8" i="21" s="1"/>
  <c r="H45" i="21"/>
  <c r="H51" i="21"/>
  <c r="H44" i="21" s="1"/>
  <c r="H25" i="21" l="1"/>
  <c r="H8" i="21" s="1"/>
</calcChain>
</file>

<file path=xl/sharedStrings.xml><?xml version="1.0" encoding="utf-8"?>
<sst xmlns="http://schemas.openxmlformats.org/spreadsheetml/2006/main" count="457" uniqueCount="315">
  <si>
    <t>История</t>
  </si>
  <si>
    <t>Физическая культура</t>
  </si>
  <si>
    <t>Математика</t>
  </si>
  <si>
    <t>Безопасность жизнедеятельности</t>
  </si>
  <si>
    <t>Учебная практика</t>
  </si>
  <si>
    <t>Индекс</t>
  </si>
  <si>
    <t>*</t>
  </si>
  <si>
    <t>Всего</t>
  </si>
  <si>
    <t>Производственная практика (преддипломная)</t>
  </si>
  <si>
    <t>Государственная итоговая аттестация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</si>
  <si>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</si>
  <si>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</si>
  <si>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</si>
  <si>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</si>
  <si>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</si>
  <si>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</si>
  <si>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</si>
  <si>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</si>
  <si>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</si>
  <si>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</si>
  <si>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</si>
  <si>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</si>
  <si>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</si>
  <si>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Обозначения:</t>
  </si>
  <si>
    <t>Обучение по дисциплинам и междисциплинарным курсам</t>
  </si>
  <si>
    <t>Промежуточная аттестация</t>
  </si>
  <si>
    <t>ГИА</t>
  </si>
  <si>
    <t>Каникулы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</si>
  <si>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</si>
  <si>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</si>
  <si>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</si>
  <si>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</si>
  <si>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3г 10м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</si>
  <si>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</si>
  <si>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</si>
  <si>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</si>
  <si>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</si>
  <si>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</si>
  <si>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курсовой проект (работа)</t>
  </si>
  <si>
    <t>учебная</t>
  </si>
  <si>
    <t>производственная</t>
  </si>
  <si>
    <t>Объем работы обучающихся во взаимодействии с преподавателем</t>
  </si>
  <si>
    <t>3. План учебного процесса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</si>
  <si>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</si>
  <si>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</si>
  <si>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</si>
  <si>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</si>
  <si>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</si>
  <si>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>4 курс</t>
  </si>
  <si>
    <t xml:space="preserve">экзамен </t>
  </si>
  <si>
    <t>зачет</t>
  </si>
  <si>
    <t>Русский язык</t>
  </si>
  <si>
    <t>Литература</t>
  </si>
  <si>
    <t>Информатика</t>
  </si>
  <si>
    <t>ОП.00</t>
  </si>
  <si>
    <t>ОП.01</t>
  </si>
  <si>
    <t>П.00</t>
  </si>
  <si>
    <t>ГИА.00</t>
  </si>
  <si>
    <t>Дисциплин и МДК</t>
  </si>
  <si>
    <t>Промежуточной аттестации</t>
  </si>
  <si>
    <t>Учебной практики</t>
  </si>
  <si>
    <t>Экзаменов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</si>
  <si>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</si>
  <si>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</si>
  <si>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</si>
  <si>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</si>
  <si>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 xml:space="preserve">Формы контроля    </t>
  </si>
  <si>
    <t>практика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</si>
  <si>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</si>
  <si>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</si>
  <si>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Контрольная работа</t>
  </si>
  <si>
    <t>Контрольных работ</t>
  </si>
  <si>
    <t>Физика</t>
  </si>
  <si>
    <t>Химия</t>
  </si>
  <si>
    <t>Биология</t>
  </si>
  <si>
    <t>ОП.02</t>
  </si>
  <si>
    <t>ОП.03</t>
  </si>
  <si>
    <t>ОП.04</t>
  </si>
  <si>
    <t>ОП.05</t>
  </si>
  <si>
    <t>ОП.06</t>
  </si>
  <si>
    <t>ОП.07</t>
  </si>
  <si>
    <t>МДК.01.01</t>
  </si>
  <si>
    <t>МДК.01.02</t>
  </si>
  <si>
    <t xml:space="preserve">Учебная практика </t>
  </si>
  <si>
    <t>ПП.01</t>
  </si>
  <si>
    <t>ПМ.02</t>
  </si>
  <si>
    <t>МДК.02.01</t>
  </si>
  <si>
    <t>МДК.02.02</t>
  </si>
  <si>
    <t>УП.02</t>
  </si>
  <si>
    <t>ПП.02</t>
  </si>
  <si>
    <t>Курсы</t>
  </si>
  <si>
    <t>29.IX - 5.X</t>
  </si>
  <si>
    <t>27.X - 2.XI</t>
  </si>
  <si>
    <t>29.XII - 4.I</t>
  </si>
  <si>
    <t>26.I - 1.II</t>
  </si>
  <si>
    <t>23.II - 1.III</t>
  </si>
  <si>
    <t>30.III - 5.IV</t>
  </si>
  <si>
    <t>27.IV - 3.V</t>
  </si>
  <si>
    <t>29.VI - 5.VII</t>
  </si>
  <si>
    <t>27.VII - 2.VIII</t>
  </si>
  <si>
    <t>═</t>
  </si>
  <si>
    <t>2 Сводные данные по бюджету времени</t>
  </si>
  <si>
    <t>Курс</t>
  </si>
  <si>
    <t>Практики</t>
  </si>
  <si>
    <t>Производственная практика (по профилю специальности)</t>
  </si>
  <si>
    <t>1 сем</t>
  </si>
  <si>
    <t>2 сем</t>
  </si>
  <si>
    <t>нед.</t>
  </si>
  <si>
    <t>час. обяз. уч. занятий</t>
  </si>
  <si>
    <t>I</t>
  </si>
  <si>
    <t>II</t>
  </si>
  <si>
    <t>IV</t>
  </si>
  <si>
    <t>X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</si>
  <si>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</si>
  <si>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</si>
  <si>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</si>
  <si>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>::</t>
  </si>
  <si>
    <t xml:space="preserve">   Промежуточная аттестация</t>
  </si>
  <si>
    <t>8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</si>
  <si>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</si>
  <si>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</si>
  <si>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>=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</si>
  <si>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</si>
  <si>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</si>
  <si>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</si>
  <si>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</si>
  <si>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</si>
  <si>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</si>
  <si>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</si>
  <si>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</si>
  <si>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</si>
  <si>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</si>
  <si>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</si>
  <si>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</si>
  <si>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</si>
  <si>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</si>
  <si>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</si>
  <si>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</si>
  <si>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</si>
  <si>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</si>
  <si>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</si>
  <si>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</si>
  <si>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</si>
  <si>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</si>
  <si>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</si>
  <si>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</si>
  <si>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</si>
  <si>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</si>
  <si>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</si>
  <si>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</si>
  <si>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</si>
  <si>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</si>
  <si>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</si>
  <si>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</si>
  <si>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</si>
  <si>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</si>
  <si>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</si>
  <si>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</si>
  <si>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</si>
  <si>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</si>
  <si>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</si>
  <si>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</si>
  <si>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</si>
  <si>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</si>
  <si>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</si>
  <si>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</si>
  <si>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</si>
  <si>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</si>
  <si>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</si>
  <si>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</si>
  <si>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</si>
  <si>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</si>
  <si>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</si>
  <si>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</si>
  <si>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Производственной практики (преддипломной)</t>
  </si>
  <si>
    <t>Дифференцированных зачетов</t>
  </si>
  <si>
    <t>Общепрофессиональный цикл</t>
  </si>
  <si>
    <t>1 сем.           17   недель</t>
  </si>
  <si>
    <t>2 сем.             22    недели</t>
  </si>
  <si>
    <t>Министерство образования Московской области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</si>
  <si>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</si>
  <si>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</si>
  <si>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</si>
  <si>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</si>
  <si>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</si>
  <si>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</si>
  <si>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</si>
  <si>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</si>
  <si>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</si>
  <si>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</si>
  <si>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</si>
  <si>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</si>
  <si>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 xml:space="preserve">Приказ об утверждении ФГОС от </t>
  </si>
  <si>
    <t>Группа</t>
  </si>
  <si>
    <t>Год начала подготовки по УП</t>
  </si>
  <si>
    <t>Индивидуальный учебный проект*/Курсовой проект</t>
  </si>
  <si>
    <t xml:space="preserve">экзамен
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</si>
  <si>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</si>
  <si>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</si>
  <si>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</si>
  <si>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</si>
  <si>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7 семестр самостоятельная работа</t>
  </si>
  <si>
    <t>8 семестр самостоятельная работа</t>
  </si>
  <si>
    <t>Экзамен по модулю</t>
  </si>
  <si>
    <t>«_____»__________________2020 г.</t>
  </si>
  <si>
    <t>«_____»__________________2020  г.</t>
  </si>
  <si>
    <t>_____________________ Ф. В. Бубич</t>
  </si>
  <si>
    <t>самостоятельная работа в рамках экзамеционной сессии</t>
  </si>
  <si>
    <t>консультации</t>
  </si>
  <si>
    <t>Производственной практики по (профилю специальности)</t>
  </si>
  <si>
    <t>Обществознание</t>
  </si>
  <si>
    <t>География</t>
  </si>
  <si>
    <t>Индивидуальный проект</t>
  </si>
  <si>
    <t>В том числе в форме практической подготовки</t>
  </si>
  <si>
    <t>Общеобраз. цикл</t>
  </si>
  <si>
    <t>2*</t>
  </si>
  <si>
    <t xml:space="preserve"> </t>
  </si>
  <si>
    <t xml:space="preserve">Иностранный язык  </t>
  </si>
  <si>
    <t> 1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</si>
  <si>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</si>
  <si>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</si>
  <si>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</si>
  <si>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</si>
  <si>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</si>
  <si>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
профессиональной деятельности</t>
  </si>
  <si>
    <t>СГ.03</t>
  </si>
  <si>
    <t>СГ.04</t>
  </si>
  <si>
    <t>СГ.05</t>
  </si>
  <si>
    <t xml:space="preserve">Основы финансовой грамотности </t>
  </si>
  <si>
    <t>УП.01.01</t>
  </si>
  <si>
    <t>Производственная практика</t>
  </si>
  <si>
    <t>ПM.01.ЭК</t>
  </si>
  <si>
    <t>ПДП</t>
  </si>
  <si>
    <t>Производственная  практика (преддипломная)</t>
  </si>
  <si>
    <t>3,4,5,6,7,8</t>
  </si>
  <si>
    <t>17 23</t>
  </si>
  <si>
    <t>24 -31</t>
  </si>
  <si>
    <t>Основы безопасности и защита Родины</t>
  </si>
  <si>
    <t>Народное художественное творчество</t>
  </si>
  <si>
    <t>История отечественной культуры</t>
  </si>
  <si>
    <t>Отечественная литература</t>
  </si>
  <si>
    <t>Социально-культурная деятельность</t>
  </si>
  <si>
    <t>Социальная педагогика и психология</t>
  </si>
  <si>
    <t>Психология общения</t>
  </si>
  <si>
    <t>Речевая культура менеджера</t>
  </si>
  <si>
    <t>ПМ. 01</t>
  </si>
  <si>
    <t xml:space="preserve">Организация социально-культурной деятельности </t>
  </si>
  <si>
    <t>Менеджмент в социально-культурной сфере</t>
  </si>
  <si>
    <t>Основы культурно-досуговой деятельности</t>
  </si>
  <si>
    <t>Сценарно-режиссерские основы культурно-досуговой деятельности</t>
  </si>
  <si>
    <t>МДК.02.03</t>
  </si>
  <si>
    <t>Оформление культурно-досуговых программ</t>
  </si>
  <si>
    <t>ПM.02  ЭК</t>
  </si>
  <si>
    <t>Информационное обеспечение профессиональной деятельности</t>
  </si>
  <si>
    <t>200</t>
  </si>
  <si>
    <t>51.02.02</t>
  </si>
  <si>
    <t>Социально-культурная деятельность (по видам)</t>
  </si>
  <si>
    <t>Менеджер социально-культурной деятельности</t>
  </si>
  <si>
    <t>11.11.2022 г</t>
  </si>
  <si>
    <t>1. Календарный  график учебного процесса 51.02.02 Социально-культурная деятельность (по видам)</t>
  </si>
  <si>
    <t>ОП.08 вар.</t>
  </si>
  <si>
    <t>ОП.09 вар.</t>
  </si>
  <si>
    <t>ОП.10 вар.</t>
  </si>
  <si>
    <t>ОП.11 вар.</t>
  </si>
  <si>
    <t>Организационно-творческая деятельность (по виду организация КДД)</t>
  </si>
  <si>
    <r>
      <t> </t>
    </r>
    <r>
      <rPr>
        <sz val="10"/>
        <rFont val="Times New Roman"/>
        <family val="1"/>
        <charset val="204"/>
      </rPr>
      <t>2*</t>
    </r>
  </si>
  <si>
    <t>Основы декаративно- оформительского искусства</t>
  </si>
  <si>
    <t>Грим и создания образа</t>
  </si>
  <si>
    <t>История мировой культуры</t>
  </si>
  <si>
    <t>ОП.12</t>
  </si>
  <si>
    <t>Игровые технологии</t>
  </si>
  <si>
    <t>ПМ.03</t>
  </si>
  <si>
    <t>Квалификационный экзамен</t>
  </si>
  <si>
    <t>МДК. 03.01</t>
  </si>
  <si>
    <t>УП.03</t>
  </si>
  <si>
    <t>ПП.03</t>
  </si>
  <si>
    <t>Виды, устройство и назначение цифровой и аналоговой фотографической аппаратуры, и фотооборудования.</t>
  </si>
  <si>
    <t>Законы фотокомпозиции и обработка фотографий</t>
  </si>
  <si>
    <t>Основные принципы фотосъемки (аналоговой и цифровой). Виды фотосъемки и их особенности</t>
  </si>
  <si>
    <t>МДК. 03.02</t>
  </si>
  <si>
    <t>МДК. 03.03</t>
  </si>
  <si>
    <t>4,5,6,7</t>
  </si>
  <si>
    <t>6к</t>
  </si>
  <si>
    <t>8к</t>
  </si>
  <si>
    <t>4к</t>
  </si>
  <si>
    <t>3,4,5,6,7</t>
  </si>
  <si>
    <t>3 сем.           17  недель</t>
  </si>
  <si>
    <t>5 сем.          13/3/1 недель</t>
  </si>
  <si>
    <t>4 сем.       17/6/1  недели</t>
  </si>
  <si>
    <t>6 сем.          11/13/1недели</t>
  </si>
  <si>
    <t>7 сем.              13/3/1     недель</t>
  </si>
  <si>
    <t xml:space="preserve">8 сем.             7/6/1/4/6       недели </t>
  </si>
  <si>
    <t>Организация культурно-досуговой деятельности (по выбору)</t>
  </si>
  <si>
    <t>ООД. 00</t>
  </si>
  <si>
    <t>ООД. 01</t>
  </si>
  <si>
    <t>ООД .02</t>
  </si>
  <si>
    <t>ООД. 03</t>
  </si>
  <si>
    <t>ООД. 04</t>
  </si>
  <si>
    <t>ООД. 05</t>
  </si>
  <si>
    <t>ООД .06</t>
  </si>
  <si>
    <t>ООД. 07</t>
  </si>
  <si>
    <t>ООД. 08</t>
  </si>
  <si>
    <t>ООД. 09</t>
  </si>
  <si>
    <t>ООД.10</t>
  </si>
  <si>
    <t>ООД.11</t>
  </si>
  <si>
    <t>ООД.12</t>
  </si>
  <si>
    <t>ООД.13</t>
  </si>
  <si>
    <t>2026г.</t>
  </si>
  <si>
    <t>2026г</t>
  </si>
  <si>
    <t>Ю.В. Джикия</t>
  </si>
  <si>
    <t>и.о. Директора  ГБПОУ МО «Щелковский колледж»</t>
  </si>
  <si>
    <t>5610</t>
  </si>
  <si>
    <t>Профессиональный цикл</t>
  </si>
  <si>
    <t>Квалификационный экзамен по профессии  23590 Копировщик</t>
  </si>
  <si>
    <t>Выполнение работ по профессии 19460 Фотограф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</si>
</sst>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47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name val="Tahoma"/>
      <family val="2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8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theme="0"/>
      <name val="Tahoma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ahoma"/>
      <family val="2"/>
      <charset val="204"/>
    </font>
    <font>
      <sz val="10"/>
      <name val="Calibri"/>
      <family val="2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4" fillId="0" borderId="0">
      <alignment vertical="top"/>
    </xf>
  </cellStyleXfs>
  <cellXfs count="312">
    <xf numFmtId="0" fontId="0" fillId="0" borderId="0" xfId="0"/>
    <xf numFmtId="0" fontId="1" fillId="0" borderId="0" xfId="3"/>
    <xf numFmtId="0" fontId="1" fillId="0" borderId="0" xfId="3" applyFont="1" applyAlignment="1" applyProtection="1">
      <alignment horizontal="center" vertical="center"/>
      <protection locked="0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Fill="1" applyBorder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vertical="top" wrapText="1"/>
    </xf>
    <xf numFmtId="0" fontId="14" fillId="0" borderId="0" xfId="0" applyFont="1" applyFill="1" applyBorder="1"/>
    <xf numFmtId="0" fontId="14" fillId="0" borderId="8" xfId="0" applyFont="1" applyFill="1" applyBorder="1"/>
    <xf numFmtId="0" fontId="14" fillId="0" borderId="8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5" fillId="0" borderId="0" xfId="0" applyFont="1" applyFill="1" applyBorder="1"/>
    <xf numFmtId="0" fontId="11" fillId="0" borderId="14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Fill="1" applyBorder="1" applyAlignment="1" applyProtection="1">
      <alignment horizontal="center" vertical="center"/>
    </xf>
    <xf numFmtId="0" fontId="15" fillId="0" borderId="8" xfId="0" applyFont="1" applyFill="1" applyBorder="1"/>
    <xf numFmtId="0" fontId="1" fillId="0" borderId="0" xfId="3" applyFont="1" applyAlignment="1" applyProtection="1">
      <alignment horizontal="left" vertical="center"/>
      <protection locked="0"/>
    </xf>
    <xf numFmtId="0" fontId="1" fillId="0" borderId="1" xfId="3" applyNumberFormat="1" applyFont="1" applyBorder="1" applyAlignment="1" applyProtection="1">
      <alignment horizontal="center" vertical="center"/>
      <protection locked="0"/>
    </xf>
    <xf numFmtId="0" fontId="1" fillId="0" borderId="0" xfId="3" applyFont="1" applyAlignment="1" applyProtection="1">
      <alignment horizontal="left" vertical="top" wrapText="1"/>
      <protection locked="0"/>
    </xf>
    <xf numFmtId="0" fontId="18" fillId="0" borderId="1" xfId="3" applyNumberFormat="1" applyFont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center"/>
    </xf>
    <xf numFmtId="0" fontId="11" fillId="0" borderId="26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Fill="1" applyBorder="1" applyAlignment="1" applyProtection="1">
      <alignment horizontal="center"/>
    </xf>
    <xf numFmtId="0" fontId="1" fillId="0" borderId="27" xfId="3" applyNumberFormat="1" applyFont="1" applyBorder="1" applyAlignment="1" applyProtection="1">
      <alignment horizontal="center" vertical="center"/>
      <protection locked="0"/>
    </xf>
    <xf numFmtId="0" fontId="1" fillId="2" borderId="2" xfId="3" applyNumberFormat="1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/>
    <xf numFmtId="0" fontId="14" fillId="0" borderId="0" xfId="0" applyFont="1" applyFill="1" applyBorder="1" applyAlignment="1">
      <alignment vertical="center"/>
    </xf>
    <xf numFmtId="0" fontId="1" fillId="0" borderId="0" xfId="3" applyBorder="1"/>
    <xf numFmtId="0" fontId="20" fillId="0" borderId="0" xfId="3" applyFont="1" applyAlignment="1" applyProtection="1">
      <alignment horizontal="left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20" fillId="0" borderId="0" xfId="3" applyFont="1"/>
    <xf numFmtId="0" fontId="20" fillId="0" borderId="1" xfId="3" applyNumberFormat="1" applyFont="1" applyBorder="1" applyAlignment="1" applyProtection="1">
      <alignment horizontal="center" vertical="center"/>
      <protection locked="0"/>
    </xf>
    <xf numFmtId="0" fontId="21" fillId="0" borderId="1" xfId="3" applyNumberFormat="1" applyFont="1" applyBorder="1" applyAlignment="1" applyProtection="1">
      <alignment horizontal="center" vertical="center"/>
      <protection locked="0"/>
    </xf>
    <xf numFmtId="0" fontId="22" fillId="0" borderId="0" xfId="0" applyFont="1" applyFill="1" applyBorder="1"/>
    <xf numFmtId="0" fontId="23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/>
    <xf numFmtId="0" fontId="26" fillId="0" borderId="24" xfId="0" applyFont="1" applyFill="1" applyBorder="1"/>
    <xf numFmtId="0" fontId="26" fillId="0" borderId="0" xfId="0" applyFont="1" applyFill="1" applyBorder="1"/>
    <xf numFmtId="0" fontId="26" fillId="0" borderId="15" xfId="0" applyFont="1" applyFill="1" applyBorder="1"/>
    <xf numFmtId="0" fontId="25" fillId="0" borderId="0" xfId="0" applyFont="1" applyFill="1" applyBorder="1"/>
    <xf numFmtId="0" fontId="27" fillId="0" borderId="0" xfId="0" applyFont="1" applyFill="1" applyBorder="1"/>
    <xf numFmtId="0" fontId="24" fillId="0" borderId="0" xfId="0" applyFont="1" applyFill="1" applyBorder="1"/>
    <xf numFmtId="0" fontId="24" fillId="0" borderId="15" xfId="0" applyFont="1" applyFill="1" applyBorder="1"/>
    <xf numFmtId="0" fontId="26" fillId="0" borderId="16" xfId="0" applyFont="1" applyFill="1" applyBorder="1"/>
    <xf numFmtId="0" fontId="14" fillId="0" borderId="0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0" fontId="20" fillId="0" borderId="0" xfId="3" applyFont="1"/>
    <xf numFmtId="0" fontId="16" fillId="0" borderId="0" xfId="3" applyFont="1"/>
    <xf numFmtId="0" fontId="6" fillId="0" borderId="0" xfId="3" applyFont="1"/>
    <xf numFmtId="0" fontId="29" fillId="0" borderId="0" xfId="0" applyFont="1" applyAlignment="1">
      <alignment horizontal="center"/>
    </xf>
    <xf numFmtId="0" fontId="30" fillId="0" borderId="0" xfId="3" applyFont="1"/>
    <xf numFmtId="0" fontId="31" fillId="0" borderId="0" xfId="3" applyFont="1"/>
    <xf numFmtId="0" fontId="31" fillId="0" borderId="0" xfId="0" applyFont="1" applyAlignment="1">
      <alignment horizontal="center"/>
    </xf>
    <xf numFmtId="0" fontId="31" fillId="0" borderId="0" xfId="0" applyFont="1"/>
    <xf numFmtId="0" fontId="16" fillId="0" borderId="0" xfId="0" applyFont="1"/>
    <xf numFmtId="0" fontId="32" fillId="0" borderId="0" xfId="0" applyFont="1"/>
    <xf numFmtId="0" fontId="6" fillId="0" borderId="0" xfId="0" applyFont="1"/>
    <xf numFmtId="0" fontId="28" fillId="0" borderId="0" xfId="3" applyFont="1"/>
    <xf numFmtId="0" fontId="16" fillId="0" borderId="0" xfId="3" applyFont="1" applyAlignment="1" applyProtection="1">
      <alignment horizontal="center" vertical="center"/>
      <protection locked="0"/>
    </xf>
    <xf numFmtId="0" fontId="6" fillId="2" borderId="0" xfId="3" applyFont="1" applyFill="1" applyBorder="1" applyAlignment="1" applyProtection="1">
      <alignment horizontal="center" vertical="center"/>
      <protection locked="0"/>
    </xf>
    <xf numFmtId="0" fontId="16" fillId="2" borderId="0" xfId="3" applyFont="1" applyFill="1" applyBorder="1" applyAlignment="1" applyProtection="1">
      <alignment horizontal="left" vertical="center"/>
      <protection locked="0"/>
    </xf>
    <xf numFmtId="0" fontId="34" fillId="0" borderId="0" xfId="3" applyFont="1"/>
    <xf numFmtId="0" fontId="36" fillId="0" borderId="0" xfId="3" applyFont="1"/>
    <xf numFmtId="0" fontId="36" fillId="2" borderId="0" xfId="3" applyFont="1" applyFill="1" applyBorder="1" applyAlignment="1" applyProtection="1">
      <alignment horizontal="left" vertical="center"/>
      <protection locked="0"/>
    </xf>
    <xf numFmtId="0" fontId="29" fillId="0" borderId="0" xfId="3" applyFont="1"/>
    <xf numFmtId="0" fontId="31" fillId="2" borderId="0" xfId="3" applyFont="1" applyFill="1" applyBorder="1" applyAlignment="1" applyProtection="1">
      <alignment horizontal="left" vertical="center"/>
      <protection locked="0"/>
    </xf>
    <xf numFmtId="0" fontId="16" fillId="2" borderId="0" xfId="3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/>
    <xf numFmtId="0" fontId="24" fillId="0" borderId="16" xfId="0" applyFont="1" applyFill="1" applyBorder="1"/>
    <xf numFmtId="0" fontId="10" fillId="0" borderId="1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horizontal="center" vertical="center"/>
    </xf>
    <xf numFmtId="0" fontId="1" fillId="2" borderId="28" xfId="3" applyNumberFormat="1" applyFont="1" applyFill="1" applyBorder="1" applyAlignment="1" applyProtection="1">
      <alignment horizontal="center" vertical="center"/>
      <protection locked="0"/>
    </xf>
    <xf numFmtId="0" fontId="1" fillId="2" borderId="10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top"/>
    </xf>
    <xf numFmtId="0" fontId="29" fillId="0" borderId="1" xfId="0" applyNumberFormat="1" applyFont="1" applyFill="1" applyBorder="1" applyAlignment="1" applyProtection="1">
      <alignment horizontal="left" vertical="top" wrapText="1"/>
    </xf>
    <xf numFmtId="164" fontId="29" fillId="0" borderId="1" xfId="0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37" fillId="6" borderId="1" xfId="0" applyFont="1" applyFill="1" applyBorder="1"/>
    <xf numFmtId="0" fontId="37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 vertical="center"/>
    </xf>
    <xf numFmtId="0" fontId="37" fillId="3" borderId="1" xfId="0" applyNumberFormat="1" applyFont="1" applyFill="1" applyBorder="1" applyAlignment="1" applyProtection="1">
      <alignment horizontal="center" vertical="center"/>
    </xf>
    <xf numFmtId="0" fontId="37" fillId="0" borderId="1" xfId="0" applyNumberFormat="1" applyFont="1" applyFill="1" applyBorder="1" applyAlignment="1" applyProtection="1">
      <alignment horizontal="center" vertical="center"/>
    </xf>
    <xf numFmtId="0" fontId="37" fillId="0" borderId="1" xfId="0" applyNumberFormat="1" applyFont="1" applyFill="1" applyBorder="1" applyAlignment="1" applyProtection="1">
      <alignment horizontal="center" vertical="top"/>
    </xf>
    <xf numFmtId="164" fontId="38" fillId="3" borderId="1" xfId="3" applyNumberFormat="1" applyFont="1" applyFill="1" applyBorder="1" applyAlignment="1" applyProtection="1">
      <alignment horizontal="center" vertical="center"/>
      <protection locked="0"/>
    </xf>
    <xf numFmtId="0" fontId="39" fillId="6" borderId="1" xfId="0" applyFont="1" applyFill="1" applyBorder="1"/>
    <xf numFmtId="0" fontId="37" fillId="6" borderId="1" xfId="0" applyFont="1" applyFill="1" applyBorder="1" applyAlignment="1">
      <alignment wrapText="1"/>
    </xf>
    <xf numFmtId="0" fontId="37" fillId="6" borderId="1" xfId="0" applyFont="1" applyFill="1" applyBorder="1" applyAlignment="1">
      <alignment horizontal="center" wrapText="1"/>
    </xf>
    <xf numFmtId="164" fontId="38" fillId="4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top"/>
    </xf>
    <xf numFmtId="0" fontId="37" fillId="0" borderId="1" xfId="0" applyFont="1" applyBorder="1"/>
    <xf numFmtId="0" fontId="37" fillId="0" borderId="1" xfId="0" applyFont="1" applyBorder="1" applyAlignment="1">
      <alignment wrapText="1"/>
    </xf>
    <xf numFmtId="0" fontId="40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1" xfId="3" applyNumberFormat="1" applyFont="1" applyFill="1" applyBorder="1" applyAlignment="1" applyProtection="1">
      <alignment horizontal="center" vertical="center"/>
      <protection locked="0"/>
    </xf>
    <xf numFmtId="0" fontId="37" fillId="0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horizontal="center" wrapText="1"/>
    </xf>
    <xf numFmtId="0" fontId="5" fillId="0" borderId="1" xfId="3" applyNumberFormat="1" applyFont="1" applyFill="1" applyBorder="1" applyAlignment="1" applyProtection="1">
      <alignment horizontal="center" vertical="center"/>
      <protection locked="0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3" applyNumberFormat="1" applyFont="1" applyFill="1" applyBorder="1" applyAlignment="1" applyProtection="1">
      <alignment horizontal="center" vertical="center"/>
      <protection locked="0"/>
    </xf>
    <xf numFmtId="0" fontId="37" fillId="3" borderId="1" xfId="3" applyNumberFormat="1" applyFont="1" applyFill="1" applyBorder="1" applyAlignment="1" applyProtection="1">
      <alignment horizontal="center" vertical="center"/>
      <protection locked="0"/>
    </xf>
    <xf numFmtId="0" fontId="37" fillId="3" borderId="1" xfId="0" applyFont="1" applyFill="1" applyBorder="1" applyAlignment="1">
      <alignment horizontal="center" vertical="center"/>
    </xf>
    <xf numFmtId="0" fontId="37" fillId="0" borderId="1" xfId="0" applyFont="1" applyFill="1" applyBorder="1"/>
    <xf numFmtId="0" fontId="37" fillId="5" borderId="1" xfId="0" applyNumberFormat="1" applyFont="1" applyFill="1" applyBorder="1" applyAlignment="1" applyProtection="1">
      <alignment horizontal="center" vertical="center"/>
    </xf>
    <xf numFmtId="0" fontId="37" fillId="5" borderId="1" xfId="3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justify" vertical="center" wrapText="1"/>
    </xf>
    <xf numFmtId="0" fontId="37" fillId="3" borderId="1" xfId="0" applyFont="1" applyFill="1" applyBorder="1" applyAlignment="1">
      <alignment horizontal="justify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7" fillId="3" borderId="1" xfId="0" applyNumberFormat="1" applyFont="1" applyFill="1" applyBorder="1" applyAlignment="1" applyProtection="1">
      <alignment horizontal="center" vertical="top"/>
    </xf>
    <xf numFmtId="0" fontId="5" fillId="7" borderId="1" xfId="0" applyFont="1" applyFill="1" applyBorder="1" applyAlignment="1">
      <alignment horizontal="justify" vertical="center" wrapText="1"/>
    </xf>
    <xf numFmtId="0" fontId="5" fillId="7" borderId="1" xfId="0" applyNumberFormat="1" applyFont="1" applyFill="1" applyBorder="1" applyAlignment="1" applyProtection="1">
      <alignment horizontal="center" vertical="center"/>
    </xf>
    <xf numFmtId="0" fontId="37" fillId="7" borderId="1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center" vertical="center" wrapText="1"/>
    </xf>
    <xf numFmtId="0" fontId="37" fillId="7" borderId="1" xfId="0" applyNumberFormat="1" applyFont="1" applyFill="1" applyBorder="1" applyAlignment="1" applyProtection="1">
      <alignment vertical="center"/>
    </xf>
    <xf numFmtId="49" fontId="5" fillId="7" borderId="1" xfId="0" applyNumberFormat="1" applyFont="1" applyFill="1" applyBorder="1" applyAlignment="1">
      <alignment horizontal="center"/>
    </xf>
    <xf numFmtId="0" fontId="37" fillId="5" borderId="1" xfId="0" applyFont="1" applyFill="1" applyBorder="1" applyAlignment="1">
      <alignment wrapText="1"/>
    </xf>
    <xf numFmtId="0" fontId="37" fillId="0" borderId="1" xfId="0" applyFont="1" applyBorder="1" applyAlignment="1">
      <alignment horizontal="justify" vertical="top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vertical="top" wrapText="1"/>
    </xf>
    <xf numFmtId="0" fontId="5" fillId="0" borderId="1" xfId="3" applyNumberFormat="1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>
      <alignment wrapText="1"/>
    </xf>
    <xf numFmtId="49" fontId="37" fillId="5" borderId="1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wrapText="1"/>
    </xf>
    <xf numFmtId="0" fontId="37" fillId="3" borderId="1" xfId="3" applyNumberFormat="1" applyFont="1" applyFill="1" applyBorder="1" applyAlignment="1">
      <alignment horizontal="center" vertical="center"/>
    </xf>
    <xf numFmtId="49" fontId="37" fillId="3" borderId="1" xfId="0" applyNumberFormat="1" applyFont="1" applyFill="1" applyBorder="1" applyAlignment="1">
      <alignment horizontal="center" vertical="center" wrapText="1"/>
    </xf>
    <xf numFmtId="0" fontId="37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37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3" applyNumberFormat="1" applyFont="1" applyFill="1" applyBorder="1" applyAlignment="1" applyProtection="1">
      <alignment horizontal="left" vertical="center" wrapText="1"/>
      <protection locked="0"/>
    </xf>
    <xf numFmtId="0" fontId="41" fillId="0" borderId="1" xfId="0" applyFont="1" applyBorder="1" applyAlignment="1">
      <alignment wrapText="1"/>
    </xf>
    <xf numFmtId="0" fontId="42" fillId="5" borderId="1" xfId="0" applyFont="1" applyFill="1" applyBorder="1"/>
    <xf numFmtId="0" fontId="42" fillId="5" borderId="29" xfId="0" applyFont="1" applyFill="1" applyBorder="1" applyAlignment="1">
      <alignment wrapText="1"/>
    </xf>
    <xf numFmtId="0" fontId="0" fillId="5" borderId="1" xfId="0" applyFill="1" applyBorder="1"/>
    <xf numFmtId="0" fontId="37" fillId="0" borderId="1" xfId="0" applyFont="1" applyBorder="1" applyAlignment="1">
      <alignment horizontal="center" wrapText="1"/>
    </xf>
    <xf numFmtId="0" fontId="43" fillId="3" borderId="1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37" fillId="6" borderId="1" xfId="0" applyFont="1" applyFill="1" applyBorder="1" applyAlignment="1">
      <alignment horizontal="center"/>
    </xf>
    <xf numFmtId="0" fontId="28" fillId="0" borderId="1" xfId="3" applyNumberFormat="1" applyFont="1" applyBorder="1" applyAlignment="1" applyProtection="1">
      <alignment horizontal="center" vertical="center"/>
      <protection locked="0"/>
    </xf>
    <xf numFmtId="0" fontId="37" fillId="6" borderId="12" xfId="0" applyFont="1" applyFill="1" applyBorder="1" applyAlignment="1">
      <alignment horizontal="center"/>
    </xf>
    <xf numFmtId="0" fontId="39" fillId="6" borderId="12" xfId="0" applyFont="1" applyFill="1" applyBorder="1"/>
    <xf numFmtId="0" fontId="40" fillId="0" borderId="12" xfId="0" applyFont="1" applyBorder="1" applyAlignment="1">
      <alignment horizontal="center"/>
    </xf>
    <xf numFmtId="3" fontId="5" fillId="5" borderId="5" xfId="0" applyNumberFormat="1" applyFont="1" applyFill="1" applyBorder="1" applyAlignment="1">
      <alignment horizontal="center"/>
    </xf>
    <xf numFmtId="0" fontId="37" fillId="6" borderId="1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6" borderId="1" xfId="0" applyFont="1" applyFill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1" fillId="6" borderId="1" xfId="0" applyFont="1" applyFill="1" applyBorder="1" applyAlignment="1">
      <alignment horizontal="center"/>
    </xf>
    <xf numFmtId="0" fontId="41" fillId="6" borderId="31" xfId="0" applyFont="1" applyFill="1" applyBorder="1" applyAlignment="1">
      <alignment horizontal="center"/>
    </xf>
    <xf numFmtId="0" fontId="41" fillId="6" borderId="1" xfId="0" applyFont="1" applyFill="1" applyBorder="1" applyAlignment="1">
      <alignment horizontal="center" vertical="top" wrapText="1"/>
    </xf>
    <xf numFmtId="0" fontId="43" fillId="3" borderId="1" xfId="6" applyFont="1" applyFill="1" applyBorder="1" applyAlignment="1">
      <alignment horizontal="center" vertical="center"/>
    </xf>
    <xf numFmtId="3" fontId="37" fillId="3" borderId="1" xfId="6" applyNumberFormat="1" applyFont="1" applyFill="1" applyBorder="1" applyAlignment="1">
      <alignment horizontal="center" vertical="center"/>
    </xf>
    <xf numFmtId="0" fontId="37" fillId="0" borderId="1" xfId="6" applyFont="1" applyBorder="1" applyAlignment="1">
      <alignment horizontal="center" vertical="center"/>
    </xf>
    <xf numFmtId="0" fontId="5" fillId="3" borderId="1" xfId="7" applyFont="1" applyFill="1" applyBorder="1" applyAlignment="1">
      <alignment horizontal="center" vertical="center"/>
    </xf>
    <xf numFmtId="0" fontId="37" fillId="3" borderId="1" xfId="0" applyNumberFormat="1" applyFont="1" applyFill="1" applyBorder="1" applyAlignment="1">
      <alignment horizontal="center" vertical="center"/>
    </xf>
    <xf numFmtId="164" fontId="37" fillId="3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top" wrapText="1"/>
    </xf>
    <xf numFmtId="0" fontId="37" fillId="0" borderId="13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/>
    </xf>
    <xf numFmtId="0" fontId="37" fillId="3" borderId="1" xfId="6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/>
    </xf>
    <xf numFmtId="0" fontId="37" fillId="3" borderId="1" xfId="3" applyNumberFormat="1" applyFont="1" applyFill="1" applyBorder="1" applyAlignment="1" applyProtection="1">
      <alignment horizontal="left" vertical="center" wrapText="1"/>
      <protection locked="0"/>
    </xf>
    <xf numFmtId="0" fontId="37" fillId="3" borderId="1" xfId="0" applyFont="1" applyFill="1" applyBorder="1" applyAlignment="1">
      <alignment wrapText="1"/>
    </xf>
    <xf numFmtId="0" fontId="5" fillId="0" borderId="1" xfId="3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37" fillId="3" borderId="1" xfId="0" applyFont="1" applyFill="1" applyBorder="1" applyAlignment="1">
      <alignment horizontal="justify" vertical="top" wrapText="1"/>
    </xf>
    <xf numFmtId="0" fontId="37" fillId="3" borderId="1" xfId="0" applyFont="1" applyFill="1" applyBorder="1" applyAlignment="1">
      <alignment horizontal="justify" wrapText="1"/>
    </xf>
    <xf numFmtId="0" fontId="45" fillId="0" borderId="0" xfId="0" applyFont="1" applyFill="1" applyBorder="1"/>
    <xf numFmtId="0" fontId="46" fillId="0" borderId="0" xfId="0" applyFont="1" applyFill="1" applyBorder="1"/>
    <xf numFmtId="0" fontId="37" fillId="3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textRotation="90" wrapText="1"/>
    </xf>
    <xf numFmtId="0" fontId="37" fillId="0" borderId="1" xfId="0" applyNumberFormat="1" applyFont="1" applyFill="1" applyBorder="1" applyAlignment="1" applyProtection="1">
      <alignment horizontal="center" vertical="center" wrapText="1"/>
    </xf>
    <xf numFmtId="0" fontId="37" fillId="3" borderId="1" xfId="0" applyNumberFormat="1" applyFont="1" applyFill="1" applyBorder="1" applyAlignment="1" applyProtection="1">
      <alignment horizontal="center" textRotation="90" wrapText="1"/>
    </xf>
    <xf numFmtId="0" fontId="37" fillId="3" borderId="1" xfId="0" applyNumberFormat="1" applyFont="1" applyFill="1" applyBorder="1" applyAlignment="1" applyProtection="1">
      <alignment horizontal="center" vertical="center" textRotation="89" wrapText="1"/>
    </xf>
    <xf numFmtId="0" fontId="37" fillId="3" borderId="1" xfId="0" applyNumberFormat="1" applyFont="1" applyFill="1" applyBorder="1" applyAlignment="1" applyProtection="1">
      <alignment horizontal="center" vertical="center" textRotation="90" wrapText="1"/>
    </xf>
    <xf numFmtId="0" fontId="37" fillId="0" borderId="1" xfId="0" applyNumberFormat="1" applyFont="1" applyFill="1" applyBorder="1" applyAlignment="1" applyProtection="1">
      <alignment horizontal="center" vertical="center" textRotation="90" wrapText="1"/>
    </xf>
    <xf numFmtId="164" fontId="5" fillId="0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/>
    <xf numFmtId="0" fontId="37" fillId="3" borderId="1" xfId="0" applyFont="1" applyFill="1" applyBorder="1" applyAlignment="1">
      <alignment horizontal="center"/>
    </xf>
    <xf numFmtId="0" fontId="38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 vertical="top"/>
    </xf>
    <xf numFmtId="0" fontId="31" fillId="0" borderId="0" xfId="3" applyFont="1" applyAlignment="1" applyProtection="1">
      <alignment horizontal="center" vertical="center"/>
      <protection locked="0"/>
    </xf>
    <xf numFmtId="0" fontId="29" fillId="0" borderId="0" xfId="3" applyFont="1" applyAlignment="1" applyProtection="1">
      <alignment horizontal="center" vertical="top"/>
      <protection locked="0"/>
    </xf>
    <xf numFmtId="0" fontId="29" fillId="0" borderId="0" xfId="3" applyFont="1" applyAlignment="1" applyProtection="1">
      <alignment horizontal="center" vertical="center"/>
      <protection locked="0"/>
    </xf>
    <xf numFmtId="49" fontId="7" fillId="2" borderId="16" xfId="3" applyNumberFormat="1" applyFont="1" applyFill="1" applyBorder="1" applyAlignment="1" applyProtection="1">
      <alignment horizontal="center" vertical="center"/>
      <protection locked="0"/>
    </xf>
    <xf numFmtId="0" fontId="16" fillId="0" borderId="0" xfId="3" applyFont="1" applyAlignment="1"/>
    <xf numFmtId="0" fontId="0" fillId="0" borderId="0" xfId="0" applyAlignment="1"/>
    <xf numFmtId="0" fontId="7" fillId="2" borderId="16" xfId="3" applyNumberFormat="1" applyFont="1" applyFill="1" applyBorder="1" applyAlignment="1" applyProtection="1">
      <alignment horizontal="left" vertical="center"/>
      <protection locked="0"/>
    </xf>
    <xf numFmtId="0" fontId="6" fillId="0" borderId="0" xfId="3" applyFont="1" applyAlignment="1"/>
    <xf numFmtId="0" fontId="33" fillId="2" borderId="0" xfId="3" applyFont="1" applyFill="1" applyBorder="1" applyAlignment="1" applyProtection="1">
      <alignment horizontal="center" vertical="top"/>
      <protection locked="0"/>
    </xf>
    <xf numFmtId="49" fontId="6" fillId="2" borderId="16" xfId="3" applyNumberFormat="1" applyFont="1" applyFill="1" applyBorder="1" applyAlignment="1" applyProtection="1">
      <alignment horizontal="left" vertical="center"/>
      <protection locked="0"/>
    </xf>
    <xf numFmtId="0" fontId="35" fillId="2" borderId="0" xfId="3" applyFont="1" applyFill="1" applyBorder="1" applyAlignment="1" applyProtection="1">
      <alignment horizontal="left" vertical="center"/>
      <protection locked="0"/>
    </xf>
    <xf numFmtId="49" fontId="29" fillId="2" borderId="16" xfId="3" applyNumberFormat="1" applyFont="1" applyFill="1" applyBorder="1" applyAlignment="1" applyProtection="1">
      <alignment horizontal="left" vertical="center"/>
      <protection locked="0"/>
    </xf>
    <xf numFmtId="0" fontId="31" fillId="2" borderId="0" xfId="3" applyFont="1" applyFill="1" applyBorder="1" applyAlignment="1" applyProtection="1">
      <alignment horizontal="left" vertical="center"/>
      <protection locked="0"/>
    </xf>
    <xf numFmtId="0" fontId="16" fillId="2" borderId="16" xfId="3" applyNumberFormat="1" applyFont="1" applyFill="1" applyBorder="1" applyAlignment="1" applyProtection="1">
      <alignment horizontal="left" vertical="center" wrapText="1"/>
      <protection locked="0"/>
    </xf>
    <xf numFmtId="0" fontId="33" fillId="0" borderId="0" xfId="3" applyFont="1" applyAlignment="1" applyProtection="1">
      <alignment horizontal="left" vertical="top"/>
      <protection locked="0"/>
    </xf>
    <xf numFmtId="14" fontId="6" fillId="2" borderId="16" xfId="3" applyNumberFormat="1" applyFont="1" applyFill="1" applyBorder="1" applyAlignment="1" applyProtection="1">
      <alignment horizontal="left" vertical="center"/>
      <protection locked="0"/>
    </xf>
    <xf numFmtId="0" fontId="6" fillId="2" borderId="16" xfId="3" applyNumberFormat="1" applyFont="1" applyFill="1" applyBorder="1" applyAlignment="1" applyProtection="1">
      <alignment horizontal="left" vertical="center"/>
      <protection locked="0"/>
    </xf>
    <xf numFmtId="0" fontId="29" fillId="2" borderId="0" xfId="3" applyFont="1" applyFill="1" applyBorder="1" applyAlignment="1" applyProtection="1">
      <alignment horizontal="right" vertical="center"/>
      <protection locked="0"/>
    </xf>
    <xf numFmtId="0" fontId="1" fillId="0" borderId="0" xfId="3" applyFont="1" applyAlignment="1" applyProtection="1">
      <alignment horizontal="left" vertical="center"/>
      <protection locked="0"/>
    </xf>
    <xf numFmtId="0" fontId="4" fillId="0" borderId="0" xfId="3" applyFont="1" applyAlignment="1" applyProtection="1">
      <alignment horizontal="left" vertical="top"/>
      <protection locked="0"/>
    </xf>
    <xf numFmtId="0" fontId="1" fillId="0" borderId="0" xfId="3" applyFont="1" applyAlignment="1" applyProtection="1">
      <alignment horizontal="left" vertical="top" wrapText="1"/>
      <protection locked="0"/>
    </xf>
    <xf numFmtId="0" fontId="21" fillId="2" borderId="1" xfId="3" applyNumberFormat="1" applyFont="1" applyFill="1" applyBorder="1" applyAlignment="1" applyProtection="1">
      <alignment horizontal="center" vertical="center"/>
      <protection locked="0"/>
    </xf>
    <xf numFmtId="0" fontId="12" fillId="2" borderId="1" xfId="3" applyNumberFormat="1" applyFont="1" applyFill="1" applyBorder="1" applyAlignment="1" applyProtection="1">
      <alignment horizontal="center" vertical="center"/>
      <protection locked="0"/>
    </xf>
    <xf numFmtId="0" fontId="20" fillId="2" borderId="1" xfId="3" applyNumberFormat="1" applyFont="1" applyFill="1" applyBorder="1" applyAlignment="1" applyProtection="1">
      <alignment horizontal="center" vertical="center"/>
      <protection locked="0"/>
    </xf>
    <xf numFmtId="0" fontId="10" fillId="2" borderId="1" xfId="3" applyNumberFormat="1" applyFont="1" applyFill="1" applyBorder="1" applyAlignment="1" applyProtection="1">
      <alignment horizontal="center" vertical="center"/>
      <protection locked="0"/>
    </xf>
    <xf numFmtId="0" fontId="24" fillId="0" borderId="1" xfId="3" applyNumberFormat="1" applyFont="1" applyBorder="1" applyAlignment="1" applyProtection="1">
      <alignment horizontal="center" vertical="center"/>
      <protection locked="0"/>
    </xf>
    <xf numFmtId="0" fontId="20" fillId="2" borderId="12" xfId="3" applyNumberFormat="1" applyFont="1" applyFill="1" applyBorder="1" applyAlignment="1" applyProtection="1">
      <alignment horizontal="center" vertical="center"/>
      <protection locked="0"/>
    </xf>
    <xf numFmtId="0" fontId="20" fillId="2" borderId="15" xfId="3" applyNumberFormat="1" applyFont="1" applyFill="1" applyBorder="1" applyAlignment="1" applyProtection="1">
      <alignment horizontal="center" vertical="center"/>
      <protection locked="0"/>
    </xf>
    <xf numFmtId="0" fontId="20" fillId="2" borderId="13" xfId="3" applyNumberFormat="1" applyFont="1" applyFill="1" applyBorder="1" applyAlignment="1" applyProtection="1">
      <alignment horizontal="center" vertical="center"/>
      <protection locked="0"/>
    </xf>
    <xf numFmtId="0" fontId="20" fillId="0" borderId="1" xfId="3" applyNumberFormat="1" applyFont="1" applyBorder="1" applyAlignment="1" applyProtection="1">
      <alignment horizontal="center" vertical="center" wrapText="1"/>
      <protection locked="0"/>
    </xf>
    <xf numFmtId="0" fontId="24" fillId="0" borderId="12" xfId="3" applyNumberFormat="1" applyFont="1" applyBorder="1" applyAlignment="1" applyProtection="1">
      <alignment horizontal="center" vertical="center"/>
      <protection locked="0"/>
    </xf>
    <xf numFmtId="0" fontId="24" fillId="0" borderId="15" xfId="3" applyNumberFormat="1" applyFont="1" applyBorder="1" applyAlignment="1" applyProtection="1">
      <alignment horizontal="center" vertical="center"/>
      <protection locked="0"/>
    </xf>
    <xf numFmtId="0" fontId="24" fillId="0" borderId="13" xfId="3" applyNumberFormat="1" applyFont="1" applyBorder="1" applyAlignment="1" applyProtection="1">
      <alignment horizontal="center" vertical="center"/>
      <protection locked="0"/>
    </xf>
    <xf numFmtId="0" fontId="24" fillId="0" borderId="1" xfId="3" applyNumberFormat="1" applyFont="1" applyBorder="1" applyAlignment="1" applyProtection="1">
      <alignment horizontal="center" vertical="center" wrapText="1"/>
      <protection locked="0"/>
    </xf>
    <xf numFmtId="0" fontId="20" fillId="0" borderId="23" xfId="3" applyNumberFormat="1" applyFont="1" applyBorder="1" applyAlignment="1" applyProtection="1">
      <alignment horizontal="center" vertical="center"/>
      <protection locked="0"/>
    </xf>
    <xf numFmtId="0" fontId="20" fillId="0" borderId="24" xfId="3" applyNumberFormat="1" applyFont="1" applyBorder="1" applyAlignment="1" applyProtection="1">
      <alignment horizontal="center" vertical="center"/>
      <protection locked="0"/>
    </xf>
    <xf numFmtId="0" fontId="20" fillId="0" borderId="22" xfId="3" applyNumberFormat="1" applyFont="1" applyBorder="1" applyAlignment="1" applyProtection="1">
      <alignment horizontal="center" vertical="center"/>
      <protection locked="0"/>
    </xf>
    <xf numFmtId="0" fontId="20" fillId="0" borderId="8" xfId="3" applyNumberFormat="1" applyFont="1" applyBorder="1" applyAlignment="1" applyProtection="1">
      <alignment horizontal="center" vertical="center"/>
      <protection locked="0"/>
    </xf>
    <xf numFmtId="0" fontId="20" fillId="0" borderId="0" xfId="3" applyNumberFormat="1" applyFont="1" applyBorder="1" applyAlignment="1" applyProtection="1">
      <alignment horizontal="center" vertical="center"/>
      <protection locked="0"/>
    </xf>
    <xf numFmtId="0" fontId="20" fillId="0" borderId="7" xfId="3" applyNumberFormat="1" applyFont="1" applyBorder="1" applyAlignment="1" applyProtection="1">
      <alignment horizontal="center" vertical="center"/>
      <protection locked="0"/>
    </xf>
    <xf numFmtId="0" fontId="20" fillId="0" borderId="3" xfId="3" applyNumberFormat="1" applyFont="1" applyBorder="1" applyAlignment="1" applyProtection="1">
      <alignment horizontal="center" vertical="center"/>
      <protection locked="0"/>
    </xf>
    <xf numFmtId="0" fontId="20" fillId="0" borderId="16" xfId="3" applyNumberFormat="1" applyFont="1" applyBorder="1" applyAlignment="1" applyProtection="1">
      <alignment horizontal="center" vertical="center"/>
      <protection locked="0"/>
    </xf>
    <xf numFmtId="0" fontId="20" fillId="0" borderId="4" xfId="3" applyNumberFormat="1" applyFont="1" applyBorder="1" applyAlignment="1" applyProtection="1">
      <alignment horizontal="center" vertical="center"/>
      <protection locked="0"/>
    </xf>
    <xf numFmtId="0" fontId="19" fillId="0" borderId="0" xfId="3" applyFont="1" applyAlignment="1" applyProtection="1">
      <alignment horizontal="left" vertical="top"/>
      <protection locked="0"/>
    </xf>
    <xf numFmtId="0" fontId="17" fillId="0" borderId="0" xfId="3" applyFont="1" applyAlignment="1" applyProtection="1">
      <alignment horizontal="left" vertical="top"/>
      <protection locked="0"/>
    </xf>
    <xf numFmtId="0" fontId="20" fillId="0" borderId="1" xfId="3" applyNumberFormat="1" applyFont="1" applyBorder="1" applyAlignment="1" applyProtection="1">
      <alignment horizontal="center" vertical="center"/>
      <protection locked="0"/>
    </xf>
    <xf numFmtId="0" fontId="20" fillId="0" borderId="0" xfId="3" applyFont="1"/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textRotation="90"/>
    </xf>
    <xf numFmtId="0" fontId="10" fillId="0" borderId="19" xfId="0" applyNumberFormat="1" applyFont="1" applyFill="1" applyBorder="1" applyAlignment="1" applyProtection="1">
      <alignment horizontal="center" vertical="center"/>
    </xf>
    <xf numFmtId="0" fontId="10" fillId="0" borderId="20" xfId="0" applyNumberFormat="1" applyFont="1" applyFill="1" applyBorder="1" applyAlignment="1" applyProtection="1">
      <alignment horizontal="center" vertical="center"/>
    </xf>
    <xf numFmtId="0" fontId="10" fillId="0" borderId="21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16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" vertical="center" textRotation="90"/>
    </xf>
    <xf numFmtId="0" fontId="9" fillId="0" borderId="6" xfId="0" applyNumberFormat="1" applyFont="1" applyFill="1" applyBorder="1" applyAlignment="1" applyProtection="1">
      <alignment horizontal="center" vertical="center" textRotation="90"/>
    </xf>
    <xf numFmtId="0" fontId="9" fillId="0" borderId="28" xfId="0" applyNumberFormat="1" applyFont="1" applyFill="1" applyBorder="1" applyAlignment="1" applyProtection="1">
      <alignment horizontal="center" vertical="center" textRotation="90"/>
    </xf>
    <xf numFmtId="0" fontId="10" fillId="0" borderId="0" xfId="0" applyNumberFormat="1" applyFont="1" applyFill="1" applyBorder="1" applyAlignment="1" applyProtection="1">
      <alignment horizontal="center" textRotation="90" wrapText="1" shrinkToFi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10" fillId="0" borderId="23" xfId="0" applyNumberFormat="1" applyFont="1" applyFill="1" applyBorder="1" applyAlignment="1" applyProtection="1">
      <alignment horizontal="center" vertical="center"/>
    </xf>
    <xf numFmtId="0" fontId="10" fillId="0" borderId="24" xfId="0" applyNumberFormat="1" applyFont="1" applyFill="1" applyBorder="1" applyAlignment="1" applyProtection="1">
      <alignment horizontal="center" vertical="center"/>
    </xf>
    <xf numFmtId="0" fontId="10" fillId="0" borderId="2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0" fontId="9" fillId="0" borderId="10" xfId="0" applyNumberFormat="1" applyFont="1" applyFill="1" applyBorder="1" applyAlignment="1" applyProtection="1">
      <alignment horizontal="center" vertical="center" textRotation="90"/>
    </xf>
    <xf numFmtId="0" fontId="9" fillId="0" borderId="9" xfId="0" applyNumberFormat="1" applyFont="1" applyFill="1" applyBorder="1" applyAlignment="1" applyProtection="1">
      <alignment horizontal="center" vertical="distributed" textRotation="90"/>
    </xf>
    <xf numFmtId="0" fontId="9" fillId="0" borderId="11" xfId="0" applyNumberFormat="1" applyFont="1" applyFill="1" applyBorder="1" applyAlignment="1" applyProtection="1">
      <alignment horizontal="center" vertical="distributed" textRotation="90"/>
    </xf>
    <xf numFmtId="0" fontId="9" fillId="0" borderId="25" xfId="0" applyNumberFormat="1" applyFont="1" applyFill="1" applyBorder="1" applyAlignment="1" applyProtection="1">
      <alignment horizontal="center" vertical="distributed" textRotation="90"/>
    </xf>
    <xf numFmtId="0" fontId="9" fillId="0" borderId="7" xfId="0" applyNumberFormat="1" applyFont="1" applyFill="1" applyBorder="1" applyAlignment="1" applyProtection="1">
      <alignment horizontal="center" vertical="center" textRotation="90"/>
    </xf>
    <xf numFmtId="0" fontId="37" fillId="0" borderId="1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textRotation="90" wrapText="1"/>
    </xf>
    <xf numFmtId="0" fontId="37" fillId="3" borderId="1" xfId="0" applyNumberFormat="1" applyFont="1" applyFill="1" applyBorder="1" applyAlignment="1" applyProtection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/>
    <xf numFmtId="0" fontId="14" fillId="0" borderId="0" xfId="0" applyFont="1" applyFill="1" applyBorder="1" applyAlignment="1"/>
    <xf numFmtId="0" fontId="23" fillId="0" borderId="23" xfId="0" applyNumberFormat="1" applyFont="1" applyFill="1" applyBorder="1" applyAlignment="1" applyProtection="1">
      <alignment horizontal="center" vertical="top"/>
    </xf>
    <xf numFmtId="0" fontId="23" fillId="0" borderId="24" xfId="0" applyNumberFormat="1" applyFont="1" applyFill="1" applyBorder="1" applyAlignment="1" applyProtection="1">
      <alignment horizontal="center" vertical="top"/>
    </xf>
    <xf numFmtId="0" fontId="23" fillId="0" borderId="8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center" textRotation="90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textRotation="90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37" fillId="3" borderId="1" xfId="0" applyNumberFormat="1" applyFont="1" applyFill="1" applyBorder="1" applyAlignment="1" applyProtection="1">
      <alignment horizontal="left" vertical="top" wrapText="1"/>
    </xf>
  </cellXfs>
  <cellStyles count="8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3 2" xfId="5" xr:uid="{00000000-0005-0000-0000-000004000000}"/>
    <cellStyle name="Обычный 3 2 2" xfId="6" xr:uid="{00000000-0005-0000-0000-000005000000}"/>
    <cellStyle name="Обычный 4" xfId="3" xr:uid="{00000000-0005-0000-0000-000006000000}"/>
    <cellStyle name="Обычный 5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2" name="Рисунок 2" descr="значок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view="pageBreakPreview" topLeftCell="J5" zoomScale="70" zoomScaleNormal="70" zoomScaleSheetLayoutView="70" workbookViewId="0">
      <selection activeCell="BR43" sqref="BR43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7" width="3.33203125" style="1" customWidth="1"/>
    <col min="48" max="48" width="1.832031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256" width="14.6640625" style="1"/>
    <col min="257" max="259" width="3.33203125" style="1" customWidth="1"/>
    <col min="260" max="260" width="10.5" style="1" customWidth="1"/>
    <col min="261" max="289" width="3.33203125" style="1" customWidth="1"/>
    <col min="290" max="290" width="9" style="1" customWidth="1"/>
    <col min="291" max="303" width="3.33203125" style="1" customWidth="1"/>
    <col min="304" max="304" width="1.83203125" style="1" customWidth="1"/>
    <col min="305" max="305" width="3" style="1" customWidth="1"/>
    <col min="306" max="306" width="2.5" style="1" customWidth="1"/>
    <col min="307" max="307" width="3.1640625" style="1" customWidth="1"/>
    <col min="308" max="308" width="2.6640625" style="1" customWidth="1"/>
    <col min="309" max="310" width="3" style="1" customWidth="1"/>
    <col min="311" max="311" width="2.5" style="1" customWidth="1"/>
    <col min="312" max="312" width="1.83203125" style="1" customWidth="1"/>
    <col min="313" max="313" width="2.83203125" style="1" customWidth="1"/>
    <col min="314" max="314" width="2.33203125" style="1" customWidth="1"/>
    <col min="315" max="315" width="1.1640625" style="1" customWidth="1"/>
    <col min="316" max="316" width="2" style="1" customWidth="1"/>
    <col min="317" max="317" width="1.83203125" style="1" customWidth="1"/>
    <col min="318" max="318" width="1" style="1" customWidth="1"/>
    <col min="319" max="512" width="14.6640625" style="1"/>
    <col min="513" max="515" width="3.33203125" style="1" customWidth="1"/>
    <col min="516" max="516" width="10.5" style="1" customWidth="1"/>
    <col min="517" max="545" width="3.33203125" style="1" customWidth="1"/>
    <col min="546" max="546" width="9" style="1" customWidth="1"/>
    <col min="547" max="559" width="3.33203125" style="1" customWidth="1"/>
    <col min="560" max="560" width="1.83203125" style="1" customWidth="1"/>
    <col min="561" max="561" width="3" style="1" customWidth="1"/>
    <col min="562" max="562" width="2.5" style="1" customWidth="1"/>
    <col min="563" max="563" width="3.1640625" style="1" customWidth="1"/>
    <col min="564" max="564" width="2.6640625" style="1" customWidth="1"/>
    <col min="565" max="566" width="3" style="1" customWidth="1"/>
    <col min="567" max="567" width="2.5" style="1" customWidth="1"/>
    <col min="568" max="568" width="1.83203125" style="1" customWidth="1"/>
    <col min="569" max="569" width="2.83203125" style="1" customWidth="1"/>
    <col min="570" max="570" width="2.33203125" style="1" customWidth="1"/>
    <col min="571" max="571" width="1.1640625" style="1" customWidth="1"/>
    <col min="572" max="572" width="2" style="1" customWidth="1"/>
    <col min="573" max="573" width="1.83203125" style="1" customWidth="1"/>
    <col min="574" max="574" width="1" style="1" customWidth="1"/>
    <col min="575" max="768" width="14.6640625" style="1"/>
    <col min="769" max="771" width="3.33203125" style="1" customWidth="1"/>
    <col min="772" max="772" width="10.5" style="1" customWidth="1"/>
    <col min="773" max="801" width="3.33203125" style="1" customWidth="1"/>
    <col min="802" max="802" width="9" style="1" customWidth="1"/>
    <col min="803" max="815" width="3.33203125" style="1" customWidth="1"/>
    <col min="816" max="816" width="1.83203125" style="1" customWidth="1"/>
    <col min="817" max="817" width="3" style="1" customWidth="1"/>
    <col min="818" max="818" width="2.5" style="1" customWidth="1"/>
    <col min="819" max="819" width="3.1640625" style="1" customWidth="1"/>
    <col min="820" max="820" width="2.6640625" style="1" customWidth="1"/>
    <col min="821" max="822" width="3" style="1" customWidth="1"/>
    <col min="823" max="823" width="2.5" style="1" customWidth="1"/>
    <col min="824" max="824" width="1.83203125" style="1" customWidth="1"/>
    <col min="825" max="825" width="2.83203125" style="1" customWidth="1"/>
    <col min="826" max="826" width="2.33203125" style="1" customWidth="1"/>
    <col min="827" max="827" width="1.1640625" style="1" customWidth="1"/>
    <col min="828" max="828" width="2" style="1" customWidth="1"/>
    <col min="829" max="829" width="1.83203125" style="1" customWidth="1"/>
    <col min="830" max="830" width="1" style="1" customWidth="1"/>
    <col min="831" max="1024" width="14.6640625" style="1"/>
    <col min="1025" max="1027" width="3.33203125" style="1" customWidth="1"/>
    <col min="1028" max="1028" width="10.5" style="1" customWidth="1"/>
    <col min="1029" max="1057" width="3.33203125" style="1" customWidth="1"/>
    <col min="1058" max="1058" width="9" style="1" customWidth="1"/>
    <col min="1059" max="1071" width="3.33203125" style="1" customWidth="1"/>
    <col min="1072" max="1072" width="1.83203125" style="1" customWidth="1"/>
    <col min="1073" max="1073" width="3" style="1" customWidth="1"/>
    <col min="1074" max="1074" width="2.5" style="1" customWidth="1"/>
    <col min="1075" max="1075" width="3.1640625" style="1" customWidth="1"/>
    <col min="1076" max="1076" width="2.6640625" style="1" customWidth="1"/>
    <col min="1077" max="1078" width="3" style="1" customWidth="1"/>
    <col min="1079" max="1079" width="2.5" style="1" customWidth="1"/>
    <col min="1080" max="1080" width="1.83203125" style="1" customWidth="1"/>
    <col min="1081" max="1081" width="2.83203125" style="1" customWidth="1"/>
    <col min="1082" max="1082" width="2.33203125" style="1" customWidth="1"/>
    <col min="1083" max="1083" width="1.1640625" style="1" customWidth="1"/>
    <col min="1084" max="1084" width="2" style="1" customWidth="1"/>
    <col min="1085" max="1085" width="1.83203125" style="1" customWidth="1"/>
    <col min="1086" max="1086" width="1" style="1" customWidth="1"/>
    <col min="1087" max="1280" width="14.6640625" style="1"/>
    <col min="1281" max="1283" width="3.33203125" style="1" customWidth="1"/>
    <col min="1284" max="1284" width="10.5" style="1" customWidth="1"/>
    <col min="1285" max="1313" width="3.33203125" style="1" customWidth="1"/>
    <col min="1314" max="1314" width="9" style="1" customWidth="1"/>
    <col min="1315" max="1327" width="3.33203125" style="1" customWidth="1"/>
    <col min="1328" max="1328" width="1.83203125" style="1" customWidth="1"/>
    <col min="1329" max="1329" width="3" style="1" customWidth="1"/>
    <col min="1330" max="1330" width="2.5" style="1" customWidth="1"/>
    <col min="1331" max="1331" width="3.1640625" style="1" customWidth="1"/>
    <col min="1332" max="1332" width="2.6640625" style="1" customWidth="1"/>
    <col min="1333" max="1334" width="3" style="1" customWidth="1"/>
    <col min="1335" max="1335" width="2.5" style="1" customWidth="1"/>
    <col min="1336" max="1336" width="1.83203125" style="1" customWidth="1"/>
    <col min="1337" max="1337" width="2.83203125" style="1" customWidth="1"/>
    <col min="1338" max="1338" width="2.33203125" style="1" customWidth="1"/>
    <col min="1339" max="1339" width="1.1640625" style="1" customWidth="1"/>
    <col min="1340" max="1340" width="2" style="1" customWidth="1"/>
    <col min="1341" max="1341" width="1.83203125" style="1" customWidth="1"/>
    <col min="1342" max="1342" width="1" style="1" customWidth="1"/>
    <col min="1343" max="1536" width="14.6640625" style="1"/>
    <col min="1537" max="1539" width="3.33203125" style="1" customWidth="1"/>
    <col min="1540" max="1540" width="10.5" style="1" customWidth="1"/>
    <col min="1541" max="1569" width="3.33203125" style="1" customWidth="1"/>
    <col min="1570" max="1570" width="9" style="1" customWidth="1"/>
    <col min="1571" max="1583" width="3.33203125" style="1" customWidth="1"/>
    <col min="1584" max="1584" width="1.83203125" style="1" customWidth="1"/>
    <col min="1585" max="1585" width="3" style="1" customWidth="1"/>
    <col min="1586" max="1586" width="2.5" style="1" customWidth="1"/>
    <col min="1587" max="1587" width="3.1640625" style="1" customWidth="1"/>
    <col min="1588" max="1588" width="2.6640625" style="1" customWidth="1"/>
    <col min="1589" max="1590" width="3" style="1" customWidth="1"/>
    <col min="1591" max="1591" width="2.5" style="1" customWidth="1"/>
    <col min="1592" max="1592" width="1.83203125" style="1" customWidth="1"/>
    <col min="1593" max="1593" width="2.83203125" style="1" customWidth="1"/>
    <col min="1594" max="1594" width="2.33203125" style="1" customWidth="1"/>
    <col min="1595" max="1595" width="1.1640625" style="1" customWidth="1"/>
    <col min="1596" max="1596" width="2" style="1" customWidth="1"/>
    <col min="1597" max="1597" width="1.83203125" style="1" customWidth="1"/>
    <col min="1598" max="1598" width="1" style="1" customWidth="1"/>
    <col min="1599" max="1792" width="14.6640625" style="1"/>
    <col min="1793" max="1795" width="3.33203125" style="1" customWidth="1"/>
    <col min="1796" max="1796" width="10.5" style="1" customWidth="1"/>
    <col min="1797" max="1825" width="3.33203125" style="1" customWidth="1"/>
    <col min="1826" max="1826" width="9" style="1" customWidth="1"/>
    <col min="1827" max="1839" width="3.33203125" style="1" customWidth="1"/>
    <col min="1840" max="1840" width="1.83203125" style="1" customWidth="1"/>
    <col min="1841" max="1841" width="3" style="1" customWidth="1"/>
    <col min="1842" max="1842" width="2.5" style="1" customWidth="1"/>
    <col min="1843" max="1843" width="3.1640625" style="1" customWidth="1"/>
    <col min="1844" max="1844" width="2.6640625" style="1" customWidth="1"/>
    <col min="1845" max="1846" width="3" style="1" customWidth="1"/>
    <col min="1847" max="1847" width="2.5" style="1" customWidth="1"/>
    <col min="1848" max="1848" width="1.83203125" style="1" customWidth="1"/>
    <col min="1849" max="1849" width="2.83203125" style="1" customWidth="1"/>
    <col min="1850" max="1850" width="2.33203125" style="1" customWidth="1"/>
    <col min="1851" max="1851" width="1.1640625" style="1" customWidth="1"/>
    <col min="1852" max="1852" width="2" style="1" customWidth="1"/>
    <col min="1853" max="1853" width="1.83203125" style="1" customWidth="1"/>
    <col min="1854" max="1854" width="1" style="1" customWidth="1"/>
    <col min="1855" max="2048" width="14.6640625" style="1"/>
    <col min="2049" max="2051" width="3.33203125" style="1" customWidth="1"/>
    <col min="2052" max="2052" width="10.5" style="1" customWidth="1"/>
    <col min="2053" max="2081" width="3.33203125" style="1" customWidth="1"/>
    <col min="2082" max="2082" width="9" style="1" customWidth="1"/>
    <col min="2083" max="2095" width="3.33203125" style="1" customWidth="1"/>
    <col min="2096" max="2096" width="1.83203125" style="1" customWidth="1"/>
    <col min="2097" max="2097" width="3" style="1" customWidth="1"/>
    <col min="2098" max="2098" width="2.5" style="1" customWidth="1"/>
    <col min="2099" max="2099" width="3.1640625" style="1" customWidth="1"/>
    <col min="2100" max="2100" width="2.6640625" style="1" customWidth="1"/>
    <col min="2101" max="2102" width="3" style="1" customWidth="1"/>
    <col min="2103" max="2103" width="2.5" style="1" customWidth="1"/>
    <col min="2104" max="2104" width="1.83203125" style="1" customWidth="1"/>
    <col min="2105" max="2105" width="2.83203125" style="1" customWidth="1"/>
    <col min="2106" max="2106" width="2.33203125" style="1" customWidth="1"/>
    <col min="2107" max="2107" width="1.1640625" style="1" customWidth="1"/>
    <col min="2108" max="2108" width="2" style="1" customWidth="1"/>
    <col min="2109" max="2109" width="1.83203125" style="1" customWidth="1"/>
    <col min="2110" max="2110" width="1" style="1" customWidth="1"/>
    <col min="2111" max="2304" width="14.6640625" style="1"/>
    <col min="2305" max="2307" width="3.33203125" style="1" customWidth="1"/>
    <col min="2308" max="2308" width="10.5" style="1" customWidth="1"/>
    <col min="2309" max="2337" width="3.33203125" style="1" customWidth="1"/>
    <col min="2338" max="2338" width="9" style="1" customWidth="1"/>
    <col min="2339" max="2351" width="3.33203125" style="1" customWidth="1"/>
    <col min="2352" max="2352" width="1.83203125" style="1" customWidth="1"/>
    <col min="2353" max="2353" width="3" style="1" customWidth="1"/>
    <col min="2354" max="2354" width="2.5" style="1" customWidth="1"/>
    <col min="2355" max="2355" width="3.1640625" style="1" customWidth="1"/>
    <col min="2356" max="2356" width="2.6640625" style="1" customWidth="1"/>
    <col min="2357" max="2358" width="3" style="1" customWidth="1"/>
    <col min="2359" max="2359" width="2.5" style="1" customWidth="1"/>
    <col min="2360" max="2360" width="1.83203125" style="1" customWidth="1"/>
    <col min="2361" max="2361" width="2.83203125" style="1" customWidth="1"/>
    <col min="2362" max="2362" width="2.33203125" style="1" customWidth="1"/>
    <col min="2363" max="2363" width="1.1640625" style="1" customWidth="1"/>
    <col min="2364" max="2364" width="2" style="1" customWidth="1"/>
    <col min="2365" max="2365" width="1.83203125" style="1" customWidth="1"/>
    <col min="2366" max="2366" width="1" style="1" customWidth="1"/>
    <col min="2367" max="2560" width="14.6640625" style="1"/>
    <col min="2561" max="2563" width="3.33203125" style="1" customWidth="1"/>
    <col min="2564" max="2564" width="10.5" style="1" customWidth="1"/>
    <col min="2565" max="2593" width="3.33203125" style="1" customWidth="1"/>
    <col min="2594" max="2594" width="9" style="1" customWidth="1"/>
    <col min="2595" max="2607" width="3.33203125" style="1" customWidth="1"/>
    <col min="2608" max="2608" width="1.83203125" style="1" customWidth="1"/>
    <col min="2609" max="2609" width="3" style="1" customWidth="1"/>
    <col min="2610" max="2610" width="2.5" style="1" customWidth="1"/>
    <col min="2611" max="2611" width="3.1640625" style="1" customWidth="1"/>
    <col min="2612" max="2612" width="2.6640625" style="1" customWidth="1"/>
    <col min="2613" max="2614" width="3" style="1" customWidth="1"/>
    <col min="2615" max="2615" width="2.5" style="1" customWidth="1"/>
    <col min="2616" max="2616" width="1.83203125" style="1" customWidth="1"/>
    <col min="2617" max="2617" width="2.83203125" style="1" customWidth="1"/>
    <col min="2618" max="2618" width="2.33203125" style="1" customWidth="1"/>
    <col min="2619" max="2619" width="1.1640625" style="1" customWidth="1"/>
    <col min="2620" max="2620" width="2" style="1" customWidth="1"/>
    <col min="2621" max="2621" width="1.83203125" style="1" customWidth="1"/>
    <col min="2622" max="2622" width="1" style="1" customWidth="1"/>
    <col min="2623" max="2816" width="14.6640625" style="1"/>
    <col min="2817" max="2819" width="3.33203125" style="1" customWidth="1"/>
    <col min="2820" max="2820" width="10.5" style="1" customWidth="1"/>
    <col min="2821" max="2849" width="3.33203125" style="1" customWidth="1"/>
    <col min="2850" max="2850" width="9" style="1" customWidth="1"/>
    <col min="2851" max="2863" width="3.33203125" style="1" customWidth="1"/>
    <col min="2864" max="2864" width="1.83203125" style="1" customWidth="1"/>
    <col min="2865" max="2865" width="3" style="1" customWidth="1"/>
    <col min="2866" max="2866" width="2.5" style="1" customWidth="1"/>
    <col min="2867" max="2867" width="3.1640625" style="1" customWidth="1"/>
    <col min="2868" max="2868" width="2.6640625" style="1" customWidth="1"/>
    <col min="2869" max="2870" width="3" style="1" customWidth="1"/>
    <col min="2871" max="2871" width="2.5" style="1" customWidth="1"/>
    <col min="2872" max="2872" width="1.83203125" style="1" customWidth="1"/>
    <col min="2873" max="2873" width="2.83203125" style="1" customWidth="1"/>
    <col min="2874" max="2874" width="2.33203125" style="1" customWidth="1"/>
    <col min="2875" max="2875" width="1.1640625" style="1" customWidth="1"/>
    <col min="2876" max="2876" width="2" style="1" customWidth="1"/>
    <col min="2877" max="2877" width="1.83203125" style="1" customWidth="1"/>
    <col min="2878" max="2878" width="1" style="1" customWidth="1"/>
    <col min="2879" max="3072" width="14.6640625" style="1"/>
    <col min="3073" max="3075" width="3.33203125" style="1" customWidth="1"/>
    <col min="3076" max="3076" width="10.5" style="1" customWidth="1"/>
    <col min="3077" max="3105" width="3.33203125" style="1" customWidth="1"/>
    <col min="3106" max="3106" width="9" style="1" customWidth="1"/>
    <col min="3107" max="3119" width="3.33203125" style="1" customWidth="1"/>
    <col min="3120" max="3120" width="1.83203125" style="1" customWidth="1"/>
    <col min="3121" max="3121" width="3" style="1" customWidth="1"/>
    <col min="3122" max="3122" width="2.5" style="1" customWidth="1"/>
    <col min="3123" max="3123" width="3.1640625" style="1" customWidth="1"/>
    <col min="3124" max="3124" width="2.6640625" style="1" customWidth="1"/>
    <col min="3125" max="3126" width="3" style="1" customWidth="1"/>
    <col min="3127" max="3127" width="2.5" style="1" customWidth="1"/>
    <col min="3128" max="3128" width="1.83203125" style="1" customWidth="1"/>
    <col min="3129" max="3129" width="2.83203125" style="1" customWidth="1"/>
    <col min="3130" max="3130" width="2.33203125" style="1" customWidth="1"/>
    <col min="3131" max="3131" width="1.1640625" style="1" customWidth="1"/>
    <col min="3132" max="3132" width="2" style="1" customWidth="1"/>
    <col min="3133" max="3133" width="1.83203125" style="1" customWidth="1"/>
    <col min="3134" max="3134" width="1" style="1" customWidth="1"/>
    <col min="3135" max="3328" width="14.6640625" style="1"/>
    <col min="3329" max="3331" width="3.33203125" style="1" customWidth="1"/>
    <col min="3332" max="3332" width="10.5" style="1" customWidth="1"/>
    <col min="3333" max="3361" width="3.33203125" style="1" customWidth="1"/>
    <col min="3362" max="3362" width="9" style="1" customWidth="1"/>
    <col min="3363" max="3375" width="3.33203125" style="1" customWidth="1"/>
    <col min="3376" max="3376" width="1.83203125" style="1" customWidth="1"/>
    <col min="3377" max="3377" width="3" style="1" customWidth="1"/>
    <col min="3378" max="3378" width="2.5" style="1" customWidth="1"/>
    <col min="3379" max="3379" width="3.1640625" style="1" customWidth="1"/>
    <col min="3380" max="3380" width="2.6640625" style="1" customWidth="1"/>
    <col min="3381" max="3382" width="3" style="1" customWidth="1"/>
    <col min="3383" max="3383" width="2.5" style="1" customWidth="1"/>
    <col min="3384" max="3384" width="1.83203125" style="1" customWidth="1"/>
    <col min="3385" max="3385" width="2.83203125" style="1" customWidth="1"/>
    <col min="3386" max="3386" width="2.33203125" style="1" customWidth="1"/>
    <col min="3387" max="3387" width="1.1640625" style="1" customWidth="1"/>
    <col min="3388" max="3388" width="2" style="1" customWidth="1"/>
    <col min="3389" max="3389" width="1.83203125" style="1" customWidth="1"/>
    <col min="3390" max="3390" width="1" style="1" customWidth="1"/>
    <col min="3391" max="3584" width="14.6640625" style="1"/>
    <col min="3585" max="3587" width="3.33203125" style="1" customWidth="1"/>
    <col min="3588" max="3588" width="10.5" style="1" customWidth="1"/>
    <col min="3589" max="3617" width="3.33203125" style="1" customWidth="1"/>
    <col min="3618" max="3618" width="9" style="1" customWidth="1"/>
    <col min="3619" max="3631" width="3.33203125" style="1" customWidth="1"/>
    <col min="3632" max="3632" width="1.83203125" style="1" customWidth="1"/>
    <col min="3633" max="3633" width="3" style="1" customWidth="1"/>
    <col min="3634" max="3634" width="2.5" style="1" customWidth="1"/>
    <col min="3635" max="3635" width="3.1640625" style="1" customWidth="1"/>
    <col min="3636" max="3636" width="2.6640625" style="1" customWidth="1"/>
    <col min="3637" max="3638" width="3" style="1" customWidth="1"/>
    <col min="3639" max="3639" width="2.5" style="1" customWidth="1"/>
    <col min="3640" max="3640" width="1.83203125" style="1" customWidth="1"/>
    <col min="3641" max="3641" width="2.83203125" style="1" customWidth="1"/>
    <col min="3642" max="3642" width="2.33203125" style="1" customWidth="1"/>
    <col min="3643" max="3643" width="1.1640625" style="1" customWidth="1"/>
    <col min="3644" max="3644" width="2" style="1" customWidth="1"/>
    <col min="3645" max="3645" width="1.83203125" style="1" customWidth="1"/>
    <col min="3646" max="3646" width="1" style="1" customWidth="1"/>
    <col min="3647" max="3840" width="14.6640625" style="1"/>
    <col min="3841" max="3843" width="3.33203125" style="1" customWidth="1"/>
    <col min="3844" max="3844" width="10.5" style="1" customWidth="1"/>
    <col min="3845" max="3873" width="3.33203125" style="1" customWidth="1"/>
    <col min="3874" max="3874" width="9" style="1" customWidth="1"/>
    <col min="3875" max="3887" width="3.33203125" style="1" customWidth="1"/>
    <col min="3888" max="3888" width="1.83203125" style="1" customWidth="1"/>
    <col min="3889" max="3889" width="3" style="1" customWidth="1"/>
    <col min="3890" max="3890" width="2.5" style="1" customWidth="1"/>
    <col min="3891" max="3891" width="3.1640625" style="1" customWidth="1"/>
    <col min="3892" max="3892" width="2.6640625" style="1" customWidth="1"/>
    <col min="3893" max="3894" width="3" style="1" customWidth="1"/>
    <col min="3895" max="3895" width="2.5" style="1" customWidth="1"/>
    <col min="3896" max="3896" width="1.83203125" style="1" customWidth="1"/>
    <col min="3897" max="3897" width="2.83203125" style="1" customWidth="1"/>
    <col min="3898" max="3898" width="2.33203125" style="1" customWidth="1"/>
    <col min="3899" max="3899" width="1.1640625" style="1" customWidth="1"/>
    <col min="3900" max="3900" width="2" style="1" customWidth="1"/>
    <col min="3901" max="3901" width="1.83203125" style="1" customWidth="1"/>
    <col min="3902" max="3902" width="1" style="1" customWidth="1"/>
    <col min="3903" max="4096" width="14.6640625" style="1"/>
    <col min="4097" max="4099" width="3.33203125" style="1" customWidth="1"/>
    <col min="4100" max="4100" width="10.5" style="1" customWidth="1"/>
    <col min="4101" max="4129" width="3.33203125" style="1" customWidth="1"/>
    <col min="4130" max="4130" width="9" style="1" customWidth="1"/>
    <col min="4131" max="4143" width="3.33203125" style="1" customWidth="1"/>
    <col min="4144" max="4144" width="1.83203125" style="1" customWidth="1"/>
    <col min="4145" max="4145" width="3" style="1" customWidth="1"/>
    <col min="4146" max="4146" width="2.5" style="1" customWidth="1"/>
    <col min="4147" max="4147" width="3.1640625" style="1" customWidth="1"/>
    <col min="4148" max="4148" width="2.6640625" style="1" customWidth="1"/>
    <col min="4149" max="4150" width="3" style="1" customWidth="1"/>
    <col min="4151" max="4151" width="2.5" style="1" customWidth="1"/>
    <col min="4152" max="4152" width="1.83203125" style="1" customWidth="1"/>
    <col min="4153" max="4153" width="2.83203125" style="1" customWidth="1"/>
    <col min="4154" max="4154" width="2.33203125" style="1" customWidth="1"/>
    <col min="4155" max="4155" width="1.1640625" style="1" customWidth="1"/>
    <col min="4156" max="4156" width="2" style="1" customWidth="1"/>
    <col min="4157" max="4157" width="1.83203125" style="1" customWidth="1"/>
    <col min="4158" max="4158" width="1" style="1" customWidth="1"/>
    <col min="4159" max="4352" width="14.6640625" style="1"/>
    <col min="4353" max="4355" width="3.33203125" style="1" customWidth="1"/>
    <col min="4356" max="4356" width="10.5" style="1" customWidth="1"/>
    <col min="4357" max="4385" width="3.33203125" style="1" customWidth="1"/>
    <col min="4386" max="4386" width="9" style="1" customWidth="1"/>
    <col min="4387" max="4399" width="3.33203125" style="1" customWidth="1"/>
    <col min="4400" max="4400" width="1.83203125" style="1" customWidth="1"/>
    <col min="4401" max="4401" width="3" style="1" customWidth="1"/>
    <col min="4402" max="4402" width="2.5" style="1" customWidth="1"/>
    <col min="4403" max="4403" width="3.1640625" style="1" customWidth="1"/>
    <col min="4404" max="4404" width="2.6640625" style="1" customWidth="1"/>
    <col min="4405" max="4406" width="3" style="1" customWidth="1"/>
    <col min="4407" max="4407" width="2.5" style="1" customWidth="1"/>
    <col min="4408" max="4408" width="1.83203125" style="1" customWidth="1"/>
    <col min="4409" max="4409" width="2.83203125" style="1" customWidth="1"/>
    <col min="4410" max="4410" width="2.33203125" style="1" customWidth="1"/>
    <col min="4411" max="4411" width="1.1640625" style="1" customWidth="1"/>
    <col min="4412" max="4412" width="2" style="1" customWidth="1"/>
    <col min="4413" max="4413" width="1.83203125" style="1" customWidth="1"/>
    <col min="4414" max="4414" width="1" style="1" customWidth="1"/>
    <col min="4415" max="4608" width="14.6640625" style="1"/>
    <col min="4609" max="4611" width="3.33203125" style="1" customWidth="1"/>
    <col min="4612" max="4612" width="10.5" style="1" customWidth="1"/>
    <col min="4613" max="4641" width="3.33203125" style="1" customWidth="1"/>
    <col min="4642" max="4642" width="9" style="1" customWidth="1"/>
    <col min="4643" max="4655" width="3.33203125" style="1" customWidth="1"/>
    <col min="4656" max="4656" width="1.83203125" style="1" customWidth="1"/>
    <col min="4657" max="4657" width="3" style="1" customWidth="1"/>
    <col min="4658" max="4658" width="2.5" style="1" customWidth="1"/>
    <col min="4659" max="4659" width="3.1640625" style="1" customWidth="1"/>
    <col min="4660" max="4660" width="2.6640625" style="1" customWidth="1"/>
    <col min="4661" max="4662" width="3" style="1" customWidth="1"/>
    <col min="4663" max="4663" width="2.5" style="1" customWidth="1"/>
    <col min="4664" max="4664" width="1.83203125" style="1" customWidth="1"/>
    <col min="4665" max="4665" width="2.83203125" style="1" customWidth="1"/>
    <col min="4666" max="4666" width="2.33203125" style="1" customWidth="1"/>
    <col min="4667" max="4667" width="1.1640625" style="1" customWidth="1"/>
    <col min="4668" max="4668" width="2" style="1" customWidth="1"/>
    <col min="4669" max="4669" width="1.83203125" style="1" customWidth="1"/>
    <col min="4670" max="4670" width="1" style="1" customWidth="1"/>
    <col min="4671" max="4864" width="14.6640625" style="1"/>
    <col min="4865" max="4867" width="3.33203125" style="1" customWidth="1"/>
    <col min="4868" max="4868" width="10.5" style="1" customWidth="1"/>
    <col min="4869" max="4897" width="3.33203125" style="1" customWidth="1"/>
    <col min="4898" max="4898" width="9" style="1" customWidth="1"/>
    <col min="4899" max="4911" width="3.33203125" style="1" customWidth="1"/>
    <col min="4912" max="4912" width="1.83203125" style="1" customWidth="1"/>
    <col min="4913" max="4913" width="3" style="1" customWidth="1"/>
    <col min="4914" max="4914" width="2.5" style="1" customWidth="1"/>
    <col min="4915" max="4915" width="3.1640625" style="1" customWidth="1"/>
    <col min="4916" max="4916" width="2.6640625" style="1" customWidth="1"/>
    <col min="4917" max="4918" width="3" style="1" customWidth="1"/>
    <col min="4919" max="4919" width="2.5" style="1" customWidth="1"/>
    <col min="4920" max="4920" width="1.83203125" style="1" customWidth="1"/>
    <col min="4921" max="4921" width="2.83203125" style="1" customWidth="1"/>
    <col min="4922" max="4922" width="2.33203125" style="1" customWidth="1"/>
    <col min="4923" max="4923" width="1.1640625" style="1" customWidth="1"/>
    <col min="4924" max="4924" width="2" style="1" customWidth="1"/>
    <col min="4925" max="4925" width="1.83203125" style="1" customWidth="1"/>
    <col min="4926" max="4926" width="1" style="1" customWidth="1"/>
    <col min="4927" max="5120" width="14.6640625" style="1"/>
    <col min="5121" max="5123" width="3.33203125" style="1" customWidth="1"/>
    <col min="5124" max="5124" width="10.5" style="1" customWidth="1"/>
    <col min="5125" max="5153" width="3.33203125" style="1" customWidth="1"/>
    <col min="5154" max="5154" width="9" style="1" customWidth="1"/>
    <col min="5155" max="5167" width="3.33203125" style="1" customWidth="1"/>
    <col min="5168" max="5168" width="1.83203125" style="1" customWidth="1"/>
    <col min="5169" max="5169" width="3" style="1" customWidth="1"/>
    <col min="5170" max="5170" width="2.5" style="1" customWidth="1"/>
    <col min="5171" max="5171" width="3.1640625" style="1" customWidth="1"/>
    <col min="5172" max="5172" width="2.6640625" style="1" customWidth="1"/>
    <col min="5173" max="5174" width="3" style="1" customWidth="1"/>
    <col min="5175" max="5175" width="2.5" style="1" customWidth="1"/>
    <col min="5176" max="5176" width="1.83203125" style="1" customWidth="1"/>
    <col min="5177" max="5177" width="2.83203125" style="1" customWidth="1"/>
    <col min="5178" max="5178" width="2.33203125" style="1" customWidth="1"/>
    <col min="5179" max="5179" width="1.1640625" style="1" customWidth="1"/>
    <col min="5180" max="5180" width="2" style="1" customWidth="1"/>
    <col min="5181" max="5181" width="1.83203125" style="1" customWidth="1"/>
    <col min="5182" max="5182" width="1" style="1" customWidth="1"/>
    <col min="5183" max="5376" width="14.6640625" style="1"/>
    <col min="5377" max="5379" width="3.33203125" style="1" customWidth="1"/>
    <col min="5380" max="5380" width="10.5" style="1" customWidth="1"/>
    <col min="5381" max="5409" width="3.33203125" style="1" customWidth="1"/>
    <col min="5410" max="5410" width="9" style="1" customWidth="1"/>
    <col min="5411" max="5423" width="3.33203125" style="1" customWidth="1"/>
    <col min="5424" max="5424" width="1.83203125" style="1" customWidth="1"/>
    <col min="5425" max="5425" width="3" style="1" customWidth="1"/>
    <col min="5426" max="5426" width="2.5" style="1" customWidth="1"/>
    <col min="5427" max="5427" width="3.1640625" style="1" customWidth="1"/>
    <col min="5428" max="5428" width="2.6640625" style="1" customWidth="1"/>
    <col min="5429" max="5430" width="3" style="1" customWidth="1"/>
    <col min="5431" max="5431" width="2.5" style="1" customWidth="1"/>
    <col min="5432" max="5432" width="1.83203125" style="1" customWidth="1"/>
    <col min="5433" max="5433" width="2.83203125" style="1" customWidth="1"/>
    <col min="5434" max="5434" width="2.33203125" style="1" customWidth="1"/>
    <col min="5435" max="5435" width="1.1640625" style="1" customWidth="1"/>
    <col min="5436" max="5436" width="2" style="1" customWidth="1"/>
    <col min="5437" max="5437" width="1.83203125" style="1" customWidth="1"/>
    <col min="5438" max="5438" width="1" style="1" customWidth="1"/>
    <col min="5439" max="5632" width="14.6640625" style="1"/>
    <col min="5633" max="5635" width="3.33203125" style="1" customWidth="1"/>
    <col min="5636" max="5636" width="10.5" style="1" customWidth="1"/>
    <col min="5637" max="5665" width="3.33203125" style="1" customWidth="1"/>
    <col min="5666" max="5666" width="9" style="1" customWidth="1"/>
    <col min="5667" max="5679" width="3.33203125" style="1" customWidth="1"/>
    <col min="5680" max="5680" width="1.83203125" style="1" customWidth="1"/>
    <col min="5681" max="5681" width="3" style="1" customWidth="1"/>
    <col min="5682" max="5682" width="2.5" style="1" customWidth="1"/>
    <col min="5683" max="5683" width="3.1640625" style="1" customWidth="1"/>
    <col min="5684" max="5684" width="2.6640625" style="1" customWidth="1"/>
    <col min="5685" max="5686" width="3" style="1" customWidth="1"/>
    <col min="5687" max="5687" width="2.5" style="1" customWidth="1"/>
    <col min="5688" max="5688" width="1.83203125" style="1" customWidth="1"/>
    <col min="5689" max="5689" width="2.83203125" style="1" customWidth="1"/>
    <col min="5690" max="5690" width="2.33203125" style="1" customWidth="1"/>
    <col min="5691" max="5691" width="1.1640625" style="1" customWidth="1"/>
    <col min="5692" max="5692" width="2" style="1" customWidth="1"/>
    <col min="5693" max="5693" width="1.83203125" style="1" customWidth="1"/>
    <col min="5694" max="5694" width="1" style="1" customWidth="1"/>
    <col min="5695" max="5888" width="14.6640625" style="1"/>
    <col min="5889" max="5891" width="3.33203125" style="1" customWidth="1"/>
    <col min="5892" max="5892" width="10.5" style="1" customWidth="1"/>
    <col min="5893" max="5921" width="3.33203125" style="1" customWidth="1"/>
    <col min="5922" max="5922" width="9" style="1" customWidth="1"/>
    <col min="5923" max="5935" width="3.33203125" style="1" customWidth="1"/>
    <col min="5936" max="5936" width="1.83203125" style="1" customWidth="1"/>
    <col min="5937" max="5937" width="3" style="1" customWidth="1"/>
    <col min="5938" max="5938" width="2.5" style="1" customWidth="1"/>
    <col min="5939" max="5939" width="3.1640625" style="1" customWidth="1"/>
    <col min="5940" max="5940" width="2.6640625" style="1" customWidth="1"/>
    <col min="5941" max="5942" width="3" style="1" customWidth="1"/>
    <col min="5943" max="5943" width="2.5" style="1" customWidth="1"/>
    <col min="5944" max="5944" width="1.83203125" style="1" customWidth="1"/>
    <col min="5945" max="5945" width="2.83203125" style="1" customWidth="1"/>
    <col min="5946" max="5946" width="2.33203125" style="1" customWidth="1"/>
    <col min="5947" max="5947" width="1.1640625" style="1" customWidth="1"/>
    <col min="5948" max="5948" width="2" style="1" customWidth="1"/>
    <col min="5949" max="5949" width="1.83203125" style="1" customWidth="1"/>
    <col min="5950" max="5950" width="1" style="1" customWidth="1"/>
    <col min="5951" max="6144" width="14.6640625" style="1"/>
    <col min="6145" max="6147" width="3.33203125" style="1" customWidth="1"/>
    <col min="6148" max="6148" width="10.5" style="1" customWidth="1"/>
    <col min="6149" max="6177" width="3.33203125" style="1" customWidth="1"/>
    <col min="6178" max="6178" width="9" style="1" customWidth="1"/>
    <col min="6179" max="6191" width="3.33203125" style="1" customWidth="1"/>
    <col min="6192" max="6192" width="1.83203125" style="1" customWidth="1"/>
    <col min="6193" max="6193" width="3" style="1" customWidth="1"/>
    <col min="6194" max="6194" width="2.5" style="1" customWidth="1"/>
    <col min="6195" max="6195" width="3.1640625" style="1" customWidth="1"/>
    <col min="6196" max="6196" width="2.6640625" style="1" customWidth="1"/>
    <col min="6197" max="6198" width="3" style="1" customWidth="1"/>
    <col min="6199" max="6199" width="2.5" style="1" customWidth="1"/>
    <col min="6200" max="6200" width="1.83203125" style="1" customWidth="1"/>
    <col min="6201" max="6201" width="2.83203125" style="1" customWidth="1"/>
    <col min="6202" max="6202" width="2.33203125" style="1" customWidth="1"/>
    <col min="6203" max="6203" width="1.1640625" style="1" customWidth="1"/>
    <col min="6204" max="6204" width="2" style="1" customWidth="1"/>
    <col min="6205" max="6205" width="1.83203125" style="1" customWidth="1"/>
    <col min="6206" max="6206" width="1" style="1" customWidth="1"/>
    <col min="6207" max="6400" width="14.6640625" style="1"/>
    <col min="6401" max="6403" width="3.33203125" style="1" customWidth="1"/>
    <col min="6404" max="6404" width="10.5" style="1" customWidth="1"/>
    <col min="6405" max="6433" width="3.33203125" style="1" customWidth="1"/>
    <col min="6434" max="6434" width="9" style="1" customWidth="1"/>
    <col min="6435" max="6447" width="3.33203125" style="1" customWidth="1"/>
    <col min="6448" max="6448" width="1.83203125" style="1" customWidth="1"/>
    <col min="6449" max="6449" width="3" style="1" customWidth="1"/>
    <col min="6450" max="6450" width="2.5" style="1" customWidth="1"/>
    <col min="6451" max="6451" width="3.1640625" style="1" customWidth="1"/>
    <col min="6452" max="6452" width="2.6640625" style="1" customWidth="1"/>
    <col min="6453" max="6454" width="3" style="1" customWidth="1"/>
    <col min="6455" max="6455" width="2.5" style="1" customWidth="1"/>
    <col min="6456" max="6456" width="1.83203125" style="1" customWidth="1"/>
    <col min="6457" max="6457" width="2.83203125" style="1" customWidth="1"/>
    <col min="6458" max="6458" width="2.33203125" style="1" customWidth="1"/>
    <col min="6459" max="6459" width="1.1640625" style="1" customWidth="1"/>
    <col min="6460" max="6460" width="2" style="1" customWidth="1"/>
    <col min="6461" max="6461" width="1.83203125" style="1" customWidth="1"/>
    <col min="6462" max="6462" width="1" style="1" customWidth="1"/>
    <col min="6463" max="6656" width="14.6640625" style="1"/>
    <col min="6657" max="6659" width="3.33203125" style="1" customWidth="1"/>
    <col min="6660" max="6660" width="10.5" style="1" customWidth="1"/>
    <col min="6661" max="6689" width="3.33203125" style="1" customWidth="1"/>
    <col min="6690" max="6690" width="9" style="1" customWidth="1"/>
    <col min="6691" max="6703" width="3.33203125" style="1" customWidth="1"/>
    <col min="6704" max="6704" width="1.83203125" style="1" customWidth="1"/>
    <col min="6705" max="6705" width="3" style="1" customWidth="1"/>
    <col min="6706" max="6706" width="2.5" style="1" customWidth="1"/>
    <col min="6707" max="6707" width="3.1640625" style="1" customWidth="1"/>
    <col min="6708" max="6708" width="2.6640625" style="1" customWidth="1"/>
    <col min="6709" max="6710" width="3" style="1" customWidth="1"/>
    <col min="6711" max="6711" width="2.5" style="1" customWidth="1"/>
    <col min="6712" max="6712" width="1.83203125" style="1" customWidth="1"/>
    <col min="6713" max="6713" width="2.83203125" style="1" customWidth="1"/>
    <col min="6714" max="6714" width="2.33203125" style="1" customWidth="1"/>
    <col min="6715" max="6715" width="1.1640625" style="1" customWidth="1"/>
    <col min="6716" max="6716" width="2" style="1" customWidth="1"/>
    <col min="6717" max="6717" width="1.83203125" style="1" customWidth="1"/>
    <col min="6718" max="6718" width="1" style="1" customWidth="1"/>
    <col min="6719" max="6912" width="14.6640625" style="1"/>
    <col min="6913" max="6915" width="3.33203125" style="1" customWidth="1"/>
    <col min="6916" max="6916" width="10.5" style="1" customWidth="1"/>
    <col min="6917" max="6945" width="3.33203125" style="1" customWidth="1"/>
    <col min="6946" max="6946" width="9" style="1" customWidth="1"/>
    <col min="6947" max="6959" width="3.33203125" style="1" customWidth="1"/>
    <col min="6960" max="6960" width="1.83203125" style="1" customWidth="1"/>
    <col min="6961" max="6961" width="3" style="1" customWidth="1"/>
    <col min="6962" max="6962" width="2.5" style="1" customWidth="1"/>
    <col min="6963" max="6963" width="3.1640625" style="1" customWidth="1"/>
    <col min="6964" max="6964" width="2.6640625" style="1" customWidth="1"/>
    <col min="6965" max="6966" width="3" style="1" customWidth="1"/>
    <col min="6967" max="6967" width="2.5" style="1" customWidth="1"/>
    <col min="6968" max="6968" width="1.83203125" style="1" customWidth="1"/>
    <col min="6969" max="6969" width="2.83203125" style="1" customWidth="1"/>
    <col min="6970" max="6970" width="2.33203125" style="1" customWidth="1"/>
    <col min="6971" max="6971" width="1.1640625" style="1" customWidth="1"/>
    <col min="6972" max="6972" width="2" style="1" customWidth="1"/>
    <col min="6973" max="6973" width="1.83203125" style="1" customWidth="1"/>
    <col min="6974" max="6974" width="1" style="1" customWidth="1"/>
    <col min="6975" max="7168" width="14.6640625" style="1"/>
    <col min="7169" max="7171" width="3.33203125" style="1" customWidth="1"/>
    <col min="7172" max="7172" width="10.5" style="1" customWidth="1"/>
    <col min="7173" max="7201" width="3.33203125" style="1" customWidth="1"/>
    <col min="7202" max="7202" width="9" style="1" customWidth="1"/>
    <col min="7203" max="7215" width="3.33203125" style="1" customWidth="1"/>
    <col min="7216" max="7216" width="1.83203125" style="1" customWidth="1"/>
    <col min="7217" max="7217" width="3" style="1" customWidth="1"/>
    <col min="7218" max="7218" width="2.5" style="1" customWidth="1"/>
    <col min="7219" max="7219" width="3.1640625" style="1" customWidth="1"/>
    <col min="7220" max="7220" width="2.6640625" style="1" customWidth="1"/>
    <col min="7221" max="7222" width="3" style="1" customWidth="1"/>
    <col min="7223" max="7223" width="2.5" style="1" customWidth="1"/>
    <col min="7224" max="7224" width="1.83203125" style="1" customWidth="1"/>
    <col min="7225" max="7225" width="2.83203125" style="1" customWidth="1"/>
    <col min="7226" max="7226" width="2.33203125" style="1" customWidth="1"/>
    <col min="7227" max="7227" width="1.1640625" style="1" customWidth="1"/>
    <col min="7228" max="7228" width="2" style="1" customWidth="1"/>
    <col min="7229" max="7229" width="1.83203125" style="1" customWidth="1"/>
    <col min="7230" max="7230" width="1" style="1" customWidth="1"/>
    <col min="7231" max="7424" width="14.6640625" style="1"/>
    <col min="7425" max="7427" width="3.33203125" style="1" customWidth="1"/>
    <col min="7428" max="7428" width="10.5" style="1" customWidth="1"/>
    <col min="7429" max="7457" width="3.33203125" style="1" customWidth="1"/>
    <col min="7458" max="7458" width="9" style="1" customWidth="1"/>
    <col min="7459" max="7471" width="3.33203125" style="1" customWidth="1"/>
    <col min="7472" max="7472" width="1.83203125" style="1" customWidth="1"/>
    <col min="7473" max="7473" width="3" style="1" customWidth="1"/>
    <col min="7474" max="7474" width="2.5" style="1" customWidth="1"/>
    <col min="7475" max="7475" width="3.1640625" style="1" customWidth="1"/>
    <col min="7476" max="7476" width="2.6640625" style="1" customWidth="1"/>
    <col min="7477" max="7478" width="3" style="1" customWidth="1"/>
    <col min="7479" max="7479" width="2.5" style="1" customWidth="1"/>
    <col min="7480" max="7480" width="1.83203125" style="1" customWidth="1"/>
    <col min="7481" max="7481" width="2.83203125" style="1" customWidth="1"/>
    <col min="7482" max="7482" width="2.33203125" style="1" customWidth="1"/>
    <col min="7483" max="7483" width="1.1640625" style="1" customWidth="1"/>
    <col min="7484" max="7484" width="2" style="1" customWidth="1"/>
    <col min="7485" max="7485" width="1.83203125" style="1" customWidth="1"/>
    <col min="7486" max="7486" width="1" style="1" customWidth="1"/>
    <col min="7487" max="7680" width="14.6640625" style="1"/>
    <col min="7681" max="7683" width="3.33203125" style="1" customWidth="1"/>
    <col min="7684" max="7684" width="10.5" style="1" customWidth="1"/>
    <col min="7685" max="7713" width="3.33203125" style="1" customWidth="1"/>
    <col min="7714" max="7714" width="9" style="1" customWidth="1"/>
    <col min="7715" max="7727" width="3.33203125" style="1" customWidth="1"/>
    <col min="7728" max="7728" width="1.83203125" style="1" customWidth="1"/>
    <col min="7729" max="7729" width="3" style="1" customWidth="1"/>
    <col min="7730" max="7730" width="2.5" style="1" customWidth="1"/>
    <col min="7731" max="7731" width="3.1640625" style="1" customWidth="1"/>
    <col min="7732" max="7732" width="2.6640625" style="1" customWidth="1"/>
    <col min="7733" max="7734" width="3" style="1" customWidth="1"/>
    <col min="7735" max="7735" width="2.5" style="1" customWidth="1"/>
    <col min="7736" max="7736" width="1.83203125" style="1" customWidth="1"/>
    <col min="7737" max="7737" width="2.83203125" style="1" customWidth="1"/>
    <col min="7738" max="7738" width="2.33203125" style="1" customWidth="1"/>
    <col min="7739" max="7739" width="1.1640625" style="1" customWidth="1"/>
    <col min="7740" max="7740" width="2" style="1" customWidth="1"/>
    <col min="7741" max="7741" width="1.83203125" style="1" customWidth="1"/>
    <col min="7742" max="7742" width="1" style="1" customWidth="1"/>
    <col min="7743" max="7936" width="14.6640625" style="1"/>
    <col min="7937" max="7939" width="3.33203125" style="1" customWidth="1"/>
    <col min="7940" max="7940" width="10.5" style="1" customWidth="1"/>
    <col min="7941" max="7969" width="3.33203125" style="1" customWidth="1"/>
    <col min="7970" max="7970" width="9" style="1" customWidth="1"/>
    <col min="7971" max="7983" width="3.33203125" style="1" customWidth="1"/>
    <col min="7984" max="7984" width="1.83203125" style="1" customWidth="1"/>
    <col min="7985" max="7985" width="3" style="1" customWidth="1"/>
    <col min="7986" max="7986" width="2.5" style="1" customWidth="1"/>
    <col min="7987" max="7987" width="3.1640625" style="1" customWidth="1"/>
    <col min="7988" max="7988" width="2.6640625" style="1" customWidth="1"/>
    <col min="7989" max="7990" width="3" style="1" customWidth="1"/>
    <col min="7991" max="7991" width="2.5" style="1" customWidth="1"/>
    <col min="7992" max="7992" width="1.83203125" style="1" customWidth="1"/>
    <col min="7993" max="7993" width="2.83203125" style="1" customWidth="1"/>
    <col min="7994" max="7994" width="2.33203125" style="1" customWidth="1"/>
    <col min="7995" max="7995" width="1.1640625" style="1" customWidth="1"/>
    <col min="7996" max="7996" width="2" style="1" customWidth="1"/>
    <col min="7997" max="7997" width="1.83203125" style="1" customWidth="1"/>
    <col min="7998" max="7998" width="1" style="1" customWidth="1"/>
    <col min="7999" max="8192" width="14.6640625" style="1"/>
    <col min="8193" max="8195" width="3.33203125" style="1" customWidth="1"/>
    <col min="8196" max="8196" width="10.5" style="1" customWidth="1"/>
    <col min="8197" max="8225" width="3.33203125" style="1" customWidth="1"/>
    <col min="8226" max="8226" width="9" style="1" customWidth="1"/>
    <col min="8227" max="8239" width="3.33203125" style="1" customWidth="1"/>
    <col min="8240" max="8240" width="1.83203125" style="1" customWidth="1"/>
    <col min="8241" max="8241" width="3" style="1" customWidth="1"/>
    <col min="8242" max="8242" width="2.5" style="1" customWidth="1"/>
    <col min="8243" max="8243" width="3.1640625" style="1" customWidth="1"/>
    <col min="8244" max="8244" width="2.6640625" style="1" customWidth="1"/>
    <col min="8245" max="8246" width="3" style="1" customWidth="1"/>
    <col min="8247" max="8247" width="2.5" style="1" customWidth="1"/>
    <col min="8248" max="8248" width="1.83203125" style="1" customWidth="1"/>
    <col min="8249" max="8249" width="2.83203125" style="1" customWidth="1"/>
    <col min="8250" max="8250" width="2.33203125" style="1" customWidth="1"/>
    <col min="8251" max="8251" width="1.1640625" style="1" customWidth="1"/>
    <col min="8252" max="8252" width="2" style="1" customWidth="1"/>
    <col min="8253" max="8253" width="1.83203125" style="1" customWidth="1"/>
    <col min="8254" max="8254" width="1" style="1" customWidth="1"/>
    <col min="8255" max="8448" width="14.6640625" style="1"/>
    <col min="8449" max="8451" width="3.33203125" style="1" customWidth="1"/>
    <col min="8452" max="8452" width="10.5" style="1" customWidth="1"/>
    <col min="8453" max="8481" width="3.33203125" style="1" customWidth="1"/>
    <col min="8482" max="8482" width="9" style="1" customWidth="1"/>
    <col min="8483" max="8495" width="3.33203125" style="1" customWidth="1"/>
    <col min="8496" max="8496" width="1.83203125" style="1" customWidth="1"/>
    <col min="8497" max="8497" width="3" style="1" customWidth="1"/>
    <col min="8498" max="8498" width="2.5" style="1" customWidth="1"/>
    <col min="8499" max="8499" width="3.1640625" style="1" customWidth="1"/>
    <col min="8500" max="8500" width="2.6640625" style="1" customWidth="1"/>
    <col min="8501" max="8502" width="3" style="1" customWidth="1"/>
    <col min="8503" max="8503" width="2.5" style="1" customWidth="1"/>
    <col min="8504" max="8504" width="1.83203125" style="1" customWidth="1"/>
    <col min="8505" max="8505" width="2.83203125" style="1" customWidth="1"/>
    <col min="8506" max="8506" width="2.33203125" style="1" customWidth="1"/>
    <col min="8507" max="8507" width="1.1640625" style="1" customWidth="1"/>
    <col min="8508" max="8508" width="2" style="1" customWidth="1"/>
    <col min="8509" max="8509" width="1.83203125" style="1" customWidth="1"/>
    <col min="8510" max="8510" width="1" style="1" customWidth="1"/>
    <col min="8511" max="8704" width="14.6640625" style="1"/>
    <col min="8705" max="8707" width="3.33203125" style="1" customWidth="1"/>
    <col min="8708" max="8708" width="10.5" style="1" customWidth="1"/>
    <col min="8709" max="8737" width="3.33203125" style="1" customWidth="1"/>
    <col min="8738" max="8738" width="9" style="1" customWidth="1"/>
    <col min="8739" max="8751" width="3.33203125" style="1" customWidth="1"/>
    <col min="8752" max="8752" width="1.83203125" style="1" customWidth="1"/>
    <col min="8753" max="8753" width="3" style="1" customWidth="1"/>
    <col min="8754" max="8754" width="2.5" style="1" customWidth="1"/>
    <col min="8755" max="8755" width="3.1640625" style="1" customWidth="1"/>
    <col min="8756" max="8756" width="2.6640625" style="1" customWidth="1"/>
    <col min="8757" max="8758" width="3" style="1" customWidth="1"/>
    <col min="8759" max="8759" width="2.5" style="1" customWidth="1"/>
    <col min="8760" max="8760" width="1.83203125" style="1" customWidth="1"/>
    <col min="8761" max="8761" width="2.83203125" style="1" customWidth="1"/>
    <col min="8762" max="8762" width="2.33203125" style="1" customWidth="1"/>
    <col min="8763" max="8763" width="1.1640625" style="1" customWidth="1"/>
    <col min="8764" max="8764" width="2" style="1" customWidth="1"/>
    <col min="8765" max="8765" width="1.83203125" style="1" customWidth="1"/>
    <col min="8766" max="8766" width="1" style="1" customWidth="1"/>
    <col min="8767" max="8960" width="14.6640625" style="1"/>
    <col min="8961" max="8963" width="3.33203125" style="1" customWidth="1"/>
    <col min="8964" max="8964" width="10.5" style="1" customWidth="1"/>
    <col min="8965" max="8993" width="3.33203125" style="1" customWidth="1"/>
    <col min="8994" max="8994" width="9" style="1" customWidth="1"/>
    <col min="8995" max="9007" width="3.33203125" style="1" customWidth="1"/>
    <col min="9008" max="9008" width="1.83203125" style="1" customWidth="1"/>
    <col min="9009" max="9009" width="3" style="1" customWidth="1"/>
    <col min="9010" max="9010" width="2.5" style="1" customWidth="1"/>
    <col min="9011" max="9011" width="3.1640625" style="1" customWidth="1"/>
    <col min="9012" max="9012" width="2.6640625" style="1" customWidth="1"/>
    <col min="9013" max="9014" width="3" style="1" customWidth="1"/>
    <col min="9015" max="9015" width="2.5" style="1" customWidth="1"/>
    <col min="9016" max="9016" width="1.83203125" style="1" customWidth="1"/>
    <col min="9017" max="9017" width="2.83203125" style="1" customWidth="1"/>
    <col min="9018" max="9018" width="2.33203125" style="1" customWidth="1"/>
    <col min="9019" max="9019" width="1.1640625" style="1" customWidth="1"/>
    <col min="9020" max="9020" width="2" style="1" customWidth="1"/>
    <col min="9021" max="9021" width="1.83203125" style="1" customWidth="1"/>
    <col min="9022" max="9022" width="1" style="1" customWidth="1"/>
    <col min="9023" max="9216" width="14.6640625" style="1"/>
    <col min="9217" max="9219" width="3.33203125" style="1" customWidth="1"/>
    <col min="9220" max="9220" width="10.5" style="1" customWidth="1"/>
    <col min="9221" max="9249" width="3.33203125" style="1" customWidth="1"/>
    <col min="9250" max="9250" width="9" style="1" customWidth="1"/>
    <col min="9251" max="9263" width="3.33203125" style="1" customWidth="1"/>
    <col min="9264" max="9264" width="1.83203125" style="1" customWidth="1"/>
    <col min="9265" max="9265" width="3" style="1" customWidth="1"/>
    <col min="9266" max="9266" width="2.5" style="1" customWidth="1"/>
    <col min="9267" max="9267" width="3.1640625" style="1" customWidth="1"/>
    <col min="9268" max="9268" width="2.6640625" style="1" customWidth="1"/>
    <col min="9269" max="9270" width="3" style="1" customWidth="1"/>
    <col min="9271" max="9271" width="2.5" style="1" customWidth="1"/>
    <col min="9272" max="9272" width="1.83203125" style="1" customWidth="1"/>
    <col min="9273" max="9273" width="2.83203125" style="1" customWidth="1"/>
    <col min="9274" max="9274" width="2.33203125" style="1" customWidth="1"/>
    <col min="9275" max="9275" width="1.1640625" style="1" customWidth="1"/>
    <col min="9276" max="9276" width="2" style="1" customWidth="1"/>
    <col min="9277" max="9277" width="1.83203125" style="1" customWidth="1"/>
    <col min="9278" max="9278" width="1" style="1" customWidth="1"/>
    <col min="9279" max="9472" width="14.6640625" style="1"/>
    <col min="9473" max="9475" width="3.33203125" style="1" customWidth="1"/>
    <col min="9476" max="9476" width="10.5" style="1" customWidth="1"/>
    <col min="9477" max="9505" width="3.33203125" style="1" customWidth="1"/>
    <col min="9506" max="9506" width="9" style="1" customWidth="1"/>
    <col min="9507" max="9519" width="3.33203125" style="1" customWidth="1"/>
    <col min="9520" max="9520" width="1.83203125" style="1" customWidth="1"/>
    <col min="9521" max="9521" width="3" style="1" customWidth="1"/>
    <col min="9522" max="9522" width="2.5" style="1" customWidth="1"/>
    <col min="9523" max="9523" width="3.1640625" style="1" customWidth="1"/>
    <col min="9524" max="9524" width="2.6640625" style="1" customWidth="1"/>
    <col min="9525" max="9526" width="3" style="1" customWidth="1"/>
    <col min="9527" max="9527" width="2.5" style="1" customWidth="1"/>
    <col min="9528" max="9528" width="1.83203125" style="1" customWidth="1"/>
    <col min="9529" max="9529" width="2.83203125" style="1" customWidth="1"/>
    <col min="9530" max="9530" width="2.33203125" style="1" customWidth="1"/>
    <col min="9531" max="9531" width="1.1640625" style="1" customWidth="1"/>
    <col min="9532" max="9532" width="2" style="1" customWidth="1"/>
    <col min="9533" max="9533" width="1.83203125" style="1" customWidth="1"/>
    <col min="9534" max="9534" width="1" style="1" customWidth="1"/>
    <col min="9535" max="9728" width="14.6640625" style="1"/>
    <col min="9729" max="9731" width="3.33203125" style="1" customWidth="1"/>
    <col min="9732" max="9732" width="10.5" style="1" customWidth="1"/>
    <col min="9733" max="9761" width="3.33203125" style="1" customWidth="1"/>
    <col min="9762" max="9762" width="9" style="1" customWidth="1"/>
    <col min="9763" max="9775" width="3.33203125" style="1" customWidth="1"/>
    <col min="9776" max="9776" width="1.83203125" style="1" customWidth="1"/>
    <col min="9777" max="9777" width="3" style="1" customWidth="1"/>
    <col min="9778" max="9778" width="2.5" style="1" customWidth="1"/>
    <col min="9779" max="9779" width="3.1640625" style="1" customWidth="1"/>
    <col min="9780" max="9780" width="2.6640625" style="1" customWidth="1"/>
    <col min="9781" max="9782" width="3" style="1" customWidth="1"/>
    <col min="9783" max="9783" width="2.5" style="1" customWidth="1"/>
    <col min="9784" max="9784" width="1.83203125" style="1" customWidth="1"/>
    <col min="9785" max="9785" width="2.83203125" style="1" customWidth="1"/>
    <col min="9786" max="9786" width="2.33203125" style="1" customWidth="1"/>
    <col min="9787" max="9787" width="1.1640625" style="1" customWidth="1"/>
    <col min="9788" max="9788" width="2" style="1" customWidth="1"/>
    <col min="9789" max="9789" width="1.83203125" style="1" customWidth="1"/>
    <col min="9790" max="9790" width="1" style="1" customWidth="1"/>
    <col min="9791" max="9984" width="14.6640625" style="1"/>
    <col min="9985" max="9987" width="3.33203125" style="1" customWidth="1"/>
    <col min="9988" max="9988" width="10.5" style="1" customWidth="1"/>
    <col min="9989" max="10017" width="3.33203125" style="1" customWidth="1"/>
    <col min="10018" max="10018" width="9" style="1" customWidth="1"/>
    <col min="10019" max="10031" width="3.33203125" style="1" customWidth="1"/>
    <col min="10032" max="10032" width="1.83203125" style="1" customWidth="1"/>
    <col min="10033" max="10033" width="3" style="1" customWidth="1"/>
    <col min="10034" max="10034" width="2.5" style="1" customWidth="1"/>
    <col min="10035" max="10035" width="3.1640625" style="1" customWidth="1"/>
    <col min="10036" max="10036" width="2.6640625" style="1" customWidth="1"/>
    <col min="10037" max="10038" width="3" style="1" customWidth="1"/>
    <col min="10039" max="10039" width="2.5" style="1" customWidth="1"/>
    <col min="10040" max="10040" width="1.83203125" style="1" customWidth="1"/>
    <col min="10041" max="10041" width="2.83203125" style="1" customWidth="1"/>
    <col min="10042" max="10042" width="2.33203125" style="1" customWidth="1"/>
    <col min="10043" max="10043" width="1.1640625" style="1" customWidth="1"/>
    <col min="10044" max="10044" width="2" style="1" customWidth="1"/>
    <col min="10045" max="10045" width="1.83203125" style="1" customWidth="1"/>
    <col min="10046" max="10046" width="1" style="1" customWidth="1"/>
    <col min="10047" max="10240" width="14.6640625" style="1"/>
    <col min="10241" max="10243" width="3.33203125" style="1" customWidth="1"/>
    <col min="10244" max="10244" width="10.5" style="1" customWidth="1"/>
    <col min="10245" max="10273" width="3.33203125" style="1" customWidth="1"/>
    <col min="10274" max="10274" width="9" style="1" customWidth="1"/>
    <col min="10275" max="10287" width="3.33203125" style="1" customWidth="1"/>
    <col min="10288" max="10288" width="1.83203125" style="1" customWidth="1"/>
    <col min="10289" max="10289" width="3" style="1" customWidth="1"/>
    <col min="10290" max="10290" width="2.5" style="1" customWidth="1"/>
    <col min="10291" max="10291" width="3.1640625" style="1" customWidth="1"/>
    <col min="10292" max="10292" width="2.6640625" style="1" customWidth="1"/>
    <col min="10293" max="10294" width="3" style="1" customWidth="1"/>
    <col min="10295" max="10295" width="2.5" style="1" customWidth="1"/>
    <col min="10296" max="10296" width="1.83203125" style="1" customWidth="1"/>
    <col min="10297" max="10297" width="2.83203125" style="1" customWidth="1"/>
    <col min="10298" max="10298" width="2.33203125" style="1" customWidth="1"/>
    <col min="10299" max="10299" width="1.1640625" style="1" customWidth="1"/>
    <col min="10300" max="10300" width="2" style="1" customWidth="1"/>
    <col min="10301" max="10301" width="1.83203125" style="1" customWidth="1"/>
    <col min="10302" max="10302" width="1" style="1" customWidth="1"/>
    <col min="10303" max="10496" width="14.6640625" style="1"/>
    <col min="10497" max="10499" width="3.33203125" style="1" customWidth="1"/>
    <col min="10500" max="10500" width="10.5" style="1" customWidth="1"/>
    <col min="10501" max="10529" width="3.33203125" style="1" customWidth="1"/>
    <col min="10530" max="10530" width="9" style="1" customWidth="1"/>
    <col min="10531" max="10543" width="3.33203125" style="1" customWidth="1"/>
    <col min="10544" max="10544" width="1.83203125" style="1" customWidth="1"/>
    <col min="10545" max="10545" width="3" style="1" customWidth="1"/>
    <col min="10546" max="10546" width="2.5" style="1" customWidth="1"/>
    <col min="10547" max="10547" width="3.1640625" style="1" customWidth="1"/>
    <col min="10548" max="10548" width="2.6640625" style="1" customWidth="1"/>
    <col min="10549" max="10550" width="3" style="1" customWidth="1"/>
    <col min="10551" max="10551" width="2.5" style="1" customWidth="1"/>
    <col min="10552" max="10552" width="1.83203125" style="1" customWidth="1"/>
    <col min="10553" max="10553" width="2.83203125" style="1" customWidth="1"/>
    <col min="10554" max="10554" width="2.33203125" style="1" customWidth="1"/>
    <col min="10555" max="10555" width="1.1640625" style="1" customWidth="1"/>
    <col min="10556" max="10556" width="2" style="1" customWidth="1"/>
    <col min="10557" max="10557" width="1.83203125" style="1" customWidth="1"/>
    <col min="10558" max="10558" width="1" style="1" customWidth="1"/>
    <col min="10559" max="10752" width="14.6640625" style="1"/>
    <col min="10753" max="10755" width="3.33203125" style="1" customWidth="1"/>
    <col min="10756" max="10756" width="10.5" style="1" customWidth="1"/>
    <col min="10757" max="10785" width="3.33203125" style="1" customWidth="1"/>
    <col min="10786" max="10786" width="9" style="1" customWidth="1"/>
    <col min="10787" max="10799" width="3.33203125" style="1" customWidth="1"/>
    <col min="10800" max="10800" width="1.83203125" style="1" customWidth="1"/>
    <col min="10801" max="10801" width="3" style="1" customWidth="1"/>
    <col min="10802" max="10802" width="2.5" style="1" customWidth="1"/>
    <col min="10803" max="10803" width="3.1640625" style="1" customWidth="1"/>
    <col min="10804" max="10804" width="2.6640625" style="1" customWidth="1"/>
    <col min="10805" max="10806" width="3" style="1" customWidth="1"/>
    <col min="10807" max="10807" width="2.5" style="1" customWidth="1"/>
    <col min="10808" max="10808" width="1.83203125" style="1" customWidth="1"/>
    <col min="10809" max="10809" width="2.83203125" style="1" customWidth="1"/>
    <col min="10810" max="10810" width="2.33203125" style="1" customWidth="1"/>
    <col min="10811" max="10811" width="1.1640625" style="1" customWidth="1"/>
    <col min="10812" max="10812" width="2" style="1" customWidth="1"/>
    <col min="10813" max="10813" width="1.83203125" style="1" customWidth="1"/>
    <col min="10814" max="10814" width="1" style="1" customWidth="1"/>
    <col min="10815" max="11008" width="14.6640625" style="1"/>
    <col min="11009" max="11011" width="3.33203125" style="1" customWidth="1"/>
    <col min="11012" max="11012" width="10.5" style="1" customWidth="1"/>
    <col min="11013" max="11041" width="3.33203125" style="1" customWidth="1"/>
    <col min="11042" max="11042" width="9" style="1" customWidth="1"/>
    <col min="11043" max="11055" width="3.33203125" style="1" customWidth="1"/>
    <col min="11056" max="11056" width="1.83203125" style="1" customWidth="1"/>
    <col min="11057" max="11057" width="3" style="1" customWidth="1"/>
    <col min="11058" max="11058" width="2.5" style="1" customWidth="1"/>
    <col min="11059" max="11059" width="3.1640625" style="1" customWidth="1"/>
    <col min="11060" max="11060" width="2.6640625" style="1" customWidth="1"/>
    <col min="11061" max="11062" width="3" style="1" customWidth="1"/>
    <col min="11063" max="11063" width="2.5" style="1" customWidth="1"/>
    <col min="11064" max="11064" width="1.83203125" style="1" customWidth="1"/>
    <col min="11065" max="11065" width="2.83203125" style="1" customWidth="1"/>
    <col min="11066" max="11066" width="2.33203125" style="1" customWidth="1"/>
    <col min="11067" max="11067" width="1.1640625" style="1" customWidth="1"/>
    <col min="11068" max="11068" width="2" style="1" customWidth="1"/>
    <col min="11069" max="11069" width="1.83203125" style="1" customWidth="1"/>
    <col min="11070" max="11070" width="1" style="1" customWidth="1"/>
    <col min="11071" max="11264" width="14.6640625" style="1"/>
    <col min="11265" max="11267" width="3.33203125" style="1" customWidth="1"/>
    <col min="11268" max="11268" width="10.5" style="1" customWidth="1"/>
    <col min="11269" max="11297" width="3.33203125" style="1" customWidth="1"/>
    <col min="11298" max="11298" width="9" style="1" customWidth="1"/>
    <col min="11299" max="11311" width="3.33203125" style="1" customWidth="1"/>
    <col min="11312" max="11312" width="1.83203125" style="1" customWidth="1"/>
    <col min="11313" max="11313" width="3" style="1" customWidth="1"/>
    <col min="11314" max="11314" width="2.5" style="1" customWidth="1"/>
    <col min="11315" max="11315" width="3.1640625" style="1" customWidth="1"/>
    <col min="11316" max="11316" width="2.6640625" style="1" customWidth="1"/>
    <col min="11317" max="11318" width="3" style="1" customWidth="1"/>
    <col min="11319" max="11319" width="2.5" style="1" customWidth="1"/>
    <col min="11320" max="11320" width="1.83203125" style="1" customWidth="1"/>
    <col min="11321" max="11321" width="2.83203125" style="1" customWidth="1"/>
    <col min="11322" max="11322" width="2.33203125" style="1" customWidth="1"/>
    <col min="11323" max="11323" width="1.1640625" style="1" customWidth="1"/>
    <col min="11324" max="11324" width="2" style="1" customWidth="1"/>
    <col min="11325" max="11325" width="1.83203125" style="1" customWidth="1"/>
    <col min="11326" max="11326" width="1" style="1" customWidth="1"/>
    <col min="11327" max="11520" width="14.6640625" style="1"/>
    <col min="11521" max="11523" width="3.33203125" style="1" customWidth="1"/>
    <col min="11524" max="11524" width="10.5" style="1" customWidth="1"/>
    <col min="11525" max="11553" width="3.33203125" style="1" customWidth="1"/>
    <col min="11554" max="11554" width="9" style="1" customWidth="1"/>
    <col min="11555" max="11567" width="3.33203125" style="1" customWidth="1"/>
    <col min="11568" max="11568" width="1.83203125" style="1" customWidth="1"/>
    <col min="11569" max="11569" width="3" style="1" customWidth="1"/>
    <col min="11570" max="11570" width="2.5" style="1" customWidth="1"/>
    <col min="11571" max="11571" width="3.1640625" style="1" customWidth="1"/>
    <col min="11572" max="11572" width="2.6640625" style="1" customWidth="1"/>
    <col min="11573" max="11574" width="3" style="1" customWidth="1"/>
    <col min="11575" max="11575" width="2.5" style="1" customWidth="1"/>
    <col min="11576" max="11576" width="1.83203125" style="1" customWidth="1"/>
    <col min="11577" max="11577" width="2.83203125" style="1" customWidth="1"/>
    <col min="11578" max="11578" width="2.33203125" style="1" customWidth="1"/>
    <col min="11579" max="11579" width="1.1640625" style="1" customWidth="1"/>
    <col min="11580" max="11580" width="2" style="1" customWidth="1"/>
    <col min="11581" max="11581" width="1.83203125" style="1" customWidth="1"/>
    <col min="11582" max="11582" width="1" style="1" customWidth="1"/>
    <col min="11583" max="11776" width="14.6640625" style="1"/>
    <col min="11777" max="11779" width="3.33203125" style="1" customWidth="1"/>
    <col min="11780" max="11780" width="10.5" style="1" customWidth="1"/>
    <col min="11781" max="11809" width="3.33203125" style="1" customWidth="1"/>
    <col min="11810" max="11810" width="9" style="1" customWidth="1"/>
    <col min="11811" max="11823" width="3.33203125" style="1" customWidth="1"/>
    <col min="11824" max="11824" width="1.83203125" style="1" customWidth="1"/>
    <col min="11825" max="11825" width="3" style="1" customWidth="1"/>
    <col min="11826" max="11826" width="2.5" style="1" customWidth="1"/>
    <col min="11827" max="11827" width="3.1640625" style="1" customWidth="1"/>
    <col min="11828" max="11828" width="2.6640625" style="1" customWidth="1"/>
    <col min="11829" max="11830" width="3" style="1" customWidth="1"/>
    <col min="11831" max="11831" width="2.5" style="1" customWidth="1"/>
    <col min="11832" max="11832" width="1.83203125" style="1" customWidth="1"/>
    <col min="11833" max="11833" width="2.83203125" style="1" customWidth="1"/>
    <col min="11834" max="11834" width="2.33203125" style="1" customWidth="1"/>
    <col min="11835" max="11835" width="1.1640625" style="1" customWidth="1"/>
    <col min="11836" max="11836" width="2" style="1" customWidth="1"/>
    <col min="11837" max="11837" width="1.83203125" style="1" customWidth="1"/>
    <col min="11838" max="11838" width="1" style="1" customWidth="1"/>
    <col min="11839" max="12032" width="14.6640625" style="1"/>
    <col min="12033" max="12035" width="3.33203125" style="1" customWidth="1"/>
    <col min="12036" max="12036" width="10.5" style="1" customWidth="1"/>
    <col min="12037" max="12065" width="3.33203125" style="1" customWidth="1"/>
    <col min="12066" max="12066" width="9" style="1" customWidth="1"/>
    <col min="12067" max="12079" width="3.33203125" style="1" customWidth="1"/>
    <col min="12080" max="12080" width="1.83203125" style="1" customWidth="1"/>
    <col min="12081" max="12081" width="3" style="1" customWidth="1"/>
    <col min="12082" max="12082" width="2.5" style="1" customWidth="1"/>
    <col min="12083" max="12083" width="3.1640625" style="1" customWidth="1"/>
    <col min="12084" max="12084" width="2.6640625" style="1" customWidth="1"/>
    <col min="12085" max="12086" width="3" style="1" customWidth="1"/>
    <col min="12087" max="12087" width="2.5" style="1" customWidth="1"/>
    <col min="12088" max="12088" width="1.83203125" style="1" customWidth="1"/>
    <col min="12089" max="12089" width="2.83203125" style="1" customWidth="1"/>
    <col min="12090" max="12090" width="2.33203125" style="1" customWidth="1"/>
    <col min="12091" max="12091" width="1.1640625" style="1" customWidth="1"/>
    <col min="12092" max="12092" width="2" style="1" customWidth="1"/>
    <col min="12093" max="12093" width="1.83203125" style="1" customWidth="1"/>
    <col min="12094" max="12094" width="1" style="1" customWidth="1"/>
    <col min="12095" max="12288" width="14.6640625" style="1"/>
    <col min="12289" max="12291" width="3.33203125" style="1" customWidth="1"/>
    <col min="12292" max="12292" width="10.5" style="1" customWidth="1"/>
    <col min="12293" max="12321" width="3.33203125" style="1" customWidth="1"/>
    <col min="12322" max="12322" width="9" style="1" customWidth="1"/>
    <col min="12323" max="12335" width="3.33203125" style="1" customWidth="1"/>
    <col min="12336" max="12336" width="1.83203125" style="1" customWidth="1"/>
    <col min="12337" max="12337" width="3" style="1" customWidth="1"/>
    <col min="12338" max="12338" width="2.5" style="1" customWidth="1"/>
    <col min="12339" max="12339" width="3.1640625" style="1" customWidth="1"/>
    <col min="12340" max="12340" width="2.6640625" style="1" customWidth="1"/>
    <col min="12341" max="12342" width="3" style="1" customWidth="1"/>
    <col min="12343" max="12343" width="2.5" style="1" customWidth="1"/>
    <col min="12344" max="12344" width="1.83203125" style="1" customWidth="1"/>
    <col min="12345" max="12345" width="2.83203125" style="1" customWidth="1"/>
    <col min="12346" max="12346" width="2.33203125" style="1" customWidth="1"/>
    <col min="12347" max="12347" width="1.1640625" style="1" customWidth="1"/>
    <col min="12348" max="12348" width="2" style="1" customWidth="1"/>
    <col min="12349" max="12349" width="1.83203125" style="1" customWidth="1"/>
    <col min="12350" max="12350" width="1" style="1" customWidth="1"/>
    <col min="12351" max="12544" width="14.6640625" style="1"/>
    <col min="12545" max="12547" width="3.33203125" style="1" customWidth="1"/>
    <col min="12548" max="12548" width="10.5" style="1" customWidth="1"/>
    <col min="12549" max="12577" width="3.33203125" style="1" customWidth="1"/>
    <col min="12578" max="12578" width="9" style="1" customWidth="1"/>
    <col min="12579" max="12591" width="3.33203125" style="1" customWidth="1"/>
    <col min="12592" max="12592" width="1.83203125" style="1" customWidth="1"/>
    <col min="12593" max="12593" width="3" style="1" customWidth="1"/>
    <col min="12594" max="12594" width="2.5" style="1" customWidth="1"/>
    <col min="12595" max="12595" width="3.1640625" style="1" customWidth="1"/>
    <col min="12596" max="12596" width="2.6640625" style="1" customWidth="1"/>
    <col min="12597" max="12598" width="3" style="1" customWidth="1"/>
    <col min="12599" max="12599" width="2.5" style="1" customWidth="1"/>
    <col min="12600" max="12600" width="1.83203125" style="1" customWidth="1"/>
    <col min="12601" max="12601" width="2.83203125" style="1" customWidth="1"/>
    <col min="12602" max="12602" width="2.33203125" style="1" customWidth="1"/>
    <col min="12603" max="12603" width="1.1640625" style="1" customWidth="1"/>
    <col min="12604" max="12604" width="2" style="1" customWidth="1"/>
    <col min="12605" max="12605" width="1.83203125" style="1" customWidth="1"/>
    <col min="12606" max="12606" width="1" style="1" customWidth="1"/>
    <col min="12607" max="12800" width="14.6640625" style="1"/>
    <col min="12801" max="12803" width="3.33203125" style="1" customWidth="1"/>
    <col min="12804" max="12804" width="10.5" style="1" customWidth="1"/>
    <col min="12805" max="12833" width="3.33203125" style="1" customWidth="1"/>
    <col min="12834" max="12834" width="9" style="1" customWidth="1"/>
    <col min="12835" max="12847" width="3.33203125" style="1" customWidth="1"/>
    <col min="12848" max="12848" width="1.83203125" style="1" customWidth="1"/>
    <col min="12849" max="12849" width="3" style="1" customWidth="1"/>
    <col min="12850" max="12850" width="2.5" style="1" customWidth="1"/>
    <col min="12851" max="12851" width="3.1640625" style="1" customWidth="1"/>
    <col min="12852" max="12852" width="2.6640625" style="1" customWidth="1"/>
    <col min="12853" max="12854" width="3" style="1" customWidth="1"/>
    <col min="12855" max="12855" width="2.5" style="1" customWidth="1"/>
    <col min="12856" max="12856" width="1.83203125" style="1" customWidth="1"/>
    <col min="12857" max="12857" width="2.83203125" style="1" customWidth="1"/>
    <col min="12858" max="12858" width="2.33203125" style="1" customWidth="1"/>
    <col min="12859" max="12859" width="1.1640625" style="1" customWidth="1"/>
    <col min="12860" max="12860" width="2" style="1" customWidth="1"/>
    <col min="12861" max="12861" width="1.83203125" style="1" customWidth="1"/>
    <col min="12862" max="12862" width="1" style="1" customWidth="1"/>
    <col min="12863" max="13056" width="14.6640625" style="1"/>
    <col min="13057" max="13059" width="3.33203125" style="1" customWidth="1"/>
    <col min="13060" max="13060" width="10.5" style="1" customWidth="1"/>
    <col min="13061" max="13089" width="3.33203125" style="1" customWidth="1"/>
    <col min="13090" max="13090" width="9" style="1" customWidth="1"/>
    <col min="13091" max="13103" width="3.33203125" style="1" customWidth="1"/>
    <col min="13104" max="13104" width="1.83203125" style="1" customWidth="1"/>
    <col min="13105" max="13105" width="3" style="1" customWidth="1"/>
    <col min="13106" max="13106" width="2.5" style="1" customWidth="1"/>
    <col min="13107" max="13107" width="3.1640625" style="1" customWidth="1"/>
    <col min="13108" max="13108" width="2.6640625" style="1" customWidth="1"/>
    <col min="13109" max="13110" width="3" style="1" customWidth="1"/>
    <col min="13111" max="13111" width="2.5" style="1" customWidth="1"/>
    <col min="13112" max="13112" width="1.83203125" style="1" customWidth="1"/>
    <col min="13113" max="13113" width="2.83203125" style="1" customWidth="1"/>
    <col min="13114" max="13114" width="2.33203125" style="1" customWidth="1"/>
    <col min="13115" max="13115" width="1.1640625" style="1" customWidth="1"/>
    <col min="13116" max="13116" width="2" style="1" customWidth="1"/>
    <col min="13117" max="13117" width="1.83203125" style="1" customWidth="1"/>
    <col min="13118" max="13118" width="1" style="1" customWidth="1"/>
    <col min="13119" max="13312" width="14.6640625" style="1"/>
    <col min="13313" max="13315" width="3.33203125" style="1" customWidth="1"/>
    <col min="13316" max="13316" width="10.5" style="1" customWidth="1"/>
    <col min="13317" max="13345" width="3.33203125" style="1" customWidth="1"/>
    <col min="13346" max="13346" width="9" style="1" customWidth="1"/>
    <col min="13347" max="13359" width="3.33203125" style="1" customWidth="1"/>
    <col min="13360" max="13360" width="1.83203125" style="1" customWidth="1"/>
    <col min="13361" max="13361" width="3" style="1" customWidth="1"/>
    <col min="13362" max="13362" width="2.5" style="1" customWidth="1"/>
    <col min="13363" max="13363" width="3.1640625" style="1" customWidth="1"/>
    <col min="13364" max="13364" width="2.6640625" style="1" customWidth="1"/>
    <col min="13365" max="13366" width="3" style="1" customWidth="1"/>
    <col min="13367" max="13367" width="2.5" style="1" customWidth="1"/>
    <col min="13368" max="13368" width="1.83203125" style="1" customWidth="1"/>
    <col min="13369" max="13369" width="2.83203125" style="1" customWidth="1"/>
    <col min="13370" max="13370" width="2.33203125" style="1" customWidth="1"/>
    <col min="13371" max="13371" width="1.1640625" style="1" customWidth="1"/>
    <col min="13372" max="13372" width="2" style="1" customWidth="1"/>
    <col min="13373" max="13373" width="1.83203125" style="1" customWidth="1"/>
    <col min="13374" max="13374" width="1" style="1" customWidth="1"/>
    <col min="13375" max="13568" width="14.6640625" style="1"/>
    <col min="13569" max="13571" width="3.33203125" style="1" customWidth="1"/>
    <col min="13572" max="13572" width="10.5" style="1" customWidth="1"/>
    <col min="13573" max="13601" width="3.33203125" style="1" customWidth="1"/>
    <col min="13602" max="13602" width="9" style="1" customWidth="1"/>
    <col min="13603" max="13615" width="3.33203125" style="1" customWidth="1"/>
    <col min="13616" max="13616" width="1.83203125" style="1" customWidth="1"/>
    <col min="13617" max="13617" width="3" style="1" customWidth="1"/>
    <col min="13618" max="13618" width="2.5" style="1" customWidth="1"/>
    <col min="13619" max="13619" width="3.1640625" style="1" customWidth="1"/>
    <col min="13620" max="13620" width="2.6640625" style="1" customWidth="1"/>
    <col min="13621" max="13622" width="3" style="1" customWidth="1"/>
    <col min="13623" max="13623" width="2.5" style="1" customWidth="1"/>
    <col min="13624" max="13624" width="1.83203125" style="1" customWidth="1"/>
    <col min="13625" max="13625" width="2.83203125" style="1" customWidth="1"/>
    <col min="13626" max="13626" width="2.33203125" style="1" customWidth="1"/>
    <col min="13627" max="13627" width="1.1640625" style="1" customWidth="1"/>
    <col min="13628" max="13628" width="2" style="1" customWidth="1"/>
    <col min="13629" max="13629" width="1.83203125" style="1" customWidth="1"/>
    <col min="13630" max="13630" width="1" style="1" customWidth="1"/>
    <col min="13631" max="13824" width="14.6640625" style="1"/>
    <col min="13825" max="13827" width="3.33203125" style="1" customWidth="1"/>
    <col min="13828" max="13828" width="10.5" style="1" customWidth="1"/>
    <col min="13829" max="13857" width="3.33203125" style="1" customWidth="1"/>
    <col min="13858" max="13858" width="9" style="1" customWidth="1"/>
    <col min="13859" max="13871" width="3.33203125" style="1" customWidth="1"/>
    <col min="13872" max="13872" width="1.83203125" style="1" customWidth="1"/>
    <col min="13873" max="13873" width="3" style="1" customWidth="1"/>
    <col min="13874" max="13874" width="2.5" style="1" customWidth="1"/>
    <col min="13875" max="13875" width="3.1640625" style="1" customWidth="1"/>
    <col min="13876" max="13876" width="2.6640625" style="1" customWidth="1"/>
    <col min="13877" max="13878" width="3" style="1" customWidth="1"/>
    <col min="13879" max="13879" width="2.5" style="1" customWidth="1"/>
    <col min="13880" max="13880" width="1.83203125" style="1" customWidth="1"/>
    <col min="13881" max="13881" width="2.83203125" style="1" customWidth="1"/>
    <col min="13882" max="13882" width="2.33203125" style="1" customWidth="1"/>
    <col min="13883" max="13883" width="1.1640625" style="1" customWidth="1"/>
    <col min="13884" max="13884" width="2" style="1" customWidth="1"/>
    <col min="13885" max="13885" width="1.83203125" style="1" customWidth="1"/>
    <col min="13886" max="13886" width="1" style="1" customWidth="1"/>
    <col min="13887" max="14080" width="14.6640625" style="1"/>
    <col min="14081" max="14083" width="3.33203125" style="1" customWidth="1"/>
    <col min="14084" max="14084" width="10.5" style="1" customWidth="1"/>
    <col min="14085" max="14113" width="3.33203125" style="1" customWidth="1"/>
    <col min="14114" max="14114" width="9" style="1" customWidth="1"/>
    <col min="14115" max="14127" width="3.33203125" style="1" customWidth="1"/>
    <col min="14128" max="14128" width="1.83203125" style="1" customWidth="1"/>
    <col min="14129" max="14129" width="3" style="1" customWidth="1"/>
    <col min="14130" max="14130" width="2.5" style="1" customWidth="1"/>
    <col min="14131" max="14131" width="3.1640625" style="1" customWidth="1"/>
    <col min="14132" max="14132" width="2.6640625" style="1" customWidth="1"/>
    <col min="14133" max="14134" width="3" style="1" customWidth="1"/>
    <col min="14135" max="14135" width="2.5" style="1" customWidth="1"/>
    <col min="14136" max="14136" width="1.83203125" style="1" customWidth="1"/>
    <col min="14137" max="14137" width="2.83203125" style="1" customWidth="1"/>
    <col min="14138" max="14138" width="2.33203125" style="1" customWidth="1"/>
    <col min="14139" max="14139" width="1.1640625" style="1" customWidth="1"/>
    <col min="14140" max="14140" width="2" style="1" customWidth="1"/>
    <col min="14141" max="14141" width="1.83203125" style="1" customWidth="1"/>
    <col min="14142" max="14142" width="1" style="1" customWidth="1"/>
    <col min="14143" max="14336" width="14.6640625" style="1"/>
    <col min="14337" max="14339" width="3.33203125" style="1" customWidth="1"/>
    <col min="14340" max="14340" width="10.5" style="1" customWidth="1"/>
    <col min="14341" max="14369" width="3.33203125" style="1" customWidth="1"/>
    <col min="14370" max="14370" width="9" style="1" customWidth="1"/>
    <col min="14371" max="14383" width="3.33203125" style="1" customWidth="1"/>
    <col min="14384" max="14384" width="1.83203125" style="1" customWidth="1"/>
    <col min="14385" max="14385" width="3" style="1" customWidth="1"/>
    <col min="14386" max="14386" width="2.5" style="1" customWidth="1"/>
    <col min="14387" max="14387" width="3.1640625" style="1" customWidth="1"/>
    <col min="14388" max="14388" width="2.6640625" style="1" customWidth="1"/>
    <col min="14389" max="14390" width="3" style="1" customWidth="1"/>
    <col min="14391" max="14391" width="2.5" style="1" customWidth="1"/>
    <col min="14392" max="14392" width="1.83203125" style="1" customWidth="1"/>
    <col min="14393" max="14393" width="2.83203125" style="1" customWidth="1"/>
    <col min="14394" max="14394" width="2.33203125" style="1" customWidth="1"/>
    <col min="14395" max="14395" width="1.1640625" style="1" customWidth="1"/>
    <col min="14396" max="14396" width="2" style="1" customWidth="1"/>
    <col min="14397" max="14397" width="1.83203125" style="1" customWidth="1"/>
    <col min="14398" max="14398" width="1" style="1" customWidth="1"/>
    <col min="14399" max="14592" width="14.6640625" style="1"/>
    <col min="14593" max="14595" width="3.33203125" style="1" customWidth="1"/>
    <col min="14596" max="14596" width="10.5" style="1" customWidth="1"/>
    <col min="14597" max="14625" width="3.33203125" style="1" customWidth="1"/>
    <col min="14626" max="14626" width="9" style="1" customWidth="1"/>
    <col min="14627" max="14639" width="3.33203125" style="1" customWidth="1"/>
    <col min="14640" max="14640" width="1.83203125" style="1" customWidth="1"/>
    <col min="14641" max="14641" width="3" style="1" customWidth="1"/>
    <col min="14642" max="14642" width="2.5" style="1" customWidth="1"/>
    <col min="14643" max="14643" width="3.1640625" style="1" customWidth="1"/>
    <col min="14644" max="14644" width="2.6640625" style="1" customWidth="1"/>
    <col min="14645" max="14646" width="3" style="1" customWidth="1"/>
    <col min="14647" max="14647" width="2.5" style="1" customWidth="1"/>
    <col min="14648" max="14648" width="1.83203125" style="1" customWidth="1"/>
    <col min="14649" max="14649" width="2.83203125" style="1" customWidth="1"/>
    <col min="14650" max="14650" width="2.33203125" style="1" customWidth="1"/>
    <col min="14651" max="14651" width="1.1640625" style="1" customWidth="1"/>
    <col min="14652" max="14652" width="2" style="1" customWidth="1"/>
    <col min="14653" max="14653" width="1.83203125" style="1" customWidth="1"/>
    <col min="14654" max="14654" width="1" style="1" customWidth="1"/>
    <col min="14655" max="14848" width="14.6640625" style="1"/>
    <col min="14849" max="14851" width="3.33203125" style="1" customWidth="1"/>
    <col min="14852" max="14852" width="10.5" style="1" customWidth="1"/>
    <col min="14853" max="14881" width="3.33203125" style="1" customWidth="1"/>
    <col min="14882" max="14882" width="9" style="1" customWidth="1"/>
    <col min="14883" max="14895" width="3.33203125" style="1" customWidth="1"/>
    <col min="14896" max="14896" width="1.83203125" style="1" customWidth="1"/>
    <col min="14897" max="14897" width="3" style="1" customWidth="1"/>
    <col min="14898" max="14898" width="2.5" style="1" customWidth="1"/>
    <col min="14899" max="14899" width="3.1640625" style="1" customWidth="1"/>
    <col min="14900" max="14900" width="2.6640625" style="1" customWidth="1"/>
    <col min="14901" max="14902" width="3" style="1" customWidth="1"/>
    <col min="14903" max="14903" width="2.5" style="1" customWidth="1"/>
    <col min="14904" max="14904" width="1.83203125" style="1" customWidth="1"/>
    <col min="14905" max="14905" width="2.83203125" style="1" customWidth="1"/>
    <col min="14906" max="14906" width="2.33203125" style="1" customWidth="1"/>
    <col min="14907" max="14907" width="1.1640625" style="1" customWidth="1"/>
    <col min="14908" max="14908" width="2" style="1" customWidth="1"/>
    <col min="14909" max="14909" width="1.83203125" style="1" customWidth="1"/>
    <col min="14910" max="14910" width="1" style="1" customWidth="1"/>
    <col min="14911" max="15104" width="14.6640625" style="1"/>
    <col min="15105" max="15107" width="3.33203125" style="1" customWidth="1"/>
    <col min="15108" max="15108" width="10.5" style="1" customWidth="1"/>
    <col min="15109" max="15137" width="3.33203125" style="1" customWidth="1"/>
    <col min="15138" max="15138" width="9" style="1" customWidth="1"/>
    <col min="15139" max="15151" width="3.33203125" style="1" customWidth="1"/>
    <col min="15152" max="15152" width="1.83203125" style="1" customWidth="1"/>
    <col min="15153" max="15153" width="3" style="1" customWidth="1"/>
    <col min="15154" max="15154" width="2.5" style="1" customWidth="1"/>
    <col min="15155" max="15155" width="3.1640625" style="1" customWidth="1"/>
    <col min="15156" max="15156" width="2.6640625" style="1" customWidth="1"/>
    <col min="15157" max="15158" width="3" style="1" customWidth="1"/>
    <col min="15159" max="15159" width="2.5" style="1" customWidth="1"/>
    <col min="15160" max="15160" width="1.83203125" style="1" customWidth="1"/>
    <col min="15161" max="15161" width="2.83203125" style="1" customWidth="1"/>
    <col min="15162" max="15162" width="2.33203125" style="1" customWidth="1"/>
    <col min="15163" max="15163" width="1.1640625" style="1" customWidth="1"/>
    <col min="15164" max="15164" width="2" style="1" customWidth="1"/>
    <col min="15165" max="15165" width="1.83203125" style="1" customWidth="1"/>
    <col min="15166" max="15166" width="1" style="1" customWidth="1"/>
    <col min="15167" max="15360" width="14.6640625" style="1"/>
    <col min="15361" max="15363" width="3.33203125" style="1" customWidth="1"/>
    <col min="15364" max="15364" width="10.5" style="1" customWidth="1"/>
    <col min="15365" max="15393" width="3.33203125" style="1" customWidth="1"/>
    <col min="15394" max="15394" width="9" style="1" customWidth="1"/>
    <col min="15395" max="15407" width="3.33203125" style="1" customWidth="1"/>
    <col min="15408" max="15408" width="1.83203125" style="1" customWidth="1"/>
    <col min="15409" max="15409" width="3" style="1" customWidth="1"/>
    <col min="15410" max="15410" width="2.5" style="1" customWidth="1"/>
    <col min="15411" max="15411" width="3.1640625" style="1" customWidth="1"/>
    <col min="15412" max="15412" width="2.6640625" style="1" customWidth="1"/>
    <col min="15413" max="15414" width="3" style="1" customWidth="1"/>
    <col min="15415" max="15415" width="2.5" style="1" customWidth="1"/>
    <col min="15416" max="15416" width="1.83203125" style="1" customWidth="1"/>
    <col min="15417" max="15417" width="2.83203125" style="1" customWidth="1"/>
    <col min="15418" max="15418" width="2.33203125" style="1" customWidth="1"/>
    <col min="15419" max="15419" width="1.1640625" style="1" customWidth="1"/>
    <col min="15420" max="15420" width="2" style="1" customWidth="1"/>
    <col min="15421" max="15421" width="1.83203125" style="1" customWidth="1"/>
    <col min="15422" max="15422" width="1" style="1" customWidth="1"/>
    <col min="15423" max="15616" width="14.6640625" style="1"/>
    <col min="15617" max="15619" width="3.33203125" style="1" customWidth="1"/>
    <col min="15620" max="15620" width="10.5" style="1" customWidth="1"/>
    <col min="15621" max="15649" width="3.33203125" style="1" customWidth="1"/>
    <col min="15650" max="15650" width="9" style="1" customWidth="1"/>
    <col min="15651" max="15663" width="3.33203125" style="1" customWidth="1"/>
    <col min="15664" max="15664" width="1.83203125" style="1" customWidth="1"/>
    <col min="15665" max="15665" width="3" style="1" customWidth="1"/>
    <col min="15666" max="15666" width="2.5" style="1" customWidth="1"/>
    <col min="15667" max="15667" width="3.1640625" style="1" customWidth="1"/>
    <col min="15668" max="15668" width="2.6640625" style="1" customWidth="1"/>
    <col min="15669" max="15670" width="3" style="1" customWidth="1"/>
    <col min="15671" max="15671" width="2.5" style="1" customWidth="1"/>
    <col min="15672" max="15672" width="1.83203125" style="1" customWidth="1"/>
    <col min="15673" max="15673" width="2.83203125" style="1" customWidth="1"/>
    <col min="15674" max="15674" width="2.33203125" style="1" customWidth="1"/>
    <col min="15675" max="15675" width="1.1640625" style="1" customWidth="1"/>
    <col min="15676" max="15676" width="2" style="1" customWidth="1"/>
    <col min="15677" max="15677" width="1.83203125" style="1" customWidth="1"/>
    <col min="15678" max="15678" width="1" style="1" customWidth="1"/>
    <col min="15679" max="15872" width="14.6640625" style="1"/>
    <col min="15873" max="15875" width="3.33203125" style="1" customWidth="1"/>
    <col min="15876" max="15876" width="10.5" style="1" customWidth="1"/>
    <col min="15877" max="15905" width="3.33203125" style="1" customWidth="1"/>
    <col min="15906" max="15906" width="9" style="1" customWidth="1"/>
    <col min="15907" max="15919" width="3.33203125" style="1" customWidth="1"/>
    <col min="15920" max="15920" width="1.83203125" style="1" customWidth="1"/>
    <col min="15921" max="15921" width="3" style="1" customWidth="1"/>
    <col min="15922" max="15922" width="2.5" style="1" customWidth="1"/>
    <col min="15923" max="15923" width="3.1640625" style="1" customWidth="1"/>
    <col min="15924" max="15924" width="2.6640625" style="1" customWidth="1"/>
    <col min="15925" max="15926" width="3" style="1" customWidth="1"/>
    <col min="15927" max="15927" width="2.5" style="1" customWidth="1"/>
    <col min="15928" max="15928" width="1.83203125" style="1" customWidth="1"/>
    <col min="15929" max="15929" width="2.83203125" style="1" customWidth="1"/>
    <col min="15930" max="15930" width="2.33203125" style="1" customWidth="1"/>
    <col min="15931" max="15931" width="1.1640625" style="1" customWidth="1"/>
    <col min="15932" max="15932" width="2" style="1" customWidth="1"/>
    <col min="15933" max="15933" width="1.83203125" style="1" customWidth="1"/>
    <col min="15934" max="15934" width="1" style="1" customWidth="1"/>
    <col min="15935" max="16128" width="14.6640625" style="1"/>
    <col min="16129" max="16131" width="3.33203125" style="1" customWidth="1"/>
    <col min="16132" max="16132" width="10.5" style="1" customWidth="1"/>
    <col min="16133" max="16161" width="3.33203125" style="1" customWidth="1"/>
    <col min="16162" max="16162" width="9" style="1" customWidth="1"/>
    <col min="16163" max="16175" width="3.33203125" style="1" customWidth="1"/>
    <col min="16176" max="16176" width="1.83203125" style="1" customWidth="1"/>
    <col min="16177" max="16177" width="3" style="1" customWidth="1"/>
    <col min="16178" max="16178" width="2.5" style="1" customWidth="1"/>
    <col min="16179" max="16179" width="3.1640625" style="1" customWidth="1"/>
    <col min="16180" max="16180" width="2.6640625" style="1" customWidth="1"/>
    <col min="16181" max="16182" width="3" style="1" customWidth="1"/>
    <col min="16183" max="16183" width="2.5" style="1" customWidth="1"/>
    <col min="16184" max="16184" width="1.83203125" style="1" customWidth="1"/>
    <col min="16185" max="16185" width="2.83203125" style="1" customWidth="1"/>
    <col min="16186" max="16186" width="2.33203125" style="1" customWidth="1"/>
    <col min="16187" max="16187" width="1.1640625" style="1" customWidth="1"/>
    <col min="16188" max="16188" width="2" style="1" customWidth="1"/>
    <col min="16189" max="16189" width="1.83203125" style="1" customWidth="1"/>
    <col min="16190" max="16190" width="1" style="1" customWidth="1"/>
    <col min="16191" max="16384" width="14.6640625" style="1"/>
  </cols>
  <sheetData>
    <row r="1" spans="1:53" ht="13.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1"/>
      <c r="T1" s="61"/>
      <c r="U1" s="61"/>
      <c r="V1" s="61"/>
      <c r="W1" s="61"/>
      <c r="X1" s="61"/>
      <c r="Y1" s="61"/>
      <c r="Z1" s="62" t="s">
        <v>179</v>
      </c>
      <c r="AA1" s="61"/>
      <c r="AB1" s="61"/>
      <c r="AC1" s="61"/>
      <c r="AD1" s="61"/>
      <c r="AE1" s="61"/>
      <c r="AF1" s="61"/>
      <c r="AG1" s="61"/>
      <c r="AH1" s="61"/>
      <c r="AI1" s="63"/>
      <c r="AJ1" s="60"/>
      <c r="AK1" s="60"/>
      <c r="AL1" s="60"/>
      <c r="AM1" s="60"/>
      <c r="AN1" s="60"/>
      <c r="AO1" s="60"/>
      <c r="AP1" s="60"/>
      <c r="AQ1" s="60"/>
      <c r="AR1" s="60"/>
      <c r="AS1" s="59"/>
      <c r="AT1" s="59"/>
      <c r="AU1" s="59"/>
      <c r="AV1" s="59"/>
      <c r="AW1" s="59"/>
    </row>
    <row r="2" spans="1:53" ht="13.5" customHeight="1" x14ac:dyDescent="0.25">
      <c r="A2" s="60"/>
      <c r="B2" s="60"/>
      <c r="C2" s="60"/>
      <c r="E2" s="64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5" t="s">
        <v>30</v>
      </c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59"/>
      <c r="AV2" s="59"/>
      <c r="AW2" s="59"/>
      <c r="AX2" s="59"/>
    </row>
    <row r="3" spans="1:53" ht="13.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5" t="s">
        <v>180</v>
      </c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59"/>
      <c r="AT3" s="59"/>
      <c r="AU3" s="59"/>
      <c r="AV3" s="59"/>
      <c r="AW3" s="59"/>
    </row>
    <row r="4" spans="1:53" ht="35.2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</row>
    <row r="5" spans="1:53" ht="13.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3" ht="13.5" customHeight="1" x14ac:dyDescent="0.25">
      <c r="A6" s="66" t="s">
        <v>181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6" t="s">
        <v>182</v>
      </c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</row>
    <row r="7" spans="1:53" ht="13.5" customHeight="1" x14ac:dyDescent="0.25">
      <c r="A7" s="67" t="s">
        <v>183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7" t="s">
        <v>310</v>
      </c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3" ht="24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3" ht="26.25" customHeight="1" x14ac:dyDescent="0.3">
      <c r="A9" s="60" t="s">
        <v>184</v>
      </c>
      <c r="B9" s="60"/>
      <c r="C9" s="60"/>
      <c r="D9" s="60"/>
      <c r="E9" s="60"/>
      <c r="F9" s="60"/>
      <c r="G9" s="60"/>
      <c r="H9" s="67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8" t="s">
        <v>206</v>
      </c>
      <c r="AK9" s="60"/>
      <c r="AL9" s="60"/>
      <c r="AM9" s="60"/>
      <c r="AN9" s="60"/>
      <c r="AO9" s="60"/>
      <c r="AP9" s="60"/>
      <c r="AQ9" s="67"/>
      <c r="AR9" s="60"/>
      <c r="AS9" s="60"/>
      <c r="AT9" s="60"/>
      <c r="AU9" s="222" t="s">
        <v>309</v>
      </c>
      <c r="AV9" s="223"/>
      <c r="AW9" s="223"/>
      <c r="AX9" s="223"/>
      <c r="AY9" s="223"/>
      <c r="AZ9" s="223"/>
      <c r="BA9" s="223"/>
    </row>
    <row r="10" spans="1:53" ht="3.75" customHeight="1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</row>
    <row r="11" spans="1:53" s="70" customFormat="1" ht="26.25" customHeight="1" x14ac:dyDescent="0.25">
      <c r="A11" s="69" t="s">
        <v>205</v>
      </c>
      <c r="B11" s="61"/>
      <c r="C11" s="61"/>
      <c r="D11" s="61"/>
      <c r="E11" s="61"/>
      <c r="F11" s="225" t="s">
        <v>307</v>
      </c>
      <c r="G11" s="223"/>
      <c r="H11" s="223"/>
      <c r="I11" s="223"/>
      <c r="J11" s="223"/>
      <c r="K11" s="223"/>
      <c r="L11" s="223"/>
      <c r="M11" s="223"/>
      <c r="N11" s="223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9" t="s">
        <v>204</v>
      </c>
      <c r="AK11" s="61"/>
      <c r="AL11" s="61"/>
      <c r="AM11" s="61"/>
      <c r="AN11" s="225" t="s">
        <v>307</v>
      </c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</row>
    <row r="12" spans="1:53" ht="23.25" customHeight="1" x14ac:dyDescent="0.25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</row>
    <row r="13" spans="1:53" ht="38.25" customHeight="1" x14ac:dyDescent="0.25">
      <c r="A13" s="218" t="s">
        <v>28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60"/>
      <c r="AX13" s="60"/>
      <c r="AY13" s="60"/>
    </row>
    <row r="14" spans="1:53" s="70" customFormat="1" ht="13.5" customHeight="1" x14ac:dyDescent="0.25">
      <c r="A14" s="219" t="s">
        <v>29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61"/>
      <c r="AX14" s="61"/>
      <c r="AY14" s="61"/>
    </row>
    <row r="15" spans="1:53" s="70" customFormat="1" ht="26.25" customHeight="1" x14ac:dyDescent="0.25">
      <c r="A15" s="220" t="s">
        <v>31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61"/>
      <c r="AX15" s="61"/>
      <c r="AY15" s="61"/>
    </row>
    <row r="16" spans="1:53" s="70" customFormat="1" ht="17.25" customHeight="1" x14ac:dyDescent="0.25">
      <c r="A16" s="221" t="s">
        <v>255</v>
      </c>
      <c r="B16" s="221"/>
      <c r="C16" s="221"/>
      <c r="D16" s="221"/>
      <c r="E16" s="221"/>
      <c r="F16" s="72"/>
      <c r="G16" s="224" t="s">
        <v>256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61"/>
      <c r="AX16" s="61"/>
      <c r="AY16" s="61"/>
    </row>
    <row r="17" spans="1:62" ht="19.5" customHeight="1" x14ac:dyDescent="0.25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73"/>
      <c r="AW17" s="60"/>
      <c r="AX17" s="60"/>
      <c r="AY17" s="60"/>
    </row>
    <row r="18" spans="1:62" s="74" customFormat="1" ht="19.5" customHeight="1" x14ac:dyDescent="0.25">
      <c r="O18" s="228" t="s">
        <v>185</v>
      </c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6"/>
      <c r="AW18" s="75"/>
      <c r="AX18" s="75"/>
      <c r="AY18" s="75"/>
    </row>
    <row r="19" spans="1:62" ht="13.5" customHeight="1" x14ac:dyDescent="0.2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</row>
    <row r="20" spans="1:62" s="70" customFormat="1" ht="13.5" customHeight="1" x14ac:dyDescent="0.2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 t="s">
        <v>186</v>
      </c>
      <c r="P20" s="77"/>
      <c r="Q20" s="77"/>
      <c r="R20" s="77"/>
      <c r="S20" s="77"/>
      <c r="T20" s="77"/>
      <c r="U20" s="77"/>
      <c r="V20" s="77"/>
      <c r="W20" s="77" t="s">
        <v>257</v>
      </c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</row>
    <row r="21" spans="1:62" s="70" customFormat="1" ht="13.5" customHeight="1" x14ac:dyDescent="0.2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</row>
    <row r="22" spans="1:62" s="70" customFormat="1" ht="13.5" customHeight="1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 t="s">
        <v>187</v>
      </c>
      <c r="P22" s="77"/>
      <c r="Q22" s="77"/>
      <c r="R22" s="77"/>
      <c r="S22" s="77"/>
      <c r="T22" s="77"/>
      <c r="U22" s="77"/>
      <c r="V22" s="77"/>
      <c r="W22" s="77" t="s">
        <v>188</v>
      </c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</row>
    <row r="23" spans="1:62" ht="13.5" customHeight="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</row>
    <row r="24" spans="1:62" s="70" customFormat="1" ht="13.5" customHeight="1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 t="s">
        <v>189</v>
      </c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229" t="s">
        <v>32</v>
      </c>
      <c r="AB24" s="229"/>
      <c r="AC24" s="229"/>
      <c r="AD24" s="229"/>
      <c r="AE24" s="229"/>
      <c r="AF24" s="61" t="s">
        <v>190</v>
      </c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</row>
    <row r="25" spans="1:62" ht="13.5" customHeight="1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</row>
    <row r="26" spans="1:62" ht="13.5" customHeight="1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230" t="s">
        <v>191</v>
      </c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</row>
    <row r="27" spans="1:62" ht="13.5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232" t="s">
        <v>33</v>
      </c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</row>
    <row r="28" spans="1:62" ht="13.5" customHeight="1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</row>
    <row r="29" spans="1:62" s="70" customFormat="1" ht="13.5" customHeight="1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 t="s">
        <v>192</v>
      </c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233" t="s">
        <v>258</v>
      </c>
      <c r="AD29" s="234"/>
      <c r="AE29" s="234"/>
      <c r="AF29" s="234"/>
      <c r="AG29" s="234"/>
      <c r="AH29" s="77"/>
      <c r="AI29" s="235" t="s">
        <v>34</v>
      </c>
      <c r="AJ29" s="235"/>
      <c r="AK29" s="234">
        <v>970</v>
      </c>
      <c r="AL29" s="234"/>
      <c r="AM29" s="234"/>
      <c r="AN29" s="234"/>
      <c r="AO29" s="234"/>
      <c r="AP29" s="234"/>
      <c r="AQ29" s="77"/>
      <c r="AR29" s="77"/>
      <c r="AS29" s="77"/>
      <c r="AT29" s="77"/>
      <c r="AU29" s="77"/>
      <c r="AV29" s="77"/>
      <c r="AW29" s="77"/>
      <c r="AX29" s="77"/>
      <c r="AY29" s="77"/>
    </row>
    <row r="30" spans="1:62" ht="13.5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</row>
    <row r="31" spans="1:62" s="70" customFormat="1" ht="13.5" customHeight="1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 t="s">
        <v>193</v>
      </c>
      <c r="P31" s="77"/>
      <c r="Q31" s="77"/>
      <c r="R31" s="77"/>
      <c r="S31" s="227" t="s">
        <v>311</v>
      </c>
      <c r="T31" s="227"/>
      <c r="U31" s="227"/>
      <c r="V31" s="227"/>
      <c r="W31" s="227"/>
      <c r="X31" s="77"/>
      <c r="Y31" s="77"/>
      <c r="Z31" s="77"/>
      <c r="AA31" s="77" t="s">
        <v>194</v>
      </c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27" t="s">
        <v>308</v>
      </c>
      <c r="AO31" s="227"/>
      <c r="AP31" s="227"/>
      <c r="AQ31" s="227"/>
      <c r="AR31" s="227"/>
      <c r="AS31" s="77"/>
      <c r="AT31" s="77"/>
      <c r="AU31" s="77"/>
      <c r="AV31" s="77"/>
      <c r="AW31" s="77"/>
      <c r="AX31" s="77"/>
      <c r="AY31" s="77"/>
    </row>
    <row r="32" spans="1:62" ht="13.5" customHeight="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</row>
    <row r="33" spans="1:51" ht="13.5" customHeight="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</row>
    <row r="34" spans="1:51" ht="13.5" customHeight="1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</row>
    <row r="35" spans="1:51" ht="13.5" customHeight="1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</row>
    <row r="36" spans="1:51" ht="13.5" customHeight="1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</row>
    <row r="37" spans="1:51" ht="13.5" customHeight="1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1:51" ht="13.5" customHeight="1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1:51" ht="13.5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</row>
    <row r="40" spans="1:51" ht="13.5" customHeight="1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</row>
    <row r="41" spans="1:51" ht="13.5" customHeight="1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</row>
    <row r="42" spans="1:51" ht="13.5" customHeight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</row>
    <row r="43" spans="1:51" ht="13.5" customHeight="1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</row>
    <row r="44" spans="1:51" ht="13.5" customHeight="1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</row>
    <row r="45" spans="1:51" ht="13.5" customHeight="1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</row>
    <row r="46" spans="1:51" ht="13.5" customHeight="1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</row>
    <row r="47" spans="1:51" ht="13.5" customHeight="1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1:51" ht="13.5" customHeight="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</row>
    <row r="49" spans="1:51" ht="13.5" customHeight="1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</row>
    <row r="50" spans="1:51" ht="13.5" customHeight="1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</row>
    <row r="51" spans="1:51" ht="13.5" customHeight="1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</row>
    <row r="52" spans="1:51" ht="13.5" customHeight="1" x14ac:dyDescent="0.2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</row>
    <row r="53" spans="1:51" ht="13.5" customHeight="1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</row>
    <row r="54" spans="1:51" ht="13.5" customHeight="1" x14ac:dyDescent="0.2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</row>
    <row r="55" spans="1:51" ht="13.5" customHeight="1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</row>
    <row r="56" spans="1:51" ht="13.5" customHeight="1" x14ac:dyDescent="0.2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</row>
    <row r="57" spans="1:51" ht="13.5" customHeight="1" x14ac:dyDescent="0.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</row>
    <row r="58" spans="1:51" ht="13.5" customHeight="1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</row>
  </sheetData>
  <mergeCells count="20">
    <mergeCell ref="A17:F17"/>
    <mergeCell ref="G17:AU17"/>
    <mergeCell ref="S31:W31"/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  <mergeCell ref="A13:AV13"/>
    <mergeCell ref="A14:AV14"/>
    <mergeCell ref="A15:AV15"/>
    <mergeCell ref="A16:E16"/>
    <mergeCell ref="AU9:BA9"/>
    <mergeCell ref="G16:AV16"/>
    <mergeCell ref="AN11:AY11"/>
    <mergeCell ref="F11:N11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H37"/>
  <sheetViews>
    <sheetView showGridLines="0" topLeftCell="A2" zoomScale="90" zoomScaleNormal="90" workbookViewId="0">
      <selection activeCell="BG39" sqref="BG39"/>
    </sheetView>
  </sheetViews>
  <sheetFormatPr defaultColWidth="14.6640625" defaultRowHeight="13.5" customHeight="1" x14ac:dyDescent="0.15"/>
  <cols>
    <col min="1" max="1" width="6.5" style="1" customWidth="1"/>
    <col min="2" max="51" width="3.33203125" style="1" customWidth="1"/>
    <col min="52" max="53" width="5" style="1" customWidth="1"/>
    <col min="54" max="57" width="3.33203125" style="1" customWidth="1"/>
    <col min="58" max="60" width="5.6640625" style="1" customWidth="1"/>
    <col min="61" max="16384" width="14.6640625" style="1"/>
  </cols>
  <sheetData>
    <row r="1" spans="1:60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60" ht="13.5" customHeight="1" thickBot="1" x14ac:dyDescent="0.2">
      <c r="A2" s="286" t="s">
        <v>259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7"/>
      <c r="AU2" s="287"/>
      <c r="AV2" s="287"/>
      <c r="AW2" s="287"/>
      <c r="AX2" s="287"/>
      <c r="AY2" s="287"/>
      <c r="AZ2" s="284"/>
      <c r="BA2" s="284"/>
      <c r="BB2" s="284"/>
      <c r="BC2" s="284"/>
      <c r="BD2" s="284"/>
      <c r="BE2" s="284"/>
      <c r="BF2" s="284"/>
      <c r="BG2" s="284"/>
      <c r="BH2" s="285"/>
    </row>
    <row r="3" spans="1:60" ht="13.5" customHeight="1" x14ac:dyDescent="0.15">
      <c r="A3" s="290" t="s">
        <v>90</v>
      </c>
      <c r="B3" s="267" t="s">
        <v>10</v>
      </c>
      <c r="C3" s="268"/>
      <c r="D3" s="268"/>
      <c r="E3" s="269"/>
      <c r="F3" s="273" t="s">
        <v>91</v>
      </c>
      <c r="G3" s="267" t="s">
        <v>11</v>
      </c>
      <c r="H3" s="268"/>
      <c r="I3" s="269"/>
      <c r="J3" s="273" t="s">
        <v>92</v>
      </c>
      <c r="K3" s="267" t="s">
        <v>12</v>
      </c>
      <c r="L3" s="268"/>
      <c r="M3" s="268"/>
      <c r="N3" s="269"/>
      <c r="O3" s="267" t="s">
        <v>13</v>
      </c>
      <c r="P3" s="268"/>
      <c r="Q3" s="268"/>
      <c r="R3" s="269"/>
      <c r="S3" s="273" t="s">
        <v>93</v>
      </c>
      <c r="T3" s="267" t="s">
        <v>14</v>
      </c>
      <c r="U3" s="268"/>
      <c r="V3" s="269"/>
      <c r="W3" s="273" t="s">
        <v>94</v>
      </c>
      <c r="X3" s="267" t="s">
        <v>15</v>
      </c>
      <c r="Y3" s="268"/>
      <c r="Z3" s="269"/>
      <c r="AA3" s="273" t="s">
        <v>95</v>
      </c>
      <c r="AB3" s="267" t="s">
        <v>16</v>
      </c>
      <c r="AC3" s="268"/>
      <c r="AD3" s="268"/>
      <c r="AE3" s="269"/>
      <c r="AF3" s="273" t="s">
        <v>96</v>
      </c>
      <c r="AG3" s="267" t="s">
        <v>17</v>
      </c>
      <c r="AH3" s="268"/>
      <c r="AI3" s="269"/>
      <c r="AJ3" s="273" t="s">
        <v>97</v>
      </c>
      <c r="AK3" s="267" t="s">
        <v>18</v>
      </c>
      <c r="AL3" s="268"/>
      <c r="AM3" s="268"/>
      <c r="AN3" s="269"/>
      <c r="AO3" s="267" t="s">
        <v>19</v>
      </c>
      <c r="AP3" s="268"/>
      <c r="AQ3" s="268"/>
      <c r="AR3" s="269"/>
      <c r="AS3" s="273" t="s">
        <v>98</v>
      </c>
      <c r="AT3" s="280" t="s">
        <v>20</v>
      </c>
      <c r="AU3" s="281"/>
      <c r="AV3" s="282"/>
      <c r="AW3" s="288" t="s">
        <v>99</v>
      </c>
      <c r="AX3" s="280" t="s">
        <v>21</v>
      </c>
      <c r="AY3" s="281"/>
      <c r="AZ3" s="281"/>
      <c r="BA3" s="282"/>
      <c r="BB3" s="276"/>
      <c r="BC3" s="276"/>
      <c r="BD3" s="276"/>
      <c r="BE3" s="266"/>
      <c r="BF3" s="266"/>
      <c r="BG3" s="266"/>
      <c r="BH3" s="266"/>
    </row>
    <row r="4" spans="1:60" ht="13.5" customHeight="1" x14ac:dyDescent="0.15">
      <c r="A4" s="291"/>
      <c r="B4" s="270"/>
      <c r="C4" s="271"/>
      <c r="D4" s="271"/>
      <c r="E4" s="272"/>
      <c r="F4" s="274"/>
      <c r="G4" s="270"/>
      <c r="H4" s="271"/>
      <c r="I4" s="272"/>
      <c r="J4" s="274"/>
      <c r="K4" s="270"/>
      <c r="L4" s="271"/>
      <c r="M4" s="271"/>
      <c r="N4" s="272"/>
      <c r="O4" s="270"/>
      <c r="P4" s="271"/>
      <c r="Q4" s="271"/>
      <c r="R4" s="272"/>
      <c r="S4" s="274"/>
      <c r="T4" s="270"/>
      <c r="U4" s="271"/>
      <c r="V4" s="272"/>
      <c r="W4" s="274"/>
      <c r="X4" s="270"/>
      <c r="Y4" s="271"/>
      <c r="Z4" s="272"/>
      <c r="AA4" s="274"/>
      <c r="AB4" s="270"/>
      <c r="AC4" s="271"/>
      <c r="AD4" s="271"/>
      <c r="AE4" s="272"/>
      <c r="AF4" s="274"/>
      <c r="AG4" s="270"/>
      <c r="AH4" s="271"/>
      <c r="AI4" s="272"/>
      <c r="AJ4" s="274"/>
      <c r="AK4" s="270"/>
      <c r="AL4" s="271"/>
      <c r="AM4" s="271"/>
      <c r="AN4" s="272"/>
      <c r="AO4" s="270"/>
      <c r="AP4" s="271"/>
      <c r="AQ4" s="271"/>
      <c r="AR4" s="272"/>
      <c r="AS4" s="274"/>
      <c r="AT4" s="270"/>
      <c r="AU4" s="271"/>
      <c r="AV4" s="272"/>
      <c r="AW4" s="274"/>
      <c r="AX4" s="270"/>
      <c r="AY4" s="271"/>
      <c r="AZ4" s="271"/>
      <c r="BA4" s="272"/>
      <c r="BB4" s="276"/>
      <c r="BC4" s="276"/>
      <c r="BD4" s="276"/>
      <c r="BE4" s="266"/>
      <c r="BF4" s="266"/>
      <c r="BG4" s="266"/>
      <c r="BH4" s="266"/>
    </row>
    <row r="5" spans="1:60" ht="13.5" customHeight="1" x14ac:dyDescent="0.15">
      <c r="A5" s="291"/>
      <c r="B5" s="3"/>
      <c r="C5" s="3"/>
      <c r="D5" s="3"/>
      <c r="E5" s="4"/>
      <c r="F5" s="274"/>
      <c r="G5" s="3"/>
      <c r="H5" s="3"/>
      <c r="I5" s="4"/>
      <c r="J5" s="274"/>
      <c r="K5" s="3"/>
      <c r="L5" s="3"/>
      <c r="M5" s="3"/>
      <c r="N5" s="3"/>
      <c r="O5" s="3"/>
      <c r="P5" s="3"/>
      <c r="Q5" s="3"/>
      <c r="R5" s="4"/>
      <c r="S5" s="274"/>
      <c r="T5" s="3"/>
      <c r="U5" s="3"/>
      <c r="V5" s="4"/>
      <c r="W5" s="274"/>
      <c r="X5" s="3"/>
      <c r="Y5" s="3"/>
      <c r="Z5" s="4"/>
      <c r="AA5" s="274"/>
      <c r="AB5" s="3"/>
      <c r="AC5" s="3"/>
      <c r="AD5" s="3"/>
      <c r="AE5" s="4"/>
      <c r="AF5" s="274"/>
      <c r="AG5" s="3"/>
      <c r="AH5" s="3"/>
      <c r="AI5" s="4"/>
      <c r="AJ5" s="274"/>
      <c r="AK5" s="3"/>
      <c r="AL5" s="3"/>
      <c r="AM5" s="3"/>
      <c r="AN5" s="3"/>
      <c r="AO5" s="3"/>
      <c r="AP5" s="3"/>
      <c r="AQ5" s="3"/>
      <c r="AR5" s="4"/>
      <c r="AS5" s="274"/>
      <c r="AT5" s="5"/>
      <c r="AU5" s="5"/>
      <c r="AV5" s="5"/>
      <c r="AW5" s="274"/>
      <c r="AX5" s="5"/>
      <c r="AY5" s="5"/>
      <c r="AZ5" s="277" t="s">
        <v>235</v>
      </c>
      <c r="BA5" s="277" t="s">
        <v>236</v>
      </c>
      <c r="BB5" s="276"/>
      <c r="BC5" s="276"/>
      <c r="BD5" s="276"/>
      <c r="BE5" s="266"/>
      <c r="BF5" s="266"/>
      <c r="BG5" s="266"/>
      <c r="BH5" s="266"/>
    </row>
    <row r="6" spans="1:60" ht="13.5" customHeight="1" x14ac:dyDescent="0.15">
      <c r="A6" s="291"/>
      <c r="B6" s="5"/>
      <c r="C6" s="5"/>
      <c r="D6" s="5"/>
      <c r="E6" s="6"/>
      <c r="F6" s="274"/>
      <c r="G6" s="5"/>
      <c r="H6" s="5"/>
      <c r="I6" s="6"/>
      <c r="J6" s="274"/>
      <c r="K6" s="5"/>
      <c r="L6" s="5"/>
      <c r="M6" s="5"/>
      <c r="N6" s="5"/>
      <c r="O6" s="5"/>
      <c r="P6" s="5"/>
      <c r="Q6" s="5"/>
      <c r="R6" s="6"/>
      <c r="S6" s="274"/>
      <c r="T6" s="5"/>
      <c r="U6" s="5"/>
      <c r="V6" s="6"/>
      <c r="W6" s="274"/>
      <c r="X6" s="5"/>
      <c r="Y6" s="5"/>
      <c r="Z6" s="6"/>
      <c r="AA6" s="274"/>
      <c r="AB6" s="5"/>
      <c r="AC6" s="5"/>
      <c r="AD6" s="5"/>
      <c r="AE6" s="6"/>
      <c r="AF6" s="274"/>
      <c r="AG6" s="5"/>
      <c r="AH6" s="5"/>
      <c r="AI6" s="6"/>
      <c r="AJ6" s="274"/>
      <c r="AK6" s="5"/>
      <c r="AL6" s="5"/>
      <c r="AM6" s="5"/>
      <c r="AN6" s="5"/>
      <c r="AO6" s="5"/>
      <c r="AP6" s="5"/>
      <c r="AQ6" s="5"/>
      <c r="AR6" s="6"/>
      <c r="AS6" s="274"/>
      <c r="AT6" s="5"/>
      <c r="AU6" s="5"/>
      <c r="AV6" s="5"/>
      <c r="AW6" s="274"/>
      <c r="AX6" s="5"/>
      <c r="AY6" s="5"/>
      <c r="AZ6" s="278"/>
      <c r="BA6" s="278"/>
      <c r="BB6" s="276"/>
      <c r="BC6" s="276"/>
      <c r="BD6" s="276"/>
      <c r="BE6" s="266"/>
      <c r="BF6" s="266"/>
      <c r="BG6" s="266"/>
      <c r="BH6" s="266"/>
    </row>
    <row r="7" spans="1:60" ht="13.5" customHeight="1" x14ac:dyDescent="0.15">
      <c r="A7" s="291"/>
      <c r="B7" s="5">
        <v>1</v>
      </c>
      <c r="C7" s="5">
        <v>8</v>
      </c>
      <c r="D7" s="5">
        <v>15</v>
      </c>
      <c r="E7" s="5">
        <v>22</v>
      </c>
      <c r="F7" s="274"/>
      <c r="G7" s="5">
        <v>6</v>
      </c>
      <c r="H7" s="5">
        <v>13</v>
      </c>
      <c r="I7" s="5">
        <v>20</v>
      </c>
      <c r="J7" s="274"/>
      <c r="K7" s="5">
        <v>3</v>
      </c>
      <c r="L7" s="6">
        <v>10</v>
      </c>
      <c r="M7" s="5">
        <v>17</v>
      </c>
      <c r="N7" s="5">
        <v>24</v>
      </c>
      <c r="O7" s="5">
        <v>1</v>
      </c>
      <c r="P7" s="5">
        <v>8</v>
      </c>
      <c r="Q7" s="5">
        <v>15</v>
      </c>
      <c r="R7" s="5">
        <v>22</v>
      </c>
      <c r="S7" s="274"/>
      <c r="T7" s="5">
        <v>5</v>
      </c>
      <c r="U7" s="5">
        <v>12</v>
      </c>
      <c r="V7" s="5">
        <v>19</v>
      </c>
      <c r="W7" s="274"/>
      <c r="X7" s="5">
        <v>2</v>
      </c>
      <c r="Y7" s="5">
        <v>9</v>
      </c>
      <c r="Z7" s="5">
        <v>16</v>
      </c>
      <c r="AA7" s="274"/>
      <c r="AB7" s="5">
        <v>2</v>
      </c>
      <c r="AC7" s="5">
        <v>9</v>
      </c>
      <c r="AD7" s="5">
        <v>16</v>
      </c>
      <c r="AE7" s="5">
        <v>23</v>
      </c>
      <c r="AF7" s="274"/>
      <c r="AG7" s="5">
        <v>6</v>
      </c>
      <c r="AH7" s="5">
        <v>13</v>
      </c>
      <c r="AI7" s="5">
        <v>20</v>
      </c>
      <c r="AJ7" s="274"/>
      <c r="AK7" s="5">
        <v>4</v>
      </c>
      <c r="AL7" s="5">
        <v>11</v>
      </c>
      <c r="AM7" s="5">
        <v>18</v>
      </c>
      <c r="AN7" s="5">
        <v>25</v>
      </c>
      <c r="AO7" s="5">
        <v>1</v>
      </c>
      <c r="AP7" s="5">
        <v>8</v>
      </c>
      <c r="AQ7" s="5">
        <v>15</v>
      </c>
      <c r="AR7" s="5">
        <v>22</v>
      </c>
      <c r="AS7" s="274"/>
      <c r="AT7" s="5">
        <v>6</v>
      </c>
      <c r="AU7" s="5">
        <v>13</v>
      </c>
      <c r="AV7" s="5">
        <v>20</v>
      </c>
      <c r="AW7" s="274"/>
      <c r="AX7" s="5">
        <v>3</v>
      </c>
      <c r="AY7" s="5">
        <v>10</v>
      </c>
      <c r="AZ7" s="278"/>
      <c r="BA7" s="278"/>
      <c r="BB7" s="276"/>
      <c r="BC7" s="276"/>
      <c r="BD7" s="276"/>
      <c r="BE7" s="266"/>
      <c r="BF7" s="266"/>
      <c r="BG7" s="266"/>
      <c r="BH7" s="266"/>
    </row>
    <row r="8" spans="1:60" ht="13.5" customHeight="1" x14ac:dyDescent="0.15">
      <c r="A8" s="291"/>
      <c r="B8" s="5">
        <v>7</v>
      </c>
      <c r="C8" s="5">
        <v>14</v>
      </c>
      <c r="D8" s="5">
        <v>21</v>
      </c>
      <c r="E8" s="5">
        <v>28</v>
      </c>
      <c r="F8" s="274"/>
      <c r="G8" s="5">
        <v>12</v>
      </c>
      <c r="H8" s="5">
        <v>19</v>
      </c>
      <c r="I8" s="5">
        <v>26</v>
      </c>
      <c r="J8" s="274"/>
      <c r="K8" s="5">
        <v>9</v>
      </c>
      <c r="L8" s="5">
        <v>16</v>
      </c>
      <c r="M8" s="5">
        <v>23</v>
      </c>
      <c r="N8" s="5">
        <v>30</v>
      </c>
      <c r="O8" s="5">
        <v>7</v>
      </c>
      <c r="P8" s="5">
        <v>14</v>
      </c>
      <c r="Q8" s="5">
        <v>21</v>
      </c>
      <c r="R8" s="5">
        <v>28</v>
      </c>
      <c r="S8" s="274"/>
      <c r="T8" s="5">
        <v>11</v>
      </c>
      <c r="U8" s="5">
        <v>18</v>
      </c>
      <c r="V8" s="5">
        <v>25</v>
      </c>
      <c r="W8" s="274"/>
      <c r="X8" s="5">
        <v>8</v>
      </c>
      <c r="Y8" s="5">
        <v>15</v>
      </c>
      <c r="Z8" s="5">
        <v>22</v>
      </c>
      <c r="AA8" s="274"/>
      <c r="AB8" s="5">
        <v>8</v>
      </c>
      <c r="AC8" s="5">
        <v>15</v>
      </c>
      <c r="AD8" s="5">
        <v>22</v>
      </c>
      <c r="AE8" s="5">
        <v>29</v>
      </c>
      <c r="AF8" s="274"/>
      <c r="AG8" s="5">
        <v>12</v>
      </c>
      <c r="AH8" s="5">
        <v>19</v>
      </c>
      <c r="AI8" s="5">
        <v>26</v>
      </c>
      <c r="AJ8" s="274"/>
      <c r="AK8" s="5">
        <v>10</v>
      </c>
      <c r="AL8" s="5">
        <v>17</v>
      </c>
      <c r="AM8" s="5">
        <v>24</v>
      </c>
      <c r="AN8" s="5">
        <v>31</v>
      </c>
      <c r="AO8" s="5">
        <v>7</v>
      </c>
      <c r="AP8" s="5">
        <v>14</v>
      </c>
      <c r="AQ8" s="5">
        <v>21</v>
      </c>
      <c r="AR8" s="5">
        <v>28</v>
      </c>
      <c r="AS8" s="274"/>
      <c r="AT8" s="5">
        <v>12</v>
      </c>
      <c r="AU8" s="5">
        <v>19</v>
      </c>
      <c r="AV8" s="5">
        <v>26</v>
      </c>
      <c r="AW8" s="274"/>
      <c r="AX8" s="5">
        <v>9</v>
      </c>
      <c r="AY8" s="5">
        <v>16</v>
      </c>
      <c r="AZ8" s="278"/>
      <c r="BA8" s="278"/>
      <c r="BB8" s="276"/>
      <c r="BC8" s="276"/>
      <c r="BD8" s="276"/>
      <c r="BE8" s="266"/>
      <c r="BF8" s="266"/>
      <c r="BG8" s="266"/>
      <c r="BH8" s="266"/>
    </row>
    <row r="9" spans="1:60" ht="13.5" customHeight="1" x14ac:dyDescent="0.15">
      <c r="A9" s="291"/>
      <c r="B9" s="5"/>
      <c r="C9" s="5"/>
      <c r="D9" s="5"/>
      <c r="E9" s="5"/>
      <c r="F9" s="274"/>
      <c r="G9" s="5"/>
      <c r="H9" s="5"/>
      <c r="I9" s="5"/>
      <c r="J9" s="274"/>
      <c r="K9" s="5"/>
      <c r="L9" s="5"/>
      <c r="M9" s="5"/>
      <c r="N9" s="5"/>
      <c r="O9" s="5"/>
      <c r="P9" s="5"/>
      <c r="Q9" s="5"/>
      <c r="R9" s="5"/>
      <c r="S9" s="274"/>
      <c r="T9" s="5"/>
      <c r="U9" s="5"/>
      <c r="V9" s="5"/>
      <c r="W9" s="274"/>
      <c r="X9" s="5"/>
      <c r="Y9" s="5"/>
      <c r="Z9" s="5"/>
      <c r="AA9" s="274"/>
      <c r="AB9" s="5"/>
      <c r="AC9" s="5"/>
      <c r="AD9" s="5"/>
      <c r="AE9" s="5"/>
      <c r="AF9" s="274"/>
      <c r="AG9" s="5"/>
      <c r="AH9" s="5"/>
      <c r="AI9" s="5"/>
      <c r="AJ9" s="274"/>
      <c r="AK9" s="5"/>
      <c r="AL9" s="5"/>
      <c r="AM9" s="5"/>
      <c r="AN9" s="5"/>
      <c r="AO9" s="5"/>
      <c r="AP9" s="5"/>
      <c r="AQ9" s="5"/>
      <c r="AR9" s="5"/>
      <c r="AS9" s="274"/>
      <c r="AT9" s="5"/>
      <c r="AU9" s="5"/>
      <c r="AV9" s="5"/>
      <c r="AW9" s="274"/>
      <c r="AX9" s="5"/>
      <c r="AY9" s="5"/>
      <c r="AZ9" s="279"/>
      <c r="BA9" s="279"/>
      <c r="BB9" s="276"/>
      <c r="BC9" s="276"/>
      <c r="BD9" s="276"/>
      <c r="BE9" s="266"/>
      <c r="BF9" s="266"/>
      <c r="BG9" s="266"/>
      <c r="BH9" s="266"/>
    </row>
    <row r="10" spans="1:60" ht="1.5" customHeight="1" thickBot="1" x14ac:dyDescent="0.2">
      <c r="A10" s="291"/>
      <c r="B10" s="5"/>
      <c r="C10" s="5"/>
      <c r="D10" s="5"/>
      <c r="E10" s="5"/>
      <c r="F10" s="274"/>
      <c r="G10" s="5"/>
      <c r="H10" s="5"/>
      <c r="I10" s="5"/>
      <c r="J10" s="274"/>
      <c r="K10" s="5"/>
      <c r="L10" s="5"/>
      <c r="M10" s="5"/>
      <c r="N10" s="5"/>
      <c r="O10" s="5"/>
      <c r="P10" s="5"/>
      <c r="Q10" s="5"/>
      <c r="R10" s="5"/>
      <c r="S10" s="274"/>
      <c r="T10" s="5"/>
      <c r="U10" s="5"/>
      <c r="V10" s="5"/>
      <c r="W10" s="274"/>
      <c r="X10" s="5"/>
      <c r="Y10" s="5"/>
      <c r="Z10" s="5"/>
      <c r="AA10" s="274"/>
      <c r="AB10" s="5"/>
      <c r="AC10" s="5"/>
      <c r="AD10" s="5"/>
      <c r="AE10" s="5"/>
      <c r="AF10" s="274"/>
      <c r="AG10" s="5"/>
      <c r="AH10" s="5"/>
      <c r="AI10" s="5"/>
      <c r="AJ10" s="274"/>
      <c r="AK10" s="5"/>
      <c r="AL10" s="5"/>
      <c r="AM10" s="5"/>
      <c r="AN10" s="5"/>
      <c r="AO10" s="5"/>
      <c r="AP10" s="5"/>
      <c r="AQ10" s="5"/>
      <c r="AR10" s="5"/>
      <c r="AS10" s="274"/>
      <c r="AT10" s="8"/>
      <c r="AU10" s="8"/>
      <c r="AV10" s="8"/>
      <c r="AW10" s="274"/>
      <c r="AX10" s="8"/>
      <c r="AY10" s="8"/>
      <c r="AZ10" s="8"/>
      <c r="BA10" s="8"/>
      <c r="BB10" s="276"/>
      <c r="BC10" s="276"/>
      <c r="BD10" s="276"/>
      <c r="BE10" s="266"/>
      <c r="BF10" s="266"/>
      <c r="BG10" s="266"/>
      <c r="BH10" s="266"/>
    </row>
    <row r="11" spans="1:60" ht="13.5" hidden="1" customHeight="1" thickBot="1" x14ac:dyDescent="0.2">
      <c r="A11" s="291"/>
      <c r="B11" s="5"/>
      <c r="C11" s="5"/>
      <c r="D11" s="5"/>
      <c r="E11" s="5"/>
      <c r="F11" s="274"/>
      <c r="G11" s="5"/>
      <c r="H11" s="5"/>
      <c r="I11" s="5"/>
      <c r="J11" s="274"/>
      <c r="K11" s="5"/>
      <c r="L11" s="5"/>
      <c r="M11" s="5"/>
      <c r="N11" s="5"/>
      <c r="O11" s="5"/>
      <c r="P11" s="5"/>
      <c r="Q11" s="7"/>
      <c r="R11" s="5"/>
      <c r="S11" s="293"/>
      <c r="T11" s="5"/>
      <c r="U11" s="5"/>
      <c r="V11" s="5"/>
      <c r="W11" s="274"/>
      <c r="X11" s="5"/>
      <c r="Y11" s="5"/>
      <c r="Z11" s="5"/>
      <c r="AA11" s="274"/>
      <c r="AB11" s="5"/>
      <c r="AC11" s="5"/>
      <c r="AD11" s="5"/>
      <c r="AE11" s="5"/>
      <c r="AF11" s="274"/>
      <c r="AG11" s="5"/>
      <c r="AH11" s="5"/>
      <c r="AI11" s="5"/>
      <c r="AJ11" s="274"/>
      <c r="AK11" s="5"/>
      <c r="AL11" s="5"/>
      <c r="AM11" s="5"/>
      <c r="AN11" s="5"/>
      <c r="AO11" s="5"/>
      <c r="AP11" s="5"/>
      <c r="AQ11" s="5"/>
      <c r="AR11" s="5"/>
      <c r="AS11" s="274"/>
      <c r="AT11" s="8"/>
      <c r="AU11" s="8"/>
      <c r="AV11" s="8"/>
      <c r="AW11" s="274"/>
      <c r="AX11" s="8"/>
      <c r="AY11" s="8"/>
      <c r="AZ11" s="8"/>
      <c r="BA11" s="8"/>
      <c r="BB11" s="276"/>
      <c r="BC11" s="276"/>
      <c r="BD11" s="276"/>
      <c r="BE11" s="266"/>
      <c r="BF11" s="266"/>
      <c r="BG11" s="266"/>
      <c r="BH11" s="266"/>
    </row>
    <row r="12" spans="1:60" ht="13.5" hidden="1" customHeight="1" thickBot="1" x14ac:dyDescent="0.25">
      <c r="A12" s="292"/>
      <c r="B12" s="5"/>
      <c r="C12" s="5"/>
      <c r="D12" s="5"/>
      <c r="E12" s="5"/>
      <c r="F12" s="274"/>
      <c r="G12" s="33"/>
      <c r="H12" s="5"/>
      <c r="I12" s="5"/>
      <c r="J12" s="274"/>
      <c r="K12" s="5"/>
      <c r="L12" s="5"/>
      <c r="M12" s="5"/>
      <c r="N12" s="5"/>
      <c r="O12" s="5"/>
      <c r="P12" s="5"/>
      <c r="Q12" s="5"/>
      <c r="R12" s="5"/>
      <c r="S12" s="274"/>
      <c r="T12" s="5"/>
      <c r="U12" s="5"/>
      <c r="V12" s="5"/>
      <c r="W12" s="274"/>
      <c r="X12" s="5"/>
      <c r="Y12" s="5"/>
      <c r="Z12" s="5"/>
      <c r="AA12" s="274"/>
      <c r="AB12" s="5"/>
      <c r="AC12" s="5"/>
      <c r="AD12" s="5"/>
      <c r="AE12" s="5"/>
      <c r="AF12" s="274"/>
      <c r="AG12" s="5"/>
      <c r="AH12" s="5"/>
      <c r="AI12" s="5"/>
      <c r="AJ12" s="274"/>
      <c r="AK12" s="5"/>
      <c r="AL12" s="5"/>
      <c r="AM12" s="5"/>
      <c r="AN12" s="5"/>
      <c r="AO12" s="5"/>
      <c r="AP12" s="5"/>
      <c r="AQ12" s="5"/>
      <c r="AR12" s="5"/>
      <c r="AS12" s="275"/>
      <c r="AT12" s="8"/>
      <c r="AU12" s="8"/>
      <c r="AV12" s="8"/>
      <c r="AW12" s="289"/>
      <c r="AX12" s="8"/>
      <c r="AY12" s="8"/>
      <c r="AZ12" s="8"/>
      <c r="BA12" s="8"/>
      <c r="BB12" s="276"/>
      <c r="BC12" s="276"/>
      <c r="BD12" s="276"/>
      <c r="BE12" s="266"/>
      <c r="BF12" s="266"/>
      <c r="BG12" s="266"/>
      <c r="BH12" s="266"/>
    </row>
    <row r="13" spans="1:60" ht="17.25" customHeight="1" thickBot="1" x14ac:dyDescent="0.2">
      <c r="A13" s="36"/>
      <c r="B13" s="37" t="s">
        <v>125</v>
      </c>
      <c r="C13" s="37" t="s">
        <v>126</v>
      </c>
      <c r="D13" s="37" t="s">
        <v>127</v>
      </c>
      <c r="E13" s="37" t="s">
        <v>128</v>
      </c>
      <c r="F13" s="37" t="s">
        <v>129</v>
      </c>
      <c r="G13" s="37" t="s">
        <v>130</v>
      </c>
      <c r="H13" s="37" t="s">
        <v>131</v>
      </c>
      <c r="I13" s="37" t="s">
        <v>118</v>
      </c>
      <c r="J13" s="37" t="s">
        <v>132</v>
      </c>
      <c r="K13" s="37" t="s">
        <v>133</v>
      </c>
      <c r="L13" s="37" t="s">
        <v>134</v>
      </c>
      <c r="M13" s="37" t="s">
        <v>135</v>
      </c>
      <c r="N13" s="37" t="s">
        <v>136</v>
      </c>
      <c r="O13" s="37" t="s">
        <v>137</v>
      </c>
      <c r="P13" s="37" t="s">
        <v>138</v>
      </c>
      <c r="Q13" s="37" t="s">
        <v>139</v>
      </c>
      <c r="R13" s="37" t="s">
        <v>140</v>
      </c>
      <c r="S13" s="37" t="s">
        <v>141</v>
      </c>
      <c r="T13" s="37" t="s">
        <v>142</v>
      </c>
      <c r="U13" s="37" t="s">
        <v>143</v>
      </c>
      <c r="V13" s="37" t="s">
        <v>144</v>
      </c>
      <c r="W13" s="37" t="s">
        <v>145</v>
      </c>
      <c r="X13" s="37" t="s">
        <v>146</v>
      </c>
      <c r="Y13" s="37" t="s">
        <v>147</v>
      </c>
      <c r="Z13" s="37" t="s">
        <v>148</v>
      </c>
      <c r="AA13" s="37" t="s">
        <v>149</v>
      </c>
      <c r="AB13" s="37" t="s">
        <v>150</v>
      </c>
      <c r="AC13" s="37" t="s">
        <v>151</v>
      </c>
      <c r="AD13" s="37" t="s">
        <v>152</v>
      </c>
      <c r="AE13" s="37" t="s">
        <v>153</v>
      </c>
      <c r="AF13" s="37" t="s">
        <v>154</v>
      </c>
      <c r="AG13" s="37" t="s">
        <v>155</v>
      </c>
      <c r="AH13" s="37" t="s">
        <v>156</v>
      </c>
      <c r="AI13" s="37" t="s">
        <v>157</v>
      </c>
      <c r="AJ13" s="37" t="s">
        <v>158</v>
      </c>
      <c r="AK13" s="37" t="s">
        <v>159</v>
      </c>
      <c r="AL13" s="37" t="s">
        <v>160</v>
      </c>
      <c r="AM13" s="37" t="s">
        <v>161</v>
      </c>
      <c r="AN13" s="37" t="s">
        <v>162</v>
      </c>
      <c r="AO13" s="37" t="s">
        <v>163</v>
      </c>
      <c r="AP13" s="37" t="s">
        <v>164</v>
      </c>
      <c r="AQ13" s="37" t="s">
        <v>165</v>
      </c>
      <c r="AR13" s="37" t="s">
        <v>166</v>
      </c>
      <c r="AS13" s="37" t="s">
        <v>167</v>
      </c>
      <c r="AT13" s="84" t="s">
        <v>168</v>
      </c>
      <c r="AU13" s="84" t="s">
        <v>169</v>
      </c>
      <c r="AV13" s="84" t="s">
        <v>170</v>
      </c>
      <c r="AW13" s="84" t="s">
        <v>171</v>
      </c>
      <c r="AX13" s="84" t="s">
        <v>172</v>
      </c>
      <c r="AY13" s="84" t="s">
        <v>173</v>
      </c>
      <c r="AZ13" s="85" t="s">
        <v>172</v>
      </c>
      <c r="BA13" s="85" t="s">
        <v>173</v>
      </c>
      <c r="BB13" s="40"/>
      <c r="BC13" s="40"/>
      <c r="BD13" s="40"/>
      <c r="BE13" s="40"/>
      <c r="BF13" s="40"/>
      <c r="BG13" s="40"/>
      <c r="BH13" s="40"/>
    </row>
    <row r="14" spans="1:60" ht="13.5" customHeight="1" x14ac:dyDescent="0.15">
      <c r="A14" s="34">
        <v>1</v>
      </c>
      <c r="B14" s="11"/>
      <c r="C14" s="11"/>
      <c r="D14" s="83"/>
      <c r="E14" s="12"/>
      <c r="F14" s="12"/>
      <c r="G14" s="35">
        <v>17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68"/>
      <c r="S14" s="168" t="s">
        <v>121</v>
      </c>
      <c r="T14" s="168" t="s">
        <v>121</v>
      </c>
      <c r="U14" s="12"/>
      <c r="V14" s="12"/>
      <c r="W14" s="12">
        <v>22</v>
      </c>
      <c r="X14" s="83"/>
      <c r="Y14" s="13"/>
      <c r="Z14" s="12"/>
      <c r="AA14" s="13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68" t="s">
        <v>116</v>
      </c>
      <c r="AR14" s="168" t="s">
        <v>116</v>
      </c>
      <c r="AS14" s="16" t="s">
        <v>100</v>
      </c>
      <c r="AT14" s="16" t="s">
        <v>100</v>
      </c>
      <c r="AU14" s="16" t="s">
        <v>100</v>
      </c>
      <c r="AV14" s="16" t="s">
        <v>100</v>
      </c>
      <c r="AW14" s="16" t="s">
        <v>100</v>
      </c>
      <c r="AX14" s="16" t="s">
        <v>100</v>
      </c>
      <c r="AY14" s="16" t="s">
        <v>100</v>
      </c>
      <c r="AZ14" s="17" t="s">
        <v>100</v>
      </c>
      <c r="BA14" s="17" t="s">
        <v>100</v>
      </c>
      <c r="BB14" s="265"/>
      <c r="BC14" s="265"/>
      <c r="BD14" s="14"/>
      <c r="BE14" s="14"/>
      <c r="BF14" s="14"/>
      <c r="BG14" s="14"/>
      <c r="BH14" s="14"/>
    </row>
    <row r="15" spans="1:60" ht="13.5" customHeight="1" x14ac:dyDescent="0.15">
      <c r="A15" s="26">
        <v>2</v>
      </c>
      <c r="B15" s="11"/>
      <c r="C15" s="11"/>
      <c r="D15" s="47"/>
      <c r="E15" s="12"/>
      <c r="F15" s="12"/>
      <c r="G15" s="9">
        <v>17</v>
      </c>
      <c r="H15" s="12"/>
      <c r="I15" s="10"/>
      <c r="J15" s="10"/>
      <c r="K15" s="10"/>
      <c r="L15" s="10"/>
      <c r="M15" s="10"/>
      <c r="N15" s="10"/>
      <c r="O15" s="10"/>
      <c r="P15" s="10"/>
      <c r="Q15" s="13"/>
      <c r="R15" s="168"/>
      <c r="S15" s="168" t="s">
        <v>121</v>
      </c>
      <c r="T15" s="168" t="s">
        <v>121</v>
      </c>
      <c r="U15" s="166"/>
      <c r="V15" s="12"/>
      <c r="W15" s="12">
        <v>17</v>
      </c>
      <c r="X15" s="83"/>
      <c r="Y15" s="13"/>
      <c r="Z15" s="12"/>
      <c r="AA15" s="13"/>
      <c r="AB15" s="12"/>
      <c r="AC15" s="12"/>
      <c r="AD15" s="12"/>
      <c r="AE15" s="12"/>
      <c r="AF15" s="10"/>
      <c r="AG15" s="10"/>
      <c r="AH15" s="10"/>
      <c r="AI15" s="10"/>
      <c r="AJ15" s="166"/>
      <c r="AK15" s="10"/>
      <c r="AL15" s="168" t="s">
        <v>114</v>
      </c>
      <c r="AM15" s="168" t="s">
        <v>114</v>
      </c>
      <c r="AN15" s="168" t="s">
        <v>118</v>
      </c>
      <c r="AO15" s="168" t="s">
        <v>118</v>
      </c>
      <c r="AP15" s="168" t="s">
        <v>118</v>
      </c>
      <c r="AQ15" s="168" t="s">
        <v>118</v>
      </c>
      <c r="AR15" s="168" t="s">
        <v>116</v>
      </c>
      <c r="AS15" s="16" t="s">
        <v>100</v>
      </c>
      <c r="AT15" s="16" t="s">
        <v>100</v>
      </c>
      <c r="AU15" s="16" t="s">
        <v>100</v>
      </c>
      <c r="AV15" s="16" t="s">
        <v>100</v>
      </c>
      <c r="AW15" s="16" t="s">
        <v>100</v>
      </c>
      <c r="AX15" s="16" t="s">
        <v>100</v>
      </c>
      <c r="AY15" s="16" t="s">
        <v>100</v>
      </c>
      <c r="AZ15" s="17" t="s">
        <v>100</v>
      </c>
      <c r="BA15" s="17" t="s">
        <v>100</v>
      </c>
      <c r="BB15" s="14"/>
      <c r="BC15" s="14"/>
      <c r="BD15" s="14"/>
      <c r="BE15" s="14"/>
      <c r="BF15" s="14"/>
      <c r="BG15" s="14"/>
      <c r="BH15" s="14"/>
    </row>
    <row r="16" spans="1:60" ht="13.5" customHeight="1" x14ac:dyDescent="0.15">
      <c r="A16" s="27">
        <v>3</v>
      </c>
      <c r="B16" s="8"/>
      <c r="C16" s="8"/>
      <c r="D16" s="47"/>
      <c r="E16" s="10"/>
      <c r="F16" s="10"/>
      <c r="G16" s="9">
        <v>13</v>
      </c>
      <c r="H16" s="10"/>
      <c r="I16" s="10"/>
      <c r="J16" s="10"/>
      <c r="K16" s="10"/>
      <c r="L16" s="10"/>
      <c r="M16" s="10"/>
      <c r="N16" s="10"/>
      <c r="O16" s="168" t="s">
        <v>114</v>
      </c>
      <c r="P16" s="168" t="s">
        <v>118</v>
      </c>
      <c r="Q16" s="168" t="s">
        <v>118</v>
      </c>
      <c r="R16" s="168" t="s">
        <v>116</v>
      </c>
      <c r="S16" s="168" t="s">
        <v>121</v>
      </c>
      <c r="T16" s="168" t="s">
        <v>121</v>
      </c>
      <c r="U16" s="10"/>
      <c r="V16" s="10"/>
      <c r="W16" s="10">
        <v>11</v>
      </c>
      <c r="X16" s="47"/>
      <c r="Y16" s="15"/>
      <c r="Z16" s="10"/>
      <c r="AA16" s="15"/>
      <c r="AB16" s="10"/>
      <c r="AC16" s="10"/>
      <c r="AD16" s="10"/>
      <c r="AE16" s="10"/>
      <c r="AF16" s="168"/>
      <c r="AG16" s="168" t="s">
        <v>114</v>
      </c>
      <c r="AH16" s="168" t="s">
        <v>114</v>
      </c>
      <c r="AI16" s="168" t="s">
        <v>114</v>
      </c>
      <c r="AJ16" s="168" t="s">
        <v>114</v>
      </c>
      <c r="AK16" s="168" t="s">
        <v>118</v>
      </c>
      <c r="AL16" s="168" t="s">
        <v>118</v>
      </c>
      <c r="AM16" s="168" t="s">
        <v>118</v>
      </c>
      <c r="AN16" s="168" t="s">
        <v>118</v>
      </c>
      <c r="AO16" s="168" t="s">
        <v>118</v>
      </c>
      <c r="AP16" s="168" t="s">
        <v>118</v>
      </c>
      <c r="AQ16" s="168" t="s">
        <v>116</v>
      </c>
      <c r="AR16" s="16" t="s">
        <v>100</v>
      </c>
      <c r="AS16" s="16" t="s">
        <v>100</v>
      </c>
      <c r="AT16" s="16" t="s">
        <v>100</v>
      </c>
      <c r="AU16" s="16" t="s">
        <v>100</v>
      </c>
      <c r="AV16" s="16" t="s">
        <v>100</v>
      </c>
      <c r="AW16" s="16" t="s">
        <v>100</v>
      </c>
      <c r="AX16" s="16" t="s">
        <v>100</v>
      </c>
      <c r="AY16" s="16" t="s">
        <v>100</v>
      </c>
      <c r="AZ16" s="17" t="s">
        <v>100</v>
      </c>
      <c r="BA16" s="17" t="s">
        <v>100</v>
      </c>
      <c r="BB16" s="265"/>
      <c r="BC16" s="265"/>
      <c r="BD16" s="14"/>
      <c r="BE16" s="14"/>
      <c r="BF16" s="14"/>
      <c r="BG16" s="14"/>
      <c r="BH16" s="14"/>
    </row>
    <row r="17" spans="1:60" ht="13.5" customHeight="1" x14ac:dyDescent="0.2">
      <c r="A17" s="27">
        <v>4</v>
      </c>
      <c r="B17" s="8"/>
      <c r="C17" s="47"/>
      <c r="D17" s="47"/>
      <c r="E17" s="10"/>
      <c r="F17" s="10"/>
      <c r="G17" s="82">
        <v>13</v>
      </c>
      <c r="H17" s="10"/>
      <c r="I17" s="10"/>
      <c r="J17" s="10"/>
      <c r="K17" s="10"/>
      <c r="L17" s="10"/>
      <c r="M17" s="10"/>
      <c r="N17" s="10"/>
      <c r="O17" s="168" t="s">
        <v>118</v>
      </c>
      <c r="P17" s="168" t="s">
        <v>118</v>
      </c>
      <c r="Q17" s="168" t="s">
        <v>118</v>
      </c>
      <c r="R17" s="168" t="s">
        <v>116</v>
      </c>
      <c r="S17" s="168" t="s">
        <v>121</v>
      </c>
      <c r="T17" s="168" t="s">
        <v>121</v>
      </c>
      <c r="U17" s="10"/>
      <c r="V17" s="10"/>
      <c r="W17" s="10">
        <v>7</v>
      </c>
      <c r="X17" s="47"/>
      <c r="Y17" s="15"/>
      <c r="Z17" s="10"/>
      <c r="AA17" s="10"/>
      <c r="AB17" s="168" t="s">
        <v>114</v>
      </c>
      <c r="AC17" s="168" t="s">
        <v>114</v>
      </c>
      <c r="AD17" s="168" t="s">
        <v>118</v>
      </c>
      <c r="AE17" s="168" t="s">
        <v>118</v>
      </c>
      <c r="AF17" s="168" t="s">
        <v>118</v>
      </c>
      <c r="AG17" s="168" t="s">
        <v>118</v>
      </c>
      <c r="AH17" s="168" t="s">
        <v>116</v>
      </c>
      <c r="AI17" s="168" t="s">
        <v>112</v>
      </c>
      <c r="AJ17" s="168" t="s">
        <v>112</v>
      </c>
      <c r="AK17" s="168" t="s">
        <v>112</v>
      </c>
      <c r="AL17" s="168" t="s">
        <v>112</v>
      </c>
      <c r="AM17" s="168" t="s">
        <v>22</v>
      </c>
      <c r="AN17" s="168" t="s">
        <v>22</v>
      </c>
      <c r="AO17" s="168" t="s">
        <v>22</v>
      </c>
      <c r="AP17" s="168" t="s">
        <v>22</v>
      </c>
      <c r="AQ17" s="168" t="s">
        <v>22</v>
      </c>
      <c r="AR17" s="168" t="s">
        <v>22</v>
      </c>
      <c r="AS17" s="18" t="s">
        <v>6</v>
      </c>
      <c r="AT17" s="18" t="s">
        <v>6</v>
      </c>
      <c r="AU17" s="18" t="s">
        <v>6</v>
      </c>
      <c r="AV17" s="18" t="s">
        <v>6</v>
      </c>
      <c r="AW17" s="18" t="s">
        <v>6</v>
      </c>
      <c r="AX17" s="18" t="s">
        <v>6</v>
      </c>
      <c r="AY17" s="18" t="s">
        <v>6</v>
      </c>
      <c r="AZ17" s="18" t="s">
        <v>6</v>
      </c>
      <c r="BA17" s="18" t="s">
        <v>6</v>
      </c>
      <c r="BB17" s="265"/>
      <c r="BC17" s="265"/>
      <c r="BD17" s="14"/>
      <c r="BE17" s="14"/>
      <c r="BF17" s="14"/>
      <c r="BG17" s="14"/>
      <c r="BH17" s="14"/>
    </row>
    <row r="18" spans="1:60" ht="13.5" customHeight="1" x14ac:dyDescent="0.15">
      <c r="A18" s="283"/>
      <c r="B18" s="283"/>
      <c r="C18" s="283"/>
      <c r="D18" s="283"/>
      <c r="E18" s="283"/>
      <c r="F18" s="19"/>
      <c r="G18" s="283"/>
      <c r="H18" s="283"/>
      <c r="I18" s="283"/>
      <c r="J18" s="283"/>
      <c r="K18" s="283"/>
      <c r="L18" s="283"/>
      <c r="M18" s="283"/>
      <c r="N18" s="19"/>
      <c r="O18" s="283"/>
      <c r="P18" s="283"/>
      <c r="Q18" s="283"/>
      <c r="R18" s="283"/>
      <c r="S18" s="283"/>
      <c r="T18" s="283"/>
      <c r="U18" s="283"/>
      <c r="V18" s="20"/>
      <c r="W18" s="283"/>
      <c r="X18" s="283"/>
      <c r="Y18" s="283"/>
      <c r="Z18" s="283"/>
      <c r="AA18" s="283"/>
      <c r="AB18" s="283"/>
      <c r="AC18" s="283"/>
      <c r="AD18" s="19"/>
      <c r="AE18" s="283"/>
      <c r="AF18" s="283"/>
      <c r="AG18" s="283"/>
      <c r="AH18" s="283"/>
      <c r="AI18" s="283"/>
      <c r="AJ18" s="283"/>
      <c r="AK18" s="283"/>
      <c r="AL18" s="19"/>
      <c r="AM18" s="283"/>
      <c r="AN18" s="283"/>
      <c r="AO18" s="283"/>
      <c r="AP18" s="283"/>
      <c r="AQ18" s="283"/>
      <c r="AR18" s="283"/>
      <c r="AS18" s="283"/>
      <c r="AT18" s="19"/>
      <c r="AU18" s="283"/>
      <c r="AV18" s="283"/>
      <c r="AW18" s="283"/>
      <c r="AX18" s="283"/>
      <c r="AY18" s="283"/>
      <c r="AZ18" s="283"/>
      <c r="BA18" s="283"/>
      <c r="BB18" s="283"/>
      <c r="BC18" s="283"/>
      <c r="BD18" s="283"/>
      <c r="BE18" s="283"/>
      <c r="BF18" s="283"/>
      <c r="BG18" s="283"/>
      <c r="BH18" s="19"/>
    </row>
    <row r="19" spans="1:60" ht="13.5" customHeight="1" x14ac:dyDescent="0.15">
      <c r="A19" s="237" t="s">
        <v>23</v>
      </c>
      <c r="B19" s="237"/>
      <c r="C19" s="237"/>
      <c r="D19" s="237"/>
      <c r="E19" s="237"/>
      <c r="F19" s="30"/>
      <c r="G19" s="236" t="s">
        <v>113</v>
      </c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"/>
      <c r="X19" s="30" t="s">
        <v>114</v>
      </c>
      <c r="Y19" s="238" t="s">
        <v>115</v>
      </c>
      <c r="Z19" s="238"/>
      <c r="AA19" s="238"/>
      <c r="AB19" s="238"/>
      <c r="AC19" s="238"/>
      <c r="AD19" s="238"/>
      <c r="AE19" s="238"/>
      <c r="AF19" s="2"/>
      <c r="AG19" s="2"/>
      <c r="AH19" s="2"/>
      <c r="AI19" s="2"/>
      <c r="AJ19" s="2"/>
      <c r="AK19" s="2"/>
      <c r="AL19" s="2"/>
      <c r="AM19" s="2"/>
      <c r="AN19" s="31"/>
      <c r="AO19" s="2"/>
      <c r="AP19" s="2"/>
      <c r="AQ19" s="32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19"/>
      <c r="BG19" s="19"/>
      <c r="BH19" s="19"/>
    </row>
    <row r="20" spans="1:60" ht="13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3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9"/>
      <c r="BA20" s="29"/>
      <c r="BB20" s="2"/>
      <c r="BC20" s="29"/>
      <c r="BD20" s="29"/>
      <c r="BE20" s="2"/>
    </row>
    <row r="21" spans="1:60" ht="13.5" customHeight="1" x14ac:dyDescent="0.15">
      <c r="A21" s="2"/>
      <c r="B21" s="2"/>
      <c r="C21" s="2"/>
      <c r="D21" s="2"/>
      <c r="E21" s="2"/>
      <c r="F21" s="30" t="s">
        <v>116</v>
      </c>
      <c r="G21" s="236" t="s">
        <v>117</v>
      </c>
      <c r="H21" s="236"/>
      <c r="I21" s="236"/>
      <c r="J21" s="236"/>
      <c r="K21" s="236"/>
      <c r="L21" s="236"/>
      <c r="M21" s="236"/>
      <c r="N21" s="236"/>
      <c r="O21" s="236"/>
      <c r="P21" s="236"/>
      <c r="Q21" s="2"/>
      <c r="R21" s="2"/>
      <c r="S21" s="2"/>
      <c r="T21" s="29"/>
      <c r="U21" s="2"/>
      <c r="V21" s="2"/>
      <c r="W21" s="2"/>
      <c r="X21" s="30" t="s">
        <v>118</v>
      </c>
      <c r="Y21" s="236" t="s">
        <v>119</v>
      </c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"/>
      <c r="AQ21" s="30" t="s">
        <v>22</v>
      </c>
      <c r="AR21" s="238" t="s">
        <v>120</v>
      </c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9"/>
      <c r="BD21" s="29"/>
      <c r="BE21" s="2"/>
    </row>
    <row r="22" spans="1:60" ht="13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9"/>
      <c r="BA22" s="29"/>
      <c r="BB22" s="2"/>
      <c r="BC22" s="29"/>
      <c r="BD22" s="29"/>
      <c r="BE22" s="2"/>
    </row>
    <row r="23" spans="1:60" ht="13.5" customHeight="1" x14ac:dyDescent="0.15">
      <c r="A23" s="2"/>
      <c r="B23" s="2"/>
      <c r="C23" s="2"/>
      <c r="D23" s="2"/>
      <c r="E23" s="2"/>
      <c r="F23" s="30" t="s">
        <v>121</v>
      </c>
      <c r="G23" s="236" t="s">
        <v>122</v>
      </c>
      <c r="H23" s="236"/>
      <c r="I23" s="236"/>
      <c r="J23" s="236"/>
      <c r="K23" s="236"/>
      <c r="L23" s="236"/>
      <c r="M23" s="236"/>
      <c r="N23" s="236"/>
      <c r="O23" s="236"/>
      <c r="P23" s="236"/>
      <c r="Q23" s="2"/>
      <c r="R23" s="2"/>
      <c r="S23" s="2"/>
      <c r="T23" s="29"/>
      <c r="U23" s="2"/>
      <c r="V23" s="2"/>
      <c r="W23" s="2"/>
      <c r="X23" s="30" t="s">
        <v>112</v>
      </c>
      <c r="Y23" s="236" t="s">
        <v>123</v>
      </c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"/>
      <c r="AQ23" s="30" t="s">
        <v>6</v>
      </c>
      <c r="AR23" s="236" t="s">
        <v>124</v>
      </c>
      <c r="AS23" s="236"/>
      <c r="AT23" s="236"/>
      <c r="AU23" s="236"/>
      <c r="AV23" s="236"/>
      <c r="AW23" s="236"/>
      <c r="AX23" s="236"/>
      <c r="AY23" s="236"/>
      <c r="AZ23" s="29"/>
      <c r="BA23" s="29"/>
      <c r="BB23" s="2"/>
      <c r="BC23" s="29"/>
      <c r="BD23" s="29"/>
      <c r="BE23" s="2"/>
    </row>
    <row r="26" spans="1:60" s="43" customFormat="1" ht="13.5" customHeight="1" x14ac:dyDescent="0.2">
      <c r="A26" s="261" t="s">
        <v>101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41"/>
      <c r="BA26" s="41"/>
      <c r="BB26" s="42"/>
      <c r="BC26" s="41"/>
      <c r="BD26" s="41"/>
      <c r="BE26" s="42"/>
    </row>
    <row r="27" spans="1:60" ht="13.5" customHeight="1" x14ac:dyDescent="0.15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</row>
    <row r="28" spans="1:60" s="43" customFormat="1" ht="13.5" customHeight="1" x14ac:dyDescent="0.2">
      <c r="A28" s="263" t="s">
        <v>102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 t="s">
        <v>25</v>
      </c>
      <c r="T28" s="247"/>
      <c r="U28" s="247"/>
      <c r="V28" s="247"/>
      <c r="W28" s="247"/>
      <c r="X28" s="247"/>
      <c r="Y28" s="247"/>
      <c r="Z28" s="247"/>
      <c r="AA28" s="247"/>
      <c r="AB28" s="247" t="s">
        <v>103</v>
      </c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52" t="s">
        <v>26</v>
      </c>
      <c r="AX28" s="253"/>
      <c r="AY28" s="254"/>
      <c r="AZ28" s="247" t="s">
        <v>27</v>
      </c>
      <c r="BA28" s="247"/>
      <c r="BB28" s="247"/>
      <c r="BC28" s="247" t="s">
        <v>7</v>
      </c>
      <c r="BD28" s="247"/>
      <c r="BE28" s="247"/>
    </row>
    <row r="29" spans="1:60" s="43" customFormat="1" ht="33" customHeight="1" x14ac:dyDescent="0.2">
      <c r="A29" s="263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 t="s">
        <v>4</v>
      </c>
      <c r="AC29" s="247"/>
      <c r="AD29" s="247"/>
      <c r="AE29" s="247"/>
      <c r="AF29" s="247"/>
      <c r="AG29" s="247"/>
      <c r="AH29" s="247"/>
      <c r="AI29" s="247" t="s">
        <v>104</v>
      </c>
      <c r="AJ29" s="247"/>
      <c r="AK29" s="247"/>
      <c r="AL29" s="247"/>
      <c r="AM29" s="247"/>
      <c r="AN29" s="247"/>
      <c r="AO29" s="247"/>
      <c r="AP29" s="247" t="s">
        <v>8</v>
      </c>
      <c r="AQ29" s="247"/>
      <c r="AR29" s="247"/>
      <c r="AS29" s="247"/>
      <c r="AT29" s="247"/>
      <c r="AU29" s="247"/>
      <c r="AV29" s="247"/>
      <c r="AW29" s="255"/>
      <c r="AX29" s="256"/>
      <c r="AY29" s="257"/>
      <c r="AZ29" s="247"/>
      <c r="BA29" s="264"/>
      <c r="BB29" s="247"/>
      <c r="BC29" s="247"/>
      <c r="BD29" s="264"/>
      <c r="BE29" s="247"/>
    </row>
    <row r="30" spans="1:60" s="43" customFormat="1" ht="14.25" customHeight="1" x14ac:dyDescent="0.2">
      <c r="A30" s="263"/>
      <c r="B30" s="247"/>
      <c r="C30" s="247"/>
      <c r="D30" s="247"/>
      <c r="E30" s="247"/>
      <c r="F30" s="247"/>
      <c r="G30" s="247" t="s">
        <v>105</v>
      </c>
      <c r="H30" s="247"/>
      <c r="I30" s="247"/>
      <c r="J30" s="247"/>
      <c r="K30" s="247"/>
      <c r="L30" s="247"/>
      <c r="M30" s="247" t="s">
        <v>106</v>
      </c>
      <c r="N30" s="247"/>
      <c r="O30" s="247"/>
      <c r="P30" s="247"/>
      <c r="Q30" s="247"/>
      <c r="R30" s="247"/>
      <c r="S30" s="247" t="s">
        <v>7</v>
      </c>
      <c r="T30" s="247"/>
      <c r="U30" s="247"/>
      <c r="V30" s="247" t="s">
        <v>105</v>
      </c>
      <c r="W30" s="247"/>
      <c r="X30" s="247"/>
      <c r="Y30" s="247" t="s">
        <v>106</v>
      </c>
      <c r="Z30" s="247"/>
      <c r="AA30" s="247"/>
      <c r="AB30" s="247" t="s">
        <v>7</v>
      </c>
      <c r="AC30" s="247"/>
      <c r="AD30" s="247"/>
      <c r="AE30" s="247" t="s">
        <v>105</v>
      </c>
      <c r="AF30" s="247"/>
      <c r="AG30" s="247" t="s">
        <v>106</v>
      </c>
      <c r="AH30" s="247"/>
      <c r="AI30" s="247" t="s">
        <v>7</v>
      </c>
      <c r="AJ30" s="247"/>
      <c r="AK30" s="247"/>
      <c r="AL30" s="247" t="s">
        <v>105</v>
      </c>
      <c r="AM30" s="247"/>
      <c r="AN30" s="247" t="s">
        <v>106</v>
      </c>
      <c r="AO30" s="247"/>
      <c r="AP30" s="247" t="s">
        <v>7</v>
      </c>
      <c r="AQ30" s="247"/>
      <c r="AR30" s="247"/>
      <c r="AS30" s="247" t="s">
        <v>105</v>
      </c>
      <c r="AT30" s="247"/>
      <c r="AU30" s="247" t="s">
        <v>106</v>
      </c>
      <c r="AV30" s="247"/>
      <c r="AW30" s="258"/>
      <c r="AX30" s="259"/>
      <c r="AY30" s="260"/>
      <c r="AZ30" s="247"/>
      <c r="BA30" s="247"/>
      <c r="BB30" s="247"/>
      <c r="BC30" s="247"/>
      <c r="BD30" s="247"/>
      <c r="BE30" s="247"/>
    </row>
    <row r="31" spans="1:60" s="43" customFormat="1" ht="36.75" customHeight="1" x14ac:dyDescent="0.2">
      <c r="A31" s="263"/>
      <c r="B31" s="243"/>
      <c r="C31" s="243"/>
      <c r="D31" s="251" t="s">
        <v>108</v>
      </c>
      <c r="E31" s="251"/>
      <c r="F31" s="251"/>
      <c r="G31" s="243" t="s">
        <v>107</v>
      </c>
      <c r="H31" s="243"/>
      <c r="I31" s="243"/>
      <c r="J31" s="251" t="s">
        <v>108</v>
      </c>
      <c r="K31" s="251"/>
      <c r="L31" s="251"/>
      <c r="M31" s="243" t="s">
        <v>107</v>
      </c>
      <c r="N31" s="243"/>
      <c r="O31" s="243"/>
      <c r="P31" s="251" t="s">
        <v>108</v>
      </c>
      <c r="Q31" s="251"/>
      <c r="R31" s="251"/>
      <c r="S31" s="243" t="s">
        <v>107</v>
      </c>
      <c r="T31" s="243"/>
      <c r="U31" s="243"/>
      <c r="V31" s="243" t="s">
        <v>107</v>
      </c>
      <c r="W31" s="243"/>
      <c r="X31" s="243"/>
      <c r="Y31" s="243" t="s">
        <v>107</v>
      </c>
      <c r="Z31" s="243"/>
      <c r="AA31" s="243"/>
      <c r="AB31" s="243" t="s">
        <v>107</v>
      </c>
      <c r="AC31" s="243"/>
      <c r="AD31" s="243"/>
      <c r="AE31" s="243" t="s">
        <v>107</v>
      </c>
      <c r="AF31" s="243"/>
      <c r="AG31" s="243" t="s">
        <v>107</v>
      </c>
      <c r="AH31" s="243"/>
      <c r="AI31" s="243" t="s">
        <v>107</v>
      </c>
      <c r="AJ31" s="243"/>
      <c r="AK31" s="243"/>
      <c r="AL31" s="243" t="s">
        <v>107</v>
      </c>
      <c r="AM31" s="243"/>
      <c r="AN31" s="243" t="s">
        <v>107</v>
      </c>
      <c r="AO31" s="243"/>
      <c r="AP31" s="243" t="s">
        <v>107</v>
      </c>
      <c r="AQ31" s="243"/>
      <c r="AR31" s="243"/>
      <c r="AS31" s="243" t="s">
        <v>107</v>
      </c>
      <c r="AT31" s="243"/>
      <c r="AU31" s="243" t="s">
        <v>107</v>
      </c>
      <c r="AV31" s="243"/>
      <c r="AW31" s="248" t="s">
        <v>107</v>
      </c>
      <c r="AX31" s="249"/>
      <c r="AY31" s="250"/>
      <c r="AZ31" s="243" t="s">
        <v>107</v>
      </c>
      <c r="BA31" s="243"/>
      <c r="BB31" s="243"/>
      <c r="BC31" s="243" t="s">
        <v>107</v>
      </c>
      <c r="BD31" s="243"/>
      <c r="BE31" s="243"/>
    </row>
    <row r="32" spans="1:60" s="43" customFormat="1" ht="13.5" customHeight="1" x14ac:dyDescent="0.2">
      <c r="A32" s="44" t="s">
        <v>109</v>
      </c>
      <c r="B32" s="241">
        <v>39</v>
      </c>
      <c r="C32" s="241"/>
      <c r="D32" s="242">
        <v>1404</v>
      </c>
      <c r="E32" s="242"/>
      <c r="F32" s="242"/>
      <c r="G32" s="241">
        <v>17</v>
      </c>
      <c r="H32" s="241"/>
      <c r="I32" s="241"/>
      <c r="J32" s="242">
        <v>612</v>
      </c>
      <c r="K32" s="242"/>
      <c r="L32" s="242"/>
      <c r="M32" s="241">
        <v>22</v>
      </c>
      <c r="N32" s="241"/>
      <c r="O32" s="241"/>
      <c r="P32" s="242">
        <v>792</v>
      </c>
      <c r="Q32" s="242"/>
      <c r="R32" s="242"/>
      <c r="S32" s="241">
        <v>2</v>
      </c>
      <c r="T32" s="241"/>
      <c r="U32" s="241"/>
      <c r="V32" s="241"/>
      <c r="W32" s="241"/>
      <c r="X32" s="241"/>
      <c r="Y32" s="241">
        <v>2</v>
      </c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4"/>
      <c r="AX32" s="245"/>
      <c r="AY32" s="246"/>
      <c r="AZ32" s="241">
        <v>11</v>
      </c>
      <c r="BA32" s="241"/>
      <c r="BB32" s="241"/>
      <c r="BC32" s="241">
        <v>52</v>
      </c>
      <c r="BD32" s="241"/>
      <c r="BE32" s="241"/>
    </row>
    <row r="33" spans="1:57" s="43" customFormat="1" ht="13.5" customHeight="1" x14ac:dyDescent="0.2">
      <c r="A33" s="44" t="s">
        <v>110</v>
      </c>
      <c r="B33" s="241">
        <v>34</v>
      </c>
      <c r="C33" s="241"/>
      <c r="D33" s="242">
        <v>1224</v>
      </c>
      <c r="E33" s="242"/>
      <c r="F33" s="242"/>
      <c r="G33" s="241">
        <v>17</v>
      </c>
      <c r="H33" s="241"/>
      <c r="I33" s="241"/>
      <c r="J33" s="242">
        <v>612</v>
      </c>
      <c r="K33" s="242"/>
      <c r="L33" s="242"/>
      <c r="M33" s="241">
        <v>17</v>
      </c>
      <c r="N33" s="241"/>
      <c r="O33" s="241"/>
      <c r="P33" s="242">
        <v>612</v>
      </c>
      <c r="Q33" s="242"/>
      <c r="R33" s="242"/>
      <c r="S33" s="241">
        <v>1</v>
      </c>
      <c r="T33" s="241"/>
      <c r="U33" s="241"/>
      <c r="V33" s="241"/>
      <c r="W33" s="241"/>
      <c r="X33" s="241"/>
      <c r="Y33" s="241">
        <v>1</v>
      </c>
      <c r="Z33" s="241"/>
      <c r="AA33" s="241"/>
      <c r="AB33" s="241">
        <v>2</v>
      </c>
      <c r="AC33" s="241"/>
      <c r="AD33" s="241"/>
      <c r="AE33" s="241"/>
      <c r="AF33" s="241"/>
      <c r="AG33" s="241">
        <v>2</v>
      </c>
      <c r="AH33" s="241"/>
      <c r="AI33" s="241">
        <v>4</v>
      </c>
      <c r="AJ33" s="241"/>
      <c r="AK33" s="241"/>
      <c r="AL33" s="241"/>
      <c r="AM33" s="241"/>
      <c r="AN33" s="241">
        <v>4</v>
      </c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>
        <v>11</v>
      </c>
      <c r="BA33" s="241"/>
      <c r="BB33" s="241"/>
      <c r="BC33" s="241">
        <v>52</v>
      </c>
      <c r="BD33" s="241"/>
      <c r="BE33" s="241"/>
    </row>
    <row r="34" spans="1:57" s="43" customFormat="1" ht="13.5" customHeight="1" x14ac:dyDescent="0.2">
      <c r="A34" s="44" t="s">
        <v>22</v>
      </c>
      <c r="B34" s="241">
        <v>24</v>
      </c>
      <c r="C34" s="241"/>
      <c r="D34" s="242">
        <v>864</v>
      </c>
      <c r="E34" s="242"/>
      <c r="F34" s="242"/>
      <c r="G34" s="241">
        <v>13</v>
      </c>
      <c r="H34" s="241"/>
      <c r="I34" s="241"/>
      <c r="J34" s="242">
        <v>468</v>
      </c>
      <c r="K34" s="242"/>
      <c r="L34" s="242"/>
      <c r="M34" s="241">
        <v>11</v>
      </c>
      <c r="N34" s="241"/>
      <c r="O34" s="241"/>
      <c r="P34" s="242">
        <v>396</v>
      </c>
      <c r="Q34" s="242"/>
      <c r="R34" s="242"/>
      <c r="S34" s="241">
        <v>2</v>
      </c>
      <c r="T34" s="241"/>
      <c r="U34" s="241"/>
      <c r="V34" s="241">
        <v>1</v>
      </c>
      <c r="W34" s="241"/>
      <c r="X34" s="241"/>
      <c r="Y34" s="241">
        <v>1</v>
      </c>
      <c r="Z34" s="241"/>
      <c r="AA34" s="241"/>
      <c r="AB34" s="241">
        <v>5</v>
      </c>
      <c r="AC34" s="241"/>
      <c r="AD34" s="241"/>
      <c r="AE34" s="241">
        <v>1</v>
      </c>
      <c r="AF34" s="241"/>
      <c r="AG34" s="241">
        <v>4</v>
      </c>
      <c r="AH34" s="241"/>
      <c r="AI34" s="241">
        <v>11</v>
      </c>
      <c r="AJ34" s="241"/>
      <c r="AK34" s="241"/>
      <c r="AL34" s="241">
        <v>2</v>
      </c>
      <c r="AM34" s="241"/>
      <c r="AN34" s="241">
        <v>9</v>
      </c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>
        <v>11</v>
      </c>
      <c r="BA34" s="241"/>
      <c r="BB34" s="241"/>
      <c r="BC34" s="241">
        <v>52</v>
      </c>
      <c r="BD34" s="241"/>
      <c r="BE34" s="241"/>
    </row>
    <row r="35" spans="1:57" s="43" customFormat="1" ht="13.5" customHeight="1" x14ac:dyDescent="0.2">
      <c r="A35" s="44" t="s">
        <v>111</v>
      </c>
      <c r="B35" s="241">
        <v>20</v>
      </c>
      <c r="C35" s="241"/>
      <c r="D35" s="242">
        <v>720</v>
      </c>
      <c r="E35" s="242"/>
      <c r="F35" s="242"/>
      <c r="G35" s="241">
        <v>13</v>
      </c>
      <c r="H35" s="241"/>
      <c r="I35" s="241"/>
      <c r="J35" s="242">
        <v>468</v>
      </c>
      <c r="K35" s="242"/>
      <c r="L35" s="242"/>
      <c r="M35" s="241">
        <v>7</v>
      </c>
      <c r="N35" s="241"/>
      <c r="O35" s="241"/>
      <c r="P35" s="242">
        <v>252</v>
      </c>
      <c r="Q35" s="242"/>
      <c r="R35" s="242"/>
      <c r="S35" s="241">
        <v>2</v>
      </c>
      <c r="T35" s="241"/>
      <c r="U35" s="241"/>
      <c r="V35" s="241">
        <v>1</v>
      </c>
      <c r="W35" s="241"/>
      <c r="X35" s="241"/>
      <c r="Y35" s="241">
        <v>1</v>
      </c>
      <c r="Z35" s="241"/>
      <c r="AA35" s="241"/>
      <c r="AB35" s="241">
        <v>2</v>
      </c>
      <c r="AC35" s="241"/>
      <c r="AD35" s="241"/>
      <c r="AE35" s="241"/>
      <c r="AF35" s="241"/>
      <c r="AG35" s="241">
        <v>2</v>
      </c>
      <c r="AH35" s="241"/>
      <c r="AI35" s="241">
        <v>7</v>
      </c>
      <c r="AJ35" s="241"/>
      <c r="AK35" s="241"/>
      <c r="AL35" s="241">
        <v>3</v>
      </c>
      <c r="AM35" s="241"/>
      <c r="AN35" s="241">
        <v>4</v>
      </c>
      <c r="AO35" s="241"/>
      <c r="AP35" s="241">
        <v>4</v>
      </c>
      <c r="AQ35" s="241"/>
      <c r="AR35" s="241"/>
      <c r="AS35" s="241"/>
      <c r="AT35" s="241"/>
      <c r="AU35" s="241">
        <v>4</v>
      </c>
      <c r="AV35" s="241"/>
      <c r="AW35" s="241">
        <v>6</v>
      </c>
      <c r="AX35" s="241"/>
      <c r="AY35" s="241"/>
      <c r="AZ35" s="241">
        <v>2</v>
      </c>
      <c r="BA35" s="241"/>
      <c r="BB35" s="241"/>
      <c r="BC35" s="241">
        <v>43</v>
      </c>
      <c r="BD35" s="241"/>
      <c r="BE35" s="241"/>
    </row>
    <row r="36" spans="1:57" s="43" customFormat="1" ht="13.5" customHeight="1" x14ac:dyDescent="0.2">
      <c r="A36" s="45" t="s">
        <v>7</v>
      </c>
      <c r="B36" s="239">
        <v>117</v>
      </c>
      <c r="C36" s="239"/>
      <c r="D36" s="240">
        <v>4212</v>
      </c>
      <c r="E36" s="240"/>
      <c r="F36" s="240"/>
      <c r="G36" s="240">
        <v>60</v>
      </c>
      <c r="H36" s="240"/>
      <c r="I36" s="240"/>
      <c r="J36" s="240">
        <v>2160</v>
      </c>
      <c r="K36" s="240"/>
      <c r="L36" s="240"/>
      <c r="M36" s="240">
        <v>57</v>
      </c>
      <c r="N36" s="240"/>
      <c r="O36" s="240"/>
      <c r="P36" s="240">
        <v>2052</v>
      </c>
      <c r="Q36" s="240"/>
      <c r="R36" s="240"/>
      <c r="S36" s="239">
        <v>7</v>
      </c>
      <c r="T36" s="239"/>
      <c r="U36" s="239"/>
      <c r="V36" s="239">
        <v>2</v>
      </c>
      <c r="W36" s="239"/>
      <c r="X36" s="239"/>
      <c r="Y36" s="239">
        <v>5</v>
      </c>
      <c r="Z36" s="239"/>
      <c r="AA36" s="239"/>
      <c r="AB36" s="239">
        <v>9</v>
      </c>
      <c r="AC36" s="239"/>
      <c r="AD36" s="239"/>
      <c r="AE36" s="239">
        <v>1</v>
      </c>
      <c r="AF36" s="239"/>
      <c r="AG36" s="239">
        <v>8</v>
      </c>
      <c r="AH36" s="239"/>
      <c r="AI36" s="239">
        <v>22</v>
      </c>
      <c r="AJ36" s="239"/>
      <c r="AK36" s="239"/>
      <c r="AL36" s="239">
        <v>5</v>
      </c>
      <c r="AM36" s="239"/>
      <c r="AN36" s="239">
        <v>17</v>
      </c>
      <c r="AO36" s="239"/>
      <c r="AP36" s="239">
        <v>4</v>
      </c>
      <c r="AQ36" s="239"/>
      <c r="AR36" s="239"/>
      <c r="AS36" s="239"/>
      <c r="AT36" s="239"/>
      <c r="AU36" s="239">
        <v>4</v>
      </c>
      <c r="AV36" s="239"/>
      <c r="AW36" s="239">
        <v>6</v>
      </c>
      <c r="AX36" s="239"/>
      <c r="AY36" s="239"/>
      <c r="AZ36" s="239">
        <v>34</v>
      </c>
      <c r="BA36" s="239"/>
      <c r="BB36" s="239"/>
      <c r="BC36" s="239">
        <v>199</v>
      </c>
      <c r="BD36" s="239"/>
      <c r="BE36" s="239"/>
    </row>
    <row r="37" spans="1:57" s="43" customFormat="1" ht="13.5" customHeight="1" x14ac:dyDescent="0.2"/>
  </sheetData>
  <mergeCells count="207">
    <mergeCell ref="AZ2:BH2"/>
    <mergeCell ref="A2:AY2"/>
    <mergeCell ref="W3:W12"/>
    <mergeCell ref="X3:Z4"/>
    <mergeCell ref="AA3:AA12"/>
    <mergeCell ref="AB3:AE4"/>
    <mergeCell ref="AF3:AF12"/>
    <mergeCell ref="AG3:AI4"/>
    <mergeCell ref="AJ3:AJ12"/>
    <mergeCell ref="AK3:AN4"/>
    <mergeCell ref="AT3:AV4"/>
    <mergeCell ref="AW3:AW12"/>
    <mergeCell ref="A3:A12"/>
    <mergeCell ref="B3:E4"/>
    <mergeCell ref="F3:F12"/>
    <mergeCell ref="G3:I4"/>
    <mergeCell ref="J3:J12"/>
    <mergeCell ref="K3:N4"/>
    <mergeCell ref="O3:R4"/>
    <mergeCell ref="S3:S12"/>
    <mergeCell ref="T3:V4"/>
    <mergeCell ref="BH3:BH12"/>
    <mergeCell ref="BG3:BG12"/>
    <mergeCell ref="AZ18:BB18"/>
    <mergeCell ref="BC18:BG18"/>
    <mergeCell ref="BB17:BC17"/>
    <mergeCell ref="A18:E18"/>
    <mergeCell ref="G18:M18"/>
    <mergeCell ref="O18:U18"/>
    <mergeCell ref="W18:AC18"/>
    <mergeCell ref="AE18:AK18"/>
    <mergeCell ref="AM18:AS18"/>
    <mergeCell ref="AU18:AY18"/>
    <mergeCell ref="BB14:BC14"/>
    <mergeCell ref="BE3:BE12"/>
    <mergeCell ref="BF3:BF12"/>
    <mergeCell ref="AO3:AR4"/>
    <mergeCell ref="AS3:AS12"/>
    <mergeCell ref="BB16:BC16"/>
    <mergeCell ref="BB3:BC12"/>
    <mergeCell ref="BD3:BD12"/>
    <mergeCell ref="AZ5:AZ9"/>
    <mergeCell ref="BA5:BA9"/>
    <mergeCell ref="AX3:BA4"/>
    <mergeCell ref="A26:AY26"/>
    <mergeCell ref="A27:BE27"/>
    <mergeCell ref="A28:A31"/>
    <mergeCell ref="B28:R29"/>
    <mergeCell ref="S28:AA29"/>
    <mergeCell ref="AB28:AV28"/>
    <mergeCell ref="AZ28:BB30"/>
    <mergeCell ref="BC28:BE30"/>
    <mergeCell ref="AB29:AH29"/>
    <mergeCell ref="AI29:AO29"/>
    <mergeCell ref="AP29:AV29"/>
    <mergeCell ref="B30:F30"/>
    <mergeCell ref="G30:L30"/>
    <mergeCell ref="AP30:AR30"/>
    <mergeCell ref="AS30:AT30"/>
    <mergeCell ref="AU30:AV30"/>
    <mergeCell ref="B31:C31"/>
    <mergeCell ref="D31:F31"/>
    <mergeCell ref="G31:I31"/>
    <mergeCell ref="J31:L31"/>
    <mergeCell ref="M31:O31"/>
    <mergeCell ref="BC32:BE32"/>
    <mergeCell ref="AL30:AM30"/>
    <mergeCell ref="AN30:AO30"/>
    <mergeCell ref="M30:R30"/>
    <mergeCell ref="S30:U30"/>
    <mergeCell ref="V30:X30"/>
    <mergeCell ref="Y30:AA30"/>
    <mergeCell ref="AB30:AD30"/>
    <mergeCell ref="AW31:AY31"/>
    <mergeCell ref="P31:R31"/>
    <mergeCell ref="S31:U31"/>
    <mergeCell ref="V31:X31"/>
    <mergeCell ref="Y31:AA31"/>
    <mergeCell ref="AB31:AD31"/>
    <mergeCell ref="AE31:AF31"/>
    <mergeCell ref="AG31:AH31"/>
    <mergeCell ref="AI31:AK31"/>
    <mergeCell ref="AE30:AF30"/>
    <mergeCell ref="AG30:AH30"/>
    <mergeCell ref="AI30:AK30"/>
    <mergeCell ref="AW28:AY30"/>
    <mergeCell ref="AZ33:BB33"/>
    <mergeCell ref="BC33:BE33"/>
    <mergeCell ref="AZ31:BB31"/>
    <mergeCell ref="BC31:BE31"/>
    <mergeCell ref="B32:C32"/>
    <mergeCell ref="D32:F32"/>
    <mergeCell ref="G32:I32"/>
    <mergeCell ref="J32:L32"/>
    <mergeCell ref="M32:O32"/>
    <mergeCell ref="P32:R32"/>
    <mergeCell ref="S32:U32"/>
    <mergeCell ref="V32:X32"/>
    <mergeCell ref="Y32:AA32"/>
    <mergeCell ref="AB32:AD32"/>
    <mergeCell ref="AE32:AF32"/>
    <mergeCell ref="AG32:AH32"/>
    <mergeCell ref="AL31:AM31"/>
    <mergeCell ref="AN31:AO31"/>
    <mergeCell ref="AP31:AR31"/>
    <mergeCell ref="AS31:AT31"/>
    <mergeCell ref="AU31:AV31"/>
    <mergeCell ref="AU32:AV32"/>
    <mergeCell ref="AW32:AY32"/>
    <mergeCell ref="AZ32:BB32"/>
    <mergeCell ref="G33:I33"/>
    <mergeCell ref="J33:L33"/>
    <mergeCell ref="M33:O33"/>
    <mergeCell ref="AI32:AK32"/>
    <mergeCell ref="AL32:AM32"/>
    <mergeCell ref="AN32:AO32"/>
    <mergeCell ref="AP32:AR32"/>
    <mergeCell ref="AS32:AT32"/>
    <mergeCell ref="AL33:AM33"/>
    <mergeCell ref="AN33:AO33"/>
    <mergeCell ref="AL34:AM34"/>
    <mergeCell ref="AP33:AR33"/>
    <mergeCell ref="AS33:AT33"/>
    <mergeCell ref="AU33:AV33"/>
    <mergeCell ref="AW33:AY33"/>
    <mergeCell ref="AE33:AF33"/>
    <mergeCell ref="AG33:AH33"/>
    <mergeCell ref="AI33:AK33"/>
    <mergeCell ref="B34:C34"/>
    <mergeCell ref="D34:F34"/>
    <mergeCell ref="G34:I34"/>
    <mergeCell ref="J34:L34"/>
    <mergeCell ref="M34:O34"/>
    <mergeCell ref="P34:R34"/>
    <mergeCell ref="S34:U34"/>
    <mergeCell ref="V34:X34"/>
    <mergeCell ref="Y34:AA34"/>
    <mergeCell ref="P33:R33"/>
    <mergeCell ref="S33:U33"/>
    <mergeCell ref="V33:X33"/>
    <mergeCell ref="Y33:AA33"/>
    <mergeCell ref="AB33:AD33"/>
    <mergeCell ref="B33:C33"/>
    <mergeCell ref="D33:F33"/>
    <mergeCell ref="AZ34:BB34"/>
    <mergeCell ref="BC34:BE34"/>
    <mergeCell ref="B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E35:AF35"/>
    <mergeCell ref="AG35:AH35"/>
    <mergeCell ref="AI35:AK35"/>
    <mergeCell ref="AN34:AO34"/>
    <mergeCell ref="AP34:AR34"/>
    <mergeCell ref="AS34:AT34"/>
    <mergeCell ref="AU34:AV34"/>
    <mergeCell ref="AW34:AY34"/>
    <mergeCell ref="AB34:AD34"/>
    <mergeCell ref="AE34:AF34"/>
    <mergeCell ref="AG34:AH34"/>
    <mergeCell ref="AI34:AK34"/>
    <mergeCell ref="AB36:AD36"/>
    <mergeCell ref="AE36:AF36"/>
    <mergeCell ref="AG36:AH36"/>
    <mergeCell ref="AW35:AY35"/>
    <mergeCell ref="AZ35:BB35"/>
    <mergeCell ref="BC35:BE35"/>
    <mergeCell ref="AL35:AM35"/>
    <mergeCell ref="AN35:AO35"/>
    <mergeCell ref="AP35:AR35"/>
    <mergeCell ref="AS35:AT35"/>
    <mergeCell ref="AU35:AV35"/>
    <mergeCell ref="AU36:AV36"/>
    <mergeCell ref="AW36:AY36"/>
    <mergeCell ref="AZ36:BB36"/>
    <mergeCell ref="BC36:BE36"/>
    <mergeCell ref="AI36:AK36"/>
    <mergeCell ref="AL36:AM36"/>
    <mergeCell ref="AN36:AO36"/>
    <mergeCell ref="AP36:AR36"/>
    <mergeCell ref="AS36:AT36"/>
    <mergeCell ref="B36:C36"/>
    <mergeCell ref="D36:F36"/>
    <mergeCell ref="G36:I36"/>
    <mergeCell ref="J36:L36"/>
    <mergeCell ref="M36:O36"/>
    <mergeCell ref="P36:R36"/>
    <mergeCell ref="S36:U36"/>
    <mergeCell ref="V36:X36"/>
    <mergeCell ref="Y36:AA36"/>
    <mergeCell ref="G23:P23"/>
    <mergeCell ref="Y23:AO23"/>
    <mergeCell ref="AR23:AY23"/>
    <mergeCell ref="A19:E19"/>
    <mergeCell ref="G19:V19"/>
    <mergeCell ref="Y19:AE19"/>
    <mergeCell ref="AR19:BE19"/>
    <mergeCell ref="G21:P21"/>
    <mergeCell ref="Y21:AO21"/>
    <mergeCell ref="AR21:BB21"/>
  </mergeCells>
  <pageMargins left="0.70866141732283472" right="0.70866141732283472" top="0.74803149606299213" bottom="0.74803149606299213" header="0.31496062992125984" footer="0.31496062992125984"/>
  <pageSetup paperSize="9" scale="70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36"/>
  <sheetViews>
    <sheetView tabSelected="1" topLeftCell="A46" zoomScale="90" zoomScaleNormal="90" workbookViewId="0">
      <selection activeCell="J58" sqref="J58"/>
    </sheetView>
  </sheetViews>
  <sheetFormatPr defaultColWidth="9.33203125" defaultRowHeight="15" x14ac:dyDescent="0.2"/>
  <cols>
    <col min="1" max="1" width="13.33203125" style="22" customWidth="1"/>
    <col min="2" max="2" width="41.6640625" style="58" customWidth="1"/>
    <col min="3" max="3" width="7.5" style="46" customWidth="1"/>
    <col min="4" max="4" width="6" style="25" customWidth="1"/>
    <col min="5" max="5" width="6.5" style="25" customWidth="1"/>
    <col min="6" max="6" width="9.33203125" style="25"/>
    <col min="7" max="7" width="7" style="25" customWidth="1"/>
    <col min="8" max="8" width="7" style="28" customWidth="1"/>
    <col min="9" max="9" width="5.33203125" style="22" customWidth="1"/>
    <col min="10" max="10" width="8" style="38" customWidth="1"/>
    <col min="11" max="11" width="8.1640625" style="25" customWidth="1"/>
    <col min="12" max="12" width="8" style="25" customWidth="1"/>
    <col min="13" max="13" width="8.6640625" style="28" customWidth="1"/>
    <col min="14" max="14" width="7.1640625" style="22" customWidth="1"/>
    <col min="15" max="15" width="6.33203125" style="22" customWidth="1"/>
    <col min="16" max="16" width="6.33203125" style="28" customWidth="1"/>
    <col min="17" max="17" width="7.6640625" style="28" customWidth="1"/>
    <col min="18" max="18" width="7.5" style="28" customWidth="1"/>
    <col min="19" max="19" width="7" style="22" customWidth="1"/>
    <col min="20" max="20" width="8.33203125" style="22" customWidth="1"/>
    <col min="21" max="21" width="8.83203125" style="23" customWidth="1"/>
    <col min="22" max="22" width="8.83203125" style="24" customWidth="1"/>
    <col min="23" max="23" width="8.83203125" style="39" customWidth="1"/>
    <col min="24" max="24" width="9.5" style="25" customWidth="1"/>
    <col min="25" max="25" width="7.83203125" style="25" customWidth="1"/>
    <col min="26" max="28" width="8.83203125" style="25" customWidth="1"/>
    <col min="29" max="29" width="10.1640625" style="25" customWidth="1"/>
    <col min="30" max="34" width="8.83203125" style="25" customWidth="1"/>
    <col min="35" max="16384" width="9.33203125" style="21"/>
  </cols>
  <sheetData>
    <row r="1" spans="1:35" s="49" customFormat="1" ht="12" x14ac:dyDescent="0.2">
      <c r="A1" s="301" t="s">
        <v>42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</row>
    <row r="2" spans="1:35" s="50" customFormat="1" ht="5.25" customHeight="1" x14ac:dyDescent="0.2">
      <c r="A2" s="303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</row>
    <row r="3" spans="1:35" s="50" customFormat="1" ht="19.5" customHeight="1" x14ac:dyDescent="0.2">
      <c r="A3" s="305" t="s">
        <v>5</v>
      </c>
      <c r="B3" s="306" t="s">
        <v>62</v>
      </c>
      <c r="C3" s="308" t="s">
        <v>66</v>
      </c>
      <c r="D3" s="308"/>
      <c r="E3" s="308"/>
      <c r="F3" s="308"/>
      <c r="G3" s="308"/>
      <c r="H3" s="307" t="s">
        <v>43</v>
      </c>
      <c r="I3" s="308" t="s">
        <v>35</v>
      </c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 t="s">
        <v>44</v>
      </c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</row>
    <row r="4" spans="1:35" s="50" customFormat="1" ht="39.75" customHeight="1" x14ac:dyDescent="0.2">
      <c r="A4" s="305"/>
      <c r="B4" s="306"/>
      <c r="C4" s="308"/>
      <c r="D4" s="308"/>
      <c r="E4" s="308"/>
      <c r="F4" s="308"/>
      <c r="G4" s="308"/>
      <c r="H4" s="307"/>
      <c r="I4" s="307" t="s">
        <v>64</v>
      </c>
      <c r="J4" s="308" t="s">
        <v>41</v>
      </c>
      <c r="K4" s="308"/>
      <c r="L4" s="308"/>
      <c r="M4" s="308"/>
      <c r="N4" s="308"/>
      <c r="O4" s="308"/>
      <c r="P4" s="308"/>
      <c r="Q4" s="296" t="s">
        <v>207</v>
      </c>
      <c r="R4" s="296" t="s">
        <v>208</v>
      </c>
      <c r="S4" s="296" t="s">
        <v>196</v>
      </c>
      <c r="T4" s="296" t="s">
        <v>26</v>
      </c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</row>
    <row r="5" spans="1:35" s="50" customFormat="1" ht="21" customHeight="1" x14ac:dyDescent="0.2">
      <c r="A5" s="305"/>
      <c r="B5" s="306"/>
      <c r="C5" s="308"/>
      <c r="D5" s="308"/>
      <c r="E5" s="308"/>
      <c r="F5" s="308"/>
      <c r="G5" s="308"/>
      <c r="H5" s="307"/>
      <c r="I5" s="307"/>
      <c r="J5" s="307" t="s">
        <v>69</v>
      </c>
      <c r="K5" s="308" t="s">
        <v>65</v>
      </c>
      <c r="L5" s="308"/>
      <c r="M5" s="308"/>
      <c r="N5" s="308"/>
      <c r="O5" s="310" t="s">
        <v>67</v>
      </c>
      <c r="P5" s="310"/>
      <c r="Q5" s="296"/>
      <c r="R5" s="296"/>
      <c r="S5" s="296"/>
      <c r="T5" s="296"/>
      <c r="U5" s="294" t="s">
        <v>45</v>
      </c>
      <c r="V5" s="294"/>
      <c r="W5" s="297" t="s">
        <v>46</v>
      </c>
      <c r="X5" s="298"/>
      <c r="Y5" s="298"/>
      <c r="Z5" s="298"/>
      <c r="AA5" s="294" t="s">
        <v>47</v>
      </c>
      <c r="AB5" s="295"/>
      <c r="AC5" s="295"/>
      <c r="AD5" s="295"/>
      <c r="AE5" s="294" t="s">
        <v>48</v>
      </c>
      <c r="AF5" s="295"/>
      <c r="AG5" s="295"/>
      <c r="AH5" s="295"/>
    </row>
    <row r="6" spans="1:35" s="50" customFormat="1" ht="141.75" customHeight="1" x14ac:dyDescent="0.2">
      <c r="A6" s="305"/>
      <c r="B6" s="306"/>
      <c r="C6" s="204" t="s">
        <v>49</v>
      </c>
      <c r="D6" s="204" t="s">
        <v>50</v>
      </c>
      <c r="E6" s="204" t="s">
        <v>63</v>
      </c>
      <c r="F6" s="204" t="s">
        <v>195</v>
      </c>
      <c r="G6" s="204" t="s">
        <v>70</v>
      </c>
      <c r="H6" s="307"/>
      <c r="I6" s="307"/>
      <c r="J6" s="307"/>
      <c r="K6" s="204" t="s">
        <v>213</v>
      </c>
      <c r="L6" s="204" t="s">
        <v>36</v>
      </c>
      <c r="M6" s="204" t="s">
        <v>37</v>
      </c>
      <c r="N6" s="204" t="s">
        <v>38</v>
      </c>
      <c r="O6" s="204" t="s">
        <v>39</v>
      </c>
      <c r="P6" s="204" t="s">
        <v>40</v>
      </c>
      <c r="Q6" s="296"/>
      <c r="R6" s="296"/>
      <c r="S6" s="296"/>
      <c r="T6" s="296"/>
      <c r="U6" s="205" t="s">
        <v>177</v>
      </c>
      <c r="V6" s="205" t="s">
        <v>178</v>
      </c>
      <c r="W6" s="206" t="s">
        <v>197</v>
      </c>
      <c r="X6" s="158" t="s">
        <v>286</v>
      </c>
      <c r="Y6" s="207" t="s">
        <v>198</v>
      </c>
      <c r="Z6" s="158" t="s">
        <v>288</v>
      </c>
      <c r="AA6" s="208" t="s">
        <v>199</v>
      </c>
      <c r="AB6" s="158" t="s">
        <v>287</v>
      </c>
      <c r="AC6" s="207" t="s">
        <v>200</v>
      </c>
      <c r="AD6" s="158" t="s">
        <v>289</v>
      </c>
      <c r="AE6" s="208" t="s">
        <v>201</v>
      </c>
      <c r="AF6" s="158" t="s">
        <v>290</v>
      </c>
      <c r="AG6" s="209" t="s">
        <v>202</v>
      </c>
      <c r="AH6" s="205" t="s">
        <v>291</v>
      </c>
    </row>
    <row r="7" spans="1:35" s="50" customFormat="1" ht="15.75" x14ac:dyDescent="0.2">
      <c r="A7" s="86">
        <v>1</v>
      </c>
      <c r="B7" s="87">
        <v>2</v>
      </c>
      <c r="C7" s="88">
        <v>3</v>
      </c>
      <c r="D7" s="86">
        <v>4</v>
      </c>
      <c r="E7" s="86">
        <v>5</v>
      </c>
      <c r="F7" s="86">
        <v>6</v>
      </c>
      <c r="G7" s="86">
        <v>7</v>
      </c>
      <c r="H7" s="86">
        <v>8</v>
      </c>
      <c r="I7" s="86">
        <v>9</v>
      </c>
      <c r="J7" s="86">
        <v>10</v>
      </c>
      <c r="K7" s="86">
        <v>11</v>
      </c>
      <c r="L7" s="86"/>
      <c r="M7" s="86">
        <v>12</v>
      </c>
      <c r="N7" s="86">
        <v>13</v>
      </c>
      <c r="O7" s="86">
        <v>14</v>
      </c>
      <c r="P7" s="86">
        <v>15</v>
      </c>
      <c r="Q7" s="86">
        <v>16</v>
      </c>
      <c r="R7" s="86">
        <v>17</v>
      </c>
      <c r="S7" s="86">
        <v>18</v>
      </c>
      <c r="T7" s="86">
        <v>19</v>
      </c>
      <c r="U7" s="86">
        <v>20</v>
      </c>
      <c r="V7" s="86">
        <v>21</v>
      </c>
      <c r="W7" s="89">
        <v>22</v>
      </c>
      <c r="X7" s="89">
        <v>23</v>
      </c>
      <c r="Y7" s="89">
        <v>24</v>
      </c>
      <c r="Z7" s="89">
        <v>25</v>
      </c>
      <c r="AA7" s="89">
        <v>26</v>
      </c>
      <c r="AB7" s="89">
        <v>27</v>
      </c>
      <c r="AC7" s="89">
        <v>28</v>
      </c>
      <c r="AD7" s="89">
        <v>29</v>
      </c>
      <c r="AE7" s="89">
        <v>30</v>
      </c>
      <c r="AF7" s="89">
        <v>31</v>
      </c>
      <c r="AG7" s="86">
        <v>32</v>
      </c>
      <c r="AH7" s="86">
        <v>33</v>
      </c>
    </row>
    <row r="8" spans="1:35" s="50" customFormat="1" ht="65.25" customHeight="1" x14ac:dyDescent="0.2">
      <c r="A8" s="90"/>
      <c r="B8" s="198" t="s">
        <v>68</v>
      </c>
      <c r="C8" s="110"/>
      <c r="D8" s="110"/>
      <c r="E8" s="110"/>
      <c r="F8" s="110"/>
      <c r="G8" s="110"/>
      <c r="H8" s="210">
        <f>H10+H25+H31+H44+H66</f>
        <v>5904</v>
      </c>
      <c r="I8" s="210">
        <f t="shared" ref="I8:AH8" si="0">I10+I25+I31+I44+I66</f>
        <v>524</v>
      </c>
      <c r="J8" s="210">
        <f t="shared" si="0"/>
        <v>3688</v>
      </c>
      <c r="K8" s="210">
        <f t="shared" si="0"/>
        <v>2687</v>
      </c>
      <c r="L8" s="210">
        <f t="shared" si="0"/>
        <v>2054</v>
      </c>
      <c r="M8" s="210">
        <f t="shared" si="0"/>
        <v>1572</v>
      </c>
      <c r="N8" s="210">
        <f t="shared" si="0"/>
        <v>62</v>
      </c>
      <c r="O8" s="210">
        <f t="shared" si="0"/>
        <v>324</v>
      </c>
      <c r="P8" s="210">
        <f t="shared" si="0"/>
        <v>792</v>
      </c>
      <c r="Q8" s="210">
        <f t="shared" si="0"/>
        <v>43</v>
      </c>
      <c r="R8" s="210">
        <f t="shared" si="0"/>
        <v>47</v>
      </c>
      <c r="S8" s="210">
        <f t="shared" si="0"/>
        <v>114</v>
      </c>
      <c r="T8" s="210">
        <f t="shared" si="0"/>
        <v>144</v>
      </c>
      <c r="U8" s="210">
        <f t="shared" si="0"/>
        <v>612</v>
      </c>
      <c r="V8" s="210">
        <f t="shared" si="0"/>
        <v>792</v>
      </c>
      <c r="W8" s="210">
        <f t="shared" si="0"/>
        <v>110</v>
      </c>
      <c r="X8" s="210">
        <f t="shared" si="0"/>
        <v>502</v>
      </c>
      <c r="Y8" s="210">
        <f t="shared" si="0"/>
        <v>122</v>
      </c>
      <c r="Z8" s="210">
        <f t="shared" si="0"/>
        <v>706</v>
      </c>
      <c r="AA8" s="210">
        <f t="shared" si="0"/>
        <v>84</v>
      </c>
      <c r="AB8" s="210">
        <f t="shared" si="0"/>
        <v>492</v>
      </c>
      <c r="AC8" s="210">
        <f t="shared" si="0"/>
        <v>82</v>
      </c>
      <c r="AD8" s="210">
        <f t="shared" si="0"/>
        <v>746</v>
      </c>
      <c r="AE8" s="210">
        <f t="shared" si="0"/>
        <v>80</v>
      </c>
      <c r="AF8" s="210">
        <f t="shared" si="0"/>
        <v>496</v>
      </c>
      <c r="AG8" s="210">
        <f t="shared" si="0"/>
        <v>46</v>
      </c>
      <c r="AH8" s="210">
        <f t="shared" si="0"/>
        <v>782</v>
      </c>
      <c r="AI8" s="54"/>
    </row>
    <row r="9" spans="1:35" s="51" customFormat="1" ht="31.5" customHeight="1" thickBot="1" x14ac:dyDescent="0.25">
      <c r="A9" s="90"/>
      <c r="B9" s="91" t="s">
        <v>24</v>
      </c>
      <c r="C9" s="88"/>
      <c r="D9" s="88"/>
      <c r="E9" s="88"/>
      <c r="F9" s="88"/>
      <c r="G9" s="88"/>
      <c r="H9" s="92"/>
      <c r="I9" s="92"/>
      <c r="J9" s="92"/>
      <c r="K9" s="92"/>
      <c r="L9" s="92"/>
      <c r="M9" s="92"/>
      <c r="N9" s="92"/>
      <c r="O9" s="88"/>
      <c r="P9" s="88"/>
      <c r="Q9" s="88"/>
      <c r="R9" s="88"/>
      <c r="S9" s="88"/>
      <c r="T9" s="88"/>
      <c r="U9" s="109">
        <v>612</v>
      </c>
      <c r="V9" s="109">
        <v>792</v>
      </c>
      <c r="W9" s="109">
        <v>110</v>
      </c>
      <c r="X9" s="109">
        <v>502</v>
      </c>
      <c r="Y9" s="109">
        <v>122</v>
      </c>
      <c r="Z9" s="100">
        <v>490</v>
      </c>
      <c r="AA9" s="109">
        <v>84</v>
      </c>
      <c r="AB9" s="109">
        <v>384</v>
      </c>
      <c r="AC9" s="109">
        <v>82</v>
      </c>
      <c r="AD9" s="109">
        <v>314</v>
      </c>
      <c r="AE9" s="109">
        <v>80</v>
      </c>
      <c r="AF9" s="109">
        <v>388</v>
      </c>
      <c r="AG9" s="109">
        <v>46</v>
      </c>
      <c r="AH9" s="109">
        <v>206</v>
      </c>
      <c r="AI9" s="55"/>
    </row>
    <row r="10" spans="1:35" s="50" customFormat="1" ht="20.25" customHeight="1" thickBot="1" x14ac:dyDescent="0.25">
      <c r="A10" s="174" t="s">
        <v>293</v>
      </c>
      <c r="B10" s="93" t="s">
        <v>214</v>
      </c>
      <c r="C10" s="94">
        <v>4</v>
      </c>
      <c r="D10" s="94">
        <v>0</v>
      </c>
      <c r="E10" s="94">
        <v>6</v>
      </c>
      <c r="F10" s="94" t="s">
        <v>215</v>
      </c>
      <c r="G10" s="94">
        <v>6</v>
      </c>
      <c r="H10" s="172">
        <f>H11+H12+H13+H14+H15+H16+H17+H18+H19+H20+H21+H22+H23+H24</f>
        <v>1476</v>
      </c>
      <c r="I10" s="172"/>
      <c r="J10" s="172">
        <f t="shared" ref="J10:AH10" si="1">J11+J12+J13+J14+J15+J16+J17+J18+J19+J20+J21+J22+J23+J24</f>
        <v>1404</v>
      </c>
      <c r="K10" s="172">
        <f t="shared" si="1"/>
        <v>724</v>
      </c>
      <c r="L10" s="172">
        <f t="shared" si="1"/>
        <v>647</v>
      </c>
      <c r="M10" s="172">
        <f t="shared" si="1"/>
        <v>725</v>
      </c>
      <c r="N10" s="172">
        <f t="shared" si="1"/>
        <v>32</v>
      </c>
      <c r="O10" s="172">
        <f t="shared" si="1"/>
        <v>0</v>
      </c>
      <c r="P10" s="172">
        <f t="shared" si="1"/>
        <v>0</v>
      </c>
      <c r="Q10" s="172"/>
      <c r="R10" s="172"/>
      <c r="S10" s="172">
        <f t="shared" si="1"/>
        <v>24</v>
      </c>
      <c r="T10" s="172">
        <f t="shared" si="1"/>
        <v>0</v>
      </c>
      <c r="U10" s="172">
        <f t="shared" si="1"/>
        <v>612</v>
      </c>
      <c r="V10" s="172">
        <f t="shared" si="1"/>
        <v>792</v>
      </c>
      <c r="W10" s="172">
        <f t="shared" si="1"/>
        <v>0</v>
      </c>
      <c r="X10" s="172">
        <f t="shared" si="1"/>
        <v>0</v>
      </c>
      <c r="Y10" s="172">
        <f t="shared" si="1"/>
        <v>0</v>
      </c>
      <c r="Z10" s="172">
        <f t="shared" si="1"/>
        <v>0</v>
      </c>
      <c r="AA10" s="172">
        <f t="shared" si="1"/>
        <v>0</v>
      </c>
      <c r="AB10" s="172">
        <f t="shared" si="1"/>
        <v>0</v>
      </c>
      <c r="AC10" s="172">
        <f t="shared" si="1"/>
        <v>0</v>
      </c>
      <c r="AD10" s="172">
        <f t="shared" si="1"/>
        <v>0</v>
      </c>
      <c r="AE10" s="172">
        <f t="shared" si="1"/>
        <v>0</v>
      </c>
      <c r="AF10" s="172">
        <f t="shared" si="1"/>
        <v>0</v>
      </c>
      <c r="AG10" s="172">
        <f t="shared" si="1"/>
        <v>0</v>
      </c>
      <c r="AH10" s="172">
        <f t="shared" si="1"/>
        <v>0</v>
      </c>
      <c r="AI10" s="54"/>
    </row>
    <row r="11" spans="1:35" s="51" customFormat="1" ht="12.75" x14ac:dyDescent="0.2">
      <c r="A11" s="175" t="s">
        <v>294</v>
      </c>
      <c r="B11" s="95" t="s">
        <v>51</v>
      </c>
      <c r="C11" s="178">
        <v>2</v>
      </c>
      <c r="D11" s="96"/>
      <c r="E11" s="97"/>
      <c r="F11" s="96"/>
      <c r="G11" s="169"/>
      <c r="H11" s="182">
        <v>72</v>
      </c>
      <c r="I11" s="183"/>
      <c r="J11" s="184">
        <f>L11+M11</f>
        <v>54</v>
      </c>
      <c r="K11" s="193">
        <f>M11</f>
        <v>36</v>
      </c>
      <c r="L11" s="184">
        <v>18</v>
      </c>
      <c r="M11" s="185">
        <v>36</v>
      </c>
      <c r="N11" s="186"/>
      <c r="O11" s="127"/>
      <c r="P11" s="127"/>
      <c r="Q11" s="127">
        <v>10</v>
      </c>
      <c r="R11" s="127">
        <v>2</v>
      </c>
      <c r="S11" s="127">
        <v>6</v>
      </c>
      <c r="T11" s="110"/>
      <c r="U11" s="187">
        <v>34</v>
      </c>
      <c r="V11" s="187">
        <v>20</v>
      </c>
      <c r="W11" s="100"/>
      <c r="X11" s="101"/>
      <c r="Y11" s="101"/>
      <c r="Z11" s="100"/>
      <c r="AA11" s="101"/>
      <c r="AB11" s="101"/>
      <c r="AC11" s="101"/>
      <c r="AD11" s="101"/>
      <c r="AE11" s="102"/>
      <c r="AF11" s="102"/>
      <c r="AG11" s="102"/>
      <c r="AH11" s="103"/>
      <c r="AI11" s="55"/>
    </row>
    <row r="12" spans="1:35" s="50" customFormat="1" ht="12.75" x14ac:dyDescent="0.2">
      <c r="A12" s="176" t="s">
        <v>295</v>
      </c>
      <c r="B12" s="95" t="s">
        <v>52</v>
      </c>
      <c r="C12" s="178"/>
      <c r="D12" s="96"/>
      <c r="E12" s="96"/>
      <c r="F12" s="96"/>
      <c r="G12" s="169"/>
      <c r="H12" s="182">
        <v>144</v>
      </c>
      <c r="I12" s="183"/>
      <c r="J12" s="184">
        <v>126</v>
      </c>
      <c r="K12" s="193">
        <f t="shared" ref="K12" si="2">M12</f>
        <v>120</v>
      </c>
      <c r="L12" s="184">
        <v>6</v>
      </c>
      <c r="M12" s="185">
        <v>120</v>
      </c>
      <c r="N12" s="186"/>
      <c r="O12" s="127"/>
      <c r="P12" s="127"/>
      <c r="Q12" s="127">
        <v>10</v>
      </c>
      <c r="R12" s="127">
        <v>2</v>
      </c>
      <c r="S12" s="127">
        <v>6</v>
      </c>
      <c r="T12" s="102"/>
      <c r="U12" s="188">
        <v>68</v>
      </c>
      <c r="V12" s="188">
        <v>58</v>
      </c>
      <c r="W12" s="104"/>
      <c r="X12" s="101"/>
      <c r="Y12" s="101"/>
      <c r="Z12" s="100"/>
      <c r="AA12" s="101"/>
      <c r="AB12" s="101"/>
      <c r="AC12" s="101"/>
      <c r="AD12" s="101"/>
      <c r="AE12" s="102"/>
      <c r="AF12" s="102"/>
      <c r="AG12" s="102"/>
      <c r="AH12" s="103"/>
      <c r="AI12" s="54"/>
    </row>
    <row r="13" spans="1:35" s="50" customFormat="1" ht="12.75" x14ac:dyDescent="0.2">
      <c r="A13" s="176" t="s">
        <v>296</v>
      </c>
      <c r="B13" s="95" t="s">
        <v>0</v>
      </c>
      <c r="C13" s="96"/>
      <c r="D13" s="96" t="s">
        <v>216</v>
      </c>
      <c r="E13" s="96">
        <v>2</v>
      </c>
      <c r="F13" s="96"/>
      <c r="G13" s="170"/>
      <c r="H13" s="173">
        <v>136</v>
      </c>
      <c r="I13" s="167"/>
      <c r="J13" s="194">
        <v>136</v>
      </c>
      <c r="K13" s="194">
        <v>16</v>
      </c>
      <c r="L13" s="194">
        <v>120</v>
      </c>
      <c r="M13" s="181">
        <v>16</v>
      </c>
      <c r="N13" s="96"/>
      <c r="O13" s="96"/>
      <c r="P13" s="96"/>
      <c r="Q13" s="213"/>
      <c r="R13" s="213"/>
      <c r="S13" s="213"/>
      <c r="T13" s="96"/>
      <c r="U13" s="167">
        <v>58</v>
      </c>
      <c r="V13" s="167">
        <v>78</v>
      </c>
      <c r="W13" s="104"/>
      <c r="X13" s="101"/>
      <c r="Y13" s="101"/>
      <c r="Z13" s="100"/>
      <c r="AA13" s="101"/>
      <c r="AB13" s="101"/>
      <c r="AC13" s="101"/>
      <c r="AD13" s="101"/>
      <c r="AE13" s="102"/>
      <c r="AF13" s="102"/>
      <c r="AG13" s="102"/>
      <c r="AH13" s="103"/>
      <c r="AI13" s="54"/>
    </row>
    <row r="14" spans="1:35" s="50" customFormat="1" ht="12.75" x14ac:dyDescent="0.2">
      <c r="A14" s="176" t="s">
        <v>297</v>
      </c>
      <c r="B14" s="106" t="s">
        <v>210</v>
      </c>
      <c r="C14" s="96">
        <v>2</v>
      </c>
      <c r="D14" s="96"/>
      <c r="E14" s="96">
        <v>2</v>
      </c>
      <c r="F14" s="96"/>
      <c r="G14" s="169"/>
      <c r="H14" s="107">
        <v>144</v>
      </c>
      <c r="I14" s="167"/>
      <c r="J14" s="99">
        <v>126</v>
      </c>
      <c r="K14" s="167">
        <v>68</v>
      </c>
      <c r="L14" s="167">
        <v>58</v>
      </c>
      <c r="M14" s="167">
        <v>68</v>
      </c>
      <c r="N14" s="96"/>
      <c r="O14" s="96"/>
      <c r="P14" s="96"/>
      <c r="Q14" s="213">
        <v>10</v>
      </c>
      <c r="R14" s="213">
        <v>2</v>
      </c>
      <c r="S14" s="213">
        <v>6</v>
      </c>
      <c r="T14" s="96"/>
      <c r="U14" s="167">
        <v>66</v>
      </c>
      <c r="V14" s="167">
        <v>60</v>
      </c>
      <c r="W14" s="104"/>
      <c r="X14" s="101"/>
      <c r="Y14" s="101"/>
      <c r="Z14" s="100"/>
      <c r="AA14" s="101"/>
      <c r="AB14" s="101"/>
      <c r="AC14" s="101"/>
      <c r="AD14" s="101"/>
      <c r="AE14" s="102"/>
      <c r="AF14" s="102"/>
      <c r="AG14" s="102"/>
      <c r="AH14" s="103"/>
      <c r="AI14" s="54"/>
    </row>
    <row r="15" spans="1:35" s="50" customFormat="1" ht="12.75" x14ac:dyDescent="0.2">
      <c r="A15" s="176" t="s">
        <v>298</v>
      </c>
      <c r="B15" s="95" t="s">
        <v>211</v>
      </c>
      <c r="C15" s="96"/>
      <c r="D15" s="96"/>
      <c r="E15" s="96">
        <v>2</v>
      </c>
      <c r="F15" s="96"/>
      <c r="G15" s="169"/>
      <c r="H15" s="173">
        <v>72</v>
      </c>
      <c r="I15" s="167"/>
      <c r="J15" s="179">
        <v>72</v>
      </c>
      <c r="K15" s="180">
        <v>34</v>
      </c>
      <c r="L15" s="180">
        <v>38</v>
      </c>
      <c r="M15" s="181">
        <v>34</v>
      </c>
      <c r="N15" s="96"/>
      <c r="O15" s="96"/>
      <c r="P15" s="96"/>
      <c r="Q15" s="213"/>
      <c r="R15" s="213"/>
      <c r="S15" s="213"/>
      <c r="T15" s="96"/>
      <c r="U15" s="167">
        <v>34</v>
      </c>
      <c r="V15" s="167">
        <v>38</v>
      </c>
      <c r="W15" s="104"/>
      <c r="X15" s="101"/>
      <c r="Y15" s="101"/>
      <c r="Z15" s="100"/>
      <c r="AA15" s="101"/>
      <c r="AB15" s="101"/>
      <c r="AC15" s="101"/>
      <c r="AD15" s="101"/>
      <c r="AE15" s="102"/>
      <c r="AF15" s="102"/>
      <c r="AG15" s="102"/>
      <c r="AH15" s="103"/>
      <c r="AI15" s="54"/>
    </row>
    <row r="16" spans="1:35" s="50" customFormat="1" ht="12.75" x14ac:dyDescent="0.2">
      <c r="A16" s="176" t="s">
        <v>299</v>
      </c>
      <c r="B16" s="95" t="s">
        <v>217</v>
      </c>
      <c r="C16" s="96"/>
      <c r="D16" s="96"/>
      <c r="E16" s="107">
        <v>2</v>
      </c>
      <c r="F16" s="96"/>
      <c r="G16" s="169"/>
      <c r="H16" s="107">
        <v>108</v>
      </c>
      <c r="I16" s="167"/>
      <c r="J16" s="99">
        <v>108</v>
      </c>
      <c r="K16" s="167">
        <v>106</v>
      </c>
      <c r="L16" s="167">
        <v>2</v>
      </c>
      <c r="M16" s="167">
        <v>106</v>
      </c>
      <c r="N16" s="96"/>
      <c r="O16" s="96"/>
      <c r="P16" s="96"/>
      <c r="Q16" s="213"/>
      <c r="R16" s="213"/>
      <c r="S16" s="213"/>
      <c r="T16" s="96"/>
      <c r="U16" s="167">
        <v>34</v>
      </c>
      <c r="V16" s="167">
        <v>74</v>
      </c>
      <c r="W16" s="104"/>
      <c r="X16" s="101"/>
      <c r="Y16" s="101"/>
      <c r="Z16" s="100"/>
      <c r="AA16" s="101"/>
      <c r="AB16" s="101"/>
      <c r="AC16" s="101"/>
      <c r="AD16" s="101"/>
      <c r="AE16" s="102"/>
      <c r="AF16" s="102"/>
      <c r="AG16" s="102"/>
      <c r="AH16" s="103"/>
      <c r="AI16" s="54"/>
    </row>
    <row r="17" spans="1:35" s="50" customFormat="1" ht="15.75" x14ac:dyDescent="0.2">
      <c r="A17" s="176" t="s">
        <v>300</v>
      </c>
      <c r="B17" s="95" t="s">
        <v>2</v>
      </c>
      <c r="C17" s="96">
        <v>2</v>
      </c>
      <c r="D17" s="96" t="s">
        <v>216</v>
      </c>
      <c r="E17" s="96"/>
      <c r="F17" s="96"/>
      <c r="G17" s="169" t="s">
        <v>218</v>
      </c>
      <c r="H17" s="189">
        <v>232</v>
      </c>
      <c r="I17" s="190" t="s">
        <v>216</v>
      </c>
      <c r="J17" s="191">
        <v>232</v>
      </c>
      <c r="K17" s="191">
        <v>32</v>
      </c>
      <c r="L17" s="192">
        <v>200</v>
      </c>
      <c r="M17" s="192">
        <v>32</v>
      </c>
      <c r="N17" s="102"/>
      <c r="O17" s="101"/>
      <c r="P17" s="101"/>
      <c r="Q17" s="203" t="s">
        <v>216</v>
      </c>
      <c r="R17" s="203" t="s">
        <v>216</v>
      </c>
      <c r="S17" s="203"/>
      <c r="T17" s="102"/>
      <c r="U17" s="102">
        <v>90</v>
      </c>
      <c r="V17" s="102">
        <v>142</v>
      </c>
      <c r="W17" s="104"/>
      <c r="X17" s="101"/>
      <c r="Y17" s="101"/>
      <c r="Z17" s="100"/>
      <c r="AA17" s="101"/>
      <c r="AB17" s="101"/>
      <c r="AC17" s="101"/>
      <c r="AD17" s="101"/>
      <c r="AE17" s="102"/>
      <c r="AF17" s="102"/>
      <c r="AG17" s="102"/>
      <c r="AH17" s="103"/>
      <c r="AI17" s="54"/>
    </row>
    <row r="18" spans="1:35" s="50" customFormat="1" ht="12.75" customHeight="1" x14ac:dyDescent="0.2">
      <c r="A18" s="176" t="s">
        <v>301</v>
      </c>
      <c r="B18" s="95" t="s">
        <v>53</v>
      </c>
      <c r="C18" s="96">
        <v>2</v>
      </c>
      <c r="D18" s="105"/>
      <c r="E18" s="105"/>
      <c r="F18" s="105"/>
      <c r="G18" s="169"/>
      <c r="H18" s="173">
        <v>144</v>
      </c>
      <c r="I18" s="167"/>
      <c r="J18" s="99">
        <v>126</v>
      </c>
      <c r="K18" s="167">
        <v>112</v>
      </c>
      <c r="L18" s="167">
        <v>14</v>
      </c>
      <c r="M18" s="167">
        <v>112</v>
      </c>
      <c r="N18" s="105"/>
      <c r="O18" s="96"/>
      <c r="P18" s="96"/>
      <c r="Q18" s="213">
        <v>10</v>
      </c>
      <c r="R18" s="213">
        <v>2</v>
      </c>
      <c r="S18" s="213">
        <v>6</v>
      </c>
      <c r="T18" s="96"/>
      <c r="U18" s="167">
        <v>50</v>
      </c>
      <c r="V18" s="167">
        <v>76</v>
      </c>
      <c r="W18" s="104"/>
      <c r="X18" s="101"/>
      <c r="Y18" s="101"/>
      <c r="Z18" s="100"/>
      <c r="AA18" s="101"/>
      <c r="AB18" s="101"/>
      <c r="AC18" s="101"/>
      <c r="AD18" s="101"/>
      <c r="AE18" s="102"/>
      <c r="AF18" s="102"/>
      <c r="AG18" s="102"/>
      <c r="AH18" s="103"/>
      <c r="AI18" s="54"/>
    </row>
    <row r="19" spans="1:35" s="50" customFormat="1" ht="15.75" customHeight="1" x14ac:dyDescent="0.2">
      <c r="A19" s="176" t="s">
        <v>302</v>
      </c>
      <c r="B19" s="106" t="s">
        <v>1</v>
      </c>
      <c r="C19" s="105"/>
      <c r="D19" s="96">
        <v>1</v>
      </c>
      <c r="E19" s="96">
        <v>2</v>
      </c>
      <c r="F19" s="96"/>
      <c r="G19" s="169"/>
      <c r="H19" s="107">
        <v>72</v>
      </c>
      <c r="I19" s="167"/>
      <c r="J19" s="179">
        <v>72</v>
      </c>
      <c r="K19" s="180">
        <v>66</v>
      </c>
      <c r="L19" s="180">
        <v>6</v>
      </c>
      <c r="M19" s="181">
        <v>66</v>
      </c>
      <c r="N19" s="96"/>
      <c r="O19" s="96"/>
      <c r="P19" s="96"/>
      <c r="Q19" s="213"/>
      <c r="R19" s="213"/>
      <c r="S19" s="213"/>
      <c r="T19" s="96"/>
      <c r="U19" s="167">
        <v>34</v>
      </c>
      <c r="V19" s="167">
        <v>38</v>
      </c>
      <c r="W19" s="108"/>
      <c r="X19" s="109"/>
      <c r="Y19" s="109"/>
      <c r="Z19" s="100"/>
      <c r="AA19" s="109"/>
      <c r="AB19" s="109"/>
      <c r="AC19" s="109"/>
      <c r="AD19" s="109"/>
      <c r="AE19" s="110"/>
      <c r="AF19" s="110"/>
      <c r="AG19" s="110"/>
      <c r="AH19" s="111"/>
      <c r="AI19" s="54"/>
    </row>
    <row r="20" spans="1:35" s="51" customFormat="1" ht="12.75" x14ac:dyDescent="0.2">
      <c r="A20" s="176" t="s">
        <v>303</v>
      </c>
      <c r="B20" s="106" t="s">
        <v>237</v>
      </c>
      <c r="C20" s="96"/>
      <c r="D20" s="96"/>
      <c r="E20" s="96">
        <v>2</v>
      </c>
      <c r="F20" s="96"/>
      <c r="G20" s="169"/>
      <c r="H20" s="107">
        <v>68</v>
      </c>
      <c r="I20" s="167"/>
      <c r="J20" s="99">
        <v>68</v>
      </c>
      <c r="K20" s="167">
        <v>46</v>
      </c>
      <c r="L20" s="167">
        <v>22</v>
      </c>
      <c r="M20" s="167">
        <v>46</v>
      </c>
      <c r="N20" s="96"/>
      <c r="O20" s="96"/>
      <c r="P20" s="96"/>
      <c r="Q20" s="214"/>
      <c r="R20" s="214"/>
      <c r="S20" s="214"/>
      <c r="T20" s="96"/>
      <c r="U20" s="167">
        <v>34</v>
      </c>
      <c r="V20" s="167">
        <v>34</v>
      </c>
      <c r="W20" s="100"/>
      <c r="X20" s="101"/>
      <c r="Y20" s="101"/>
      <c r="Z20" s="100"/>
      <c r="AA20" s="101"/>
      <c r="AB20" s="101"/>
      <c r="AC20" s="101"/>
      <c r="AD20" s="101"/>
      <c r="AE20" s="102"/>
      <c r="AF20" s="102"/>
      <c r="AG20" s="102"/>
      <c r="AH20" s="103"/>
      <c r="AI20" s="55"/>
    </row>
    <row r="21" spans="1:35" s="52" customFormat="1" ht="12.75" x14ac:dyDescent="0.2">
      <c r="A21" s="176" t="s">
        <v>304</v>
      </c>
      <c r="B21" s="112" t="s">
        <v>72</v>
      </c>
      <c r="C21" s="96"/>
      <c r="D21" s="105"/>
      <c r="E21" s="96"/>
      <c r="F21" s="96"/>
      <c r="G21" s="169" t="s">
        <v>218</v>
      </c>
      <c r="H21" s="173">
        <v>108</v>
      </c>
      <c r="I21" s="167"/>
      <c r="J21" s="99">
        <v>108</v>
      </c>
      <c r="K21" s="167">
        <v>36</v>
      </c>
      <c r="L21" s="167">
        <v>72</v>
      </c>
      <c r="M21" s="167">
        <v>36</v>
      </c>
      <c r="N21" s="96"/>
      <c r="O21" s="96"/>
      <c r="P21" s="96"/>
      <c r="Q21" s="213"/>
      <c r="R21" s="213"/>
      <c r="S21" s="213"/>
      <c r="T21" s="96"/>
      <c r="U21" s="167">
        <v>42</v>
      </c>
      <c r="V21" s="167">
        <v>66</v>
      </c>
      <c r="W21" s="109"/>
      <c r="X21" s="101"/>
      <c r="Y21" s="101"/>
      <c r="Z21" s="100"/>
      <c r="AA21" s="101"/>
      <c r="AB21" s="101"/>
      <c r="AC21" s="101"/>
      <c r="AD21" s="101"/>
      <c r="AE21" s="102"/>
      <c r="AF21" s="102"/>
      <c r="AG21" s="102"/>
      <c r="AH21" s="103"/>
      <c r="AI21" s="54"/>
    </row>
    <row r="22" spans="1:35" s="50" customFormat="1" ht="12.75" x14ac:dyDescent="0.2">
      <c r="A22" s="176" t="s">
        <v>305</v>
      </c>
      <c r="B22" s="113" t="s">
        <v>73</v>
      </c>
      <c r="C22" s="96"/>
      <c r="D22" s="96"/>
      <c r="E22" s="96">
        <v>2</v>
      </c>
      <c r="F22" s="96"/>
      <c r="G22" s="169"/>
      <c r="H22" s="173">
        <v>72</v>
      </c>
      <c r="I22" s="97"/>
      <c r="J22" s="99">
        <v>72</v>
      </c>
      <c r="K22" s="167">
        <v>28</v>
      </c>
      <c r="L22" s="167">
        <v>44</v>
      </c>
      <c r="M22" s="167">
        <v>28</v>
      </c>
      <c r="N22" s="97"/>
      <c r="O22" s="97"/>
      <c r="P22" s="97"/>
      <c r="Q22" s="215"/>
      <c r="R22" s="215"/>
      <c r="S22" s="215"/>
      <c r="T22" s="97"/>
      <c r="U22" s="167">
        <v>34</v>
      </c>
      <c r="V22" s="167">
        <v>38</v>
      </c>
      <c r="W22" s="108"/>
      <c r="X22" s="101"/>
      <c r="Y22" s="101"/>
      <c r="Z22" s="100"/>
      <c r="AA22" s="101"/>
      <c r="AB22" s="101"/>
      <c r="AC22" s="101"/>
      <c r="AD22" s="101"/>
      <c r="AE22" s="102"/>
      <c r="AF22" s="102"/>
      <c r="AG22" s="102"/>
      <c r="AH22" s="103"/>
      <c r="AI22" s="54"/>
    </row>
    <row r="23" spans="1:35" s="50" customFormat="1" ht="12.75" x14ac:dyDescent="0.2">
      <c r="A23" s="177" t="s">
        <v>306</v>
      </c>
      <c r="B23" s="112" t="s">
        <v>74</v>
      </c>
      <c r="C23" s="114"/>
      <c r="D23" s="114"/>
      <c r="E23" s="99">
        <v>2</v>
      </c>
      <c r="F23" s="114"/>
      <c r="G23" s="171"/>
      <c r="H23" s="173">
        <v>72</v>
      </c>
      <c r="I23" s="114"/>
      <c r="J23" s="99">
        <v>72</v>
      </c>
      <c r="K23" s="99">
        <v>24</v>
      </c>
      <c r="L23" s="99">
        <v>47</v>
      </c>
      <c r="M23" s="99">
        <v>25</v>
      </c>
      <c r="N23" s="114"/>
      <c r="O23" s="114"/>
      <c r="P23" s="114"/>
      <c r="Q23" s="216"/>
      <c r="R23" s="216"/>
      <c r="S23" s="216"/>
      <c r="T23" s="114"/>
      <c r="U23" s="99">
        <v>34</v>
      </c>
      <c r="V23" s="99">
        <v>38</v>
      </c>
      <c r="W23" s="104"/>
      <c r="X23" s="101"/>
      <c r="Y23" s="101"/>
      <c r="Z23" s="100"/>
      <c r="AA23" s="101"/>
      <c r="AB23" s="101"/>
      <c r="AC23" s="101"/>
      <c r="AD23" s="101"/>
      <c r="AE23" s="102"/>
      <c r="AF23" s="102"/>
      <c r="AG23" s="102"/>
      <c r="AH23" s="103"/>
      <c r="AI23" s="54"/>
    </row>
    <row r="24" spans="1:35" s="53" customFormat="1" ht="12.75" x14ac:dyDescent="0.2">
      <c r="A24" s="112" t="s">
        <v>216</v>
      </c>
      <c r="B24" s="112" t="s">
        <v>212</v>
      </c>
      <c r="C24" s="114"/>
      <c r="D24" s="114"/>
      <c r="E24" s="114"/>
      <c r="F24" s="114" t="s">
        <v>265</v>
      </c>
      <c r="G24" s="171"/>
      <c r="H24" s="97">
        <v>32</v>
      </c>
      <c r="I24" s="114"/>
      <c r="J24" s="99">
        <v>32</v>
      </c>
      <c r="K24" s="114"/>
      <c r="L24" s="114"/>
      <c r="M24" s="114"/>
      <c r="N24" s="98">
        <v>32</v>
      </c>
      <c r="O24" s="114"/>
      <c r="P24" s="114"/>
      <c r="Q24" s="216"/>
      <c r="R24" s="216"/>
      <c r="S24" s="216"/>
      <c r="T24" s="114"/>
      <c r="U24" s="99"/>
      <c r="V24" s="99">
        <v>32</v>
      </c>
      <c r="W24" s="104"/>
      <c r="X24" s="101"/>
      <c r="Y24" s="101"/>
      <c r="Z24" s="100"/>
      <c r="AA24" s="101"/>
      <c r="AB24" s="101"/>
      <c r="AC24" s="101"/>
      <c r="AD24" s="101"/>
      <c r="AE24" s="102"/>
      <c r="AF24" s="102"/>
      <c r="AG24" s="102"/>
      <c r="AH24" s="103"/>
      <c r="AI24" s="54"/>
    </row>
    <row r="25" spans="1:35" s="54" customFormat="1" ht="21.75" customHeight="1" x14ac:dyDescent="0.2">
      <c r="A25" s="115" t="s">
        <v>219</v>
      </c>
      <c r="B25" s="116" t="s">
        <v>220</v>
      </c>
      <c r="C25" s="117"/>
      <c r="D25" s="117"/>
      <c r="E25" s="118"/>
      <c r="F25" s="117"/>
      <c r="G25" s="117"/>
      <c r="H25" s="118">
        <f>H26+H27+H28+H29+H30</f>
        <v>538</v>
      </c>
      <c r="I25" s="118">
        <f t="shared" ref="I25:AH25" si="3">I26+I27+I28+I29+I30</f>
        <v>56</v>
      </c>
      <c r="J25" s="118">
        <f t="shared" si="3"/>
        <v>482</v>
      </c>
      <c r="K25" s="118">
        <f t="shared" si="3"/>
        <v>332</v>
      </c>
      <c r="L25" s="118">
        <f t="shared" si="3"/>
        <v>150</v>
      </c>
      <c r="M25" s="118">
        <f t="shared" si="3"/>
        <v>332</v>
      </c>
      <c r="N25" s="118">
        <f t="shared" si="3"/>
        <v>0</v>
      </c>
      <c r="O25" s="118">
        <f t="shared" si="3"/>
        <v>0</v>
      </c>
      <c r="P25" s="118">
        <f t="shared" si="3"/>
        <v>0</v>
      </c>
      <c r="Q25" s="118">
        <f t="shared" si="3"/>
        <v>0</v>
      </c>
      <c r="R25" s="118">
        <f t="shared" si="3"/>
        <v>0</v>
      </c>
      <c r="S25" s="118">
        <f t="shared" si="3"/>
        <v>0</v>
      </c>
      <c r="T25" s="118">
        <f t="shared" si="3"/>
        <v>0</v>
      </c>
      <c r="U25" s="118">
        <f t="shared" si="3"/>
        <v>0</v>
      </c>
      <c r="V25" s="118">
        <f t="shared" si="3"/>
        <v>0</v>
      </c>
      <c r="W25" s="118">
        <f t="shared" si="3"/>
        <v>20</v>
      </c>
      <c r="X25" s="118">
        <f t="shared" si="3"/>
        <v>146</v>
      </c>
      <c r="Y25" s="118">
        <f t="shared" si="3"/>
        <v>8</v>
      </c>
      <c r="Z25" s="118">
        <f t="shared" si="3"/>
        <v>90</v>
      </c>
      <c r="AA25" s="118">
        <f t="shared" si="3"/>
        <v>12</v>
      </c>
      <c r="AB25" s="118">
        <f t="shared" si="3"/>
        <v>74</v>
      </c>
      <c r="AC25" s="118">
        <f t="shared" si="3"/>
        <v>8</v>
      </c>
      <c r="AD25" s="118">
        <f t="shared" si="3"/>
        <v>92</v>
      </c>
      <c r="AE25" s="118">
        <f t="shared" si="3"/>
        <v>8</v>
      </c>
      <c r="AF25" s="118">
        <f t="shared" si="3"/>
        <v>58</v>
      </c>
      <c r="AG25" s="118">
        <f t="shared" si="3"/>
        <v>0</v>
      </c>
      <c r="AH25" s="118">
        <f t="shared" si="3"/>
        <v>22</v>
      </c>
    </row>
    <row r="26" spans="1:35" s="50" customFormat="1" ht="15.75" customHeight="1" x14ac:dyDescent="0.2">
      <c r="A26" s="119" t="s">
        <v>221</v>
      </c>
      <c r="B26" s="120" t="s">
        <v>222</v>
      </c>
      <c r="C26" s="110"/>
      <c r="D26" s="110"/>
      <c r="E26" s="101">
        <v>4</v>
      </c>
      <c r="F26" s="110"/>
      <c r="G26" s="110"/>
      <c r="H26" s="121">
        <v>68</v>
      </c>
      <c r="I26" s="122">
        <v>10</v>
      </c>
      <c r="J26" s="123">
        <v>58</v>
      </c>
      <c r="K26" s="124"/>
      <c r="L26" s="124">
        <v>58</v>
      </c>
      <c r="M26" s="122"/>
      <c r="N26" s="110"/>
      <c r="O26" s="110"/>
      <c r="P26" s="110"/>
      <c r="Q26" s="110"/>
      <c r="R26" s="110"/>
      <c r="S26" s="110"/>
      <c r="T26" s="110"/>
      <c r="U26" s="110"/>
      <c r="V26" s="110"/>
      <c r="W26" s="109">
        <v>10</v>
      </c>
      <c r="X26" s="125">
        <v>58</v>
      </c>
      <c r="Y26" s="125"/>
      <c r="Z26" s="100"/>
      <c r="AA26" s="126"/>
      <c r="AB26" s="126"/>
      <c r="AC26" s="125"/>
      <c r="AD26" s="127"/>
      <c r="AE26" s="128"/>
      <c r="AF26" s="124"/>
      <c r="AG26" s="124"/>
      <c r="AH26" s="122"/>
      <c r="AI26" s="54"/>
    </row>
    <row r="27" spans="1:35" s="50" customFormat="1" ht="30.75" customHeight="1" x14ac:dyDescent="0.2">
      <c r="A27" s="119" t="s">
        <v>223</v>
      </c>
      <c r="B27" s="120" t="s">
        <v>224</v>
      </c>
      <c r="C27" s="110"/>
      <c r="D27" s="110"/>
      <c r="E27" s="101" t="s">
        <v>285</v>
      </c>
      <c r="F27" s="110"/>
      <c r="G27" s="110"/>
      <c r="H27" s="121">
        <v>224</v>
      </c>
      <c r="I27" s="122">
        <v>44</v>
      </c>
      <c r="J27" s="123">
        <v>180</v>
      </c>
      <c r="K27" s="124">
        <v>156</v>
      </c>
      <c r="L27" s="124">
        <v>24</v>
      </c>
      <c r="M27" s="122">
        <v>156</v>
      </c>
      <c r="N27" s="110"/>
      <c r="O27" s="110"/>
      <c r="P27" s="110"/>
      <c r="Q27" s="110"/>
      <c r="R27" s="110"/>
      <c r="S27" s="110"/>
      <c r="T27" s="110"/>
      <c r="U27" s="110"/>
      <c r="V27" s="110"/>
      <c r="W27" s="109">
        <v>10</v>
      </c>
      <c r="X27" s="203">
        <v>60</v>
      </c>
      <c r="Y27" s="203">
        <v>6</v>
      </c>
      <c r="Z27" s="100">
        <v>30</v>
      </c>
      <c r="AA27" s="101">
        <v>12</v>
      </c>
      <c r="AB27" s="101">
        <v>26</v>
      </c>
      <c r="AC27" s="101">
        <v>8</v>
      </c>
      <c r="AD27" s="101">
        <v>28</v>
      </c>
      <c r="AE27" s="102">
        <v>8</v>
      </c>
      <c r="AF27" s="102">
        <v>36</v>
      </c>
      <c r="AG27" s="102"/>
      <c r="AH27" s="102"/>
      <c r="AI27" s="54"/>
    </row>
    <row r="28" spans="1:35" s="50" customFormat="1" ht="12.75" x14ac:dyDescent="0.2">
      <c r="A28" s="119" t="s">
        <v>225</v>
      </c>
      <c r="B28" s="120" t="s">
        <v>3</v>
      </c>
      <c r="C28" s="102"/>
      <c r="D28" s="110"/>
      <c r="E28" s="101">
        <v>6</v>
      </c>
      <c r="F28" s="110"/>
      <c r="G28" s="102"/>
      <c r="H28" s="121">
        <v>68</v>
      </c>
      <c r="I28" s="122"/>
      <c r="J28" s="123">
        <v>68</v>
      </c>
      <c r="K28" s="124">
        <v>34</v>
      </c>
      <c r="L28" s="124">
        <v>34</v>
      </c>
      <c r="M28" s="124">
        <v>34</v>
      </c>
      <c r="N28" s="110"/>
      <c r="O28" s="110"/>
      <c r="P28" s="110"/>
      <c r="Q28" s="110"/>
      <c r="R28" s="110"/>
      <c r="S28" s="102"/>
      <c r="T28" s="110"/>
      <c r="U28" s="110"/>
      <c r="V28" s="110"/>
      <c r="W28" s="109"/>
      <c r="X28" s="203"/>
      <c r="Y28" s="203"/>
      <c r="Z28" s="100"/>
      <c r="AA28" s="101"/>
      <c r="AB28" s="101">
        <v>28</v>
      </c>
      <c r="AC28" s="101"/>
      <c r="AD28" s="101">
        <v>40</v>
      </c>
      <c r="AE28" s="102"/>
      <c r="AF28" s="102"/>
      <c r="AG28" s="102"/>
      <c r="AH28" s="102"/>
      <c r="AI28" s="54"/>
    </row>
    <row r="29" spans="1:35" s="54" customFormat="1" ht="18" customHeight="1" x14ac:dyDescent="0.2">
      <c r="A29" s="119" t="s">
        <v>226</v>
      </c>
      <c r="B29" s="120" t="s">
        <v>1</v>
      </c>
      <c r="C29" s="110"/>
      <c r="D29" s="110"/>
      <c r="E29" s="101" t="s">
        <v>234</v>
      </c>
      <c r="F29" s="110"/>
      <c r="G29" s="110"/>
      <c r="H29" s="121">
        <v>140</v>
      </c>
      <c r="I29" s="122"/>
      <c r="J29" s="123">
        <v>140</v>
      </c>
      <c r="K29" s="124">
        <v>126</v>
      </c>
      <c r="L29" s="124">
        <v>14</v>
      </c>
      <c r="M29" s="124">
        <v>126</v>
      </c>
      <c r="N29" s="110"/>
      <c r="O29" s="110"/>
      <c r="P29" s="110"/>
      <c r="Q29" s="110"/>
      <c r="R29" s="110"/>
      <c r="S29" s="110"/>
      <c r="T29" s="110"/>
      <c r="U29" s="110"/>
      <c r="V29" s="110"/>
      <c r="W29" s="109"/>
      <c r="X29" s="203">
        <v>28</v>
      </c>
      <c r="Y29" s="203"/>
      <c r="Z29" s="100">
        <v>24</v>
      </c>
      <c r="AA29" s="101"/>
      <c r="AB29" s="101">
        <v>20</v>
      </c>
      <c r="AC29" s="101"/>
      <c r="AD29" s="101">
        <v>24</v>
      </c>
      <c r="AE29" s="102"/>
      <c r="AF29" s="102">
        <v>22</v>
      </c>
      <c r="AG29" s="102"/>
      <c r="AH29" s="102">
        <v>22</v>
      </c>
    </row>
    <row r="30" spans="1:35" s="54" customFormat="1" ht="20.25" customHeight="1" x14ac:dyDescent="0.2">
      <c r="A30" s="119" t="s">
        <v>227</v>
      </c>
      <c r="B30" s="120" t="s">
        <v>228</v>
      </c>
      <c r="C30" s="126"/>
      <c r="D30" s="126"/>
      <c r="E30" s="126">
        <v>8</v>
      </c>
      <c r="F30" s="126"/>
      <c r="G30" s="126"/>
      <c r="H30" s="121">
        <v>38</v>
      </c>
      <c r="I30" s="126">
        <v>2</v>
      </c>
      <c r="J30" s="126">
        <v>36</v>
      </c>
      <c r="K30" s="126">
        <v>16</v>
      </c>
      <c r="L30" s="126">
        <v>20</v>
      </c>
      <c r="M30" s="126">
        <v>16</v>
      </c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>
        <v>2</v>
      </c>
      <c r="Z30" s="100">
        <v>36</v>
      </c>
      <c r="AA30" s="126"/>
      <c r="AB30" s="126"/>
      <c r="AC30" s="126"/>
      <c r="AD30" s="126"/>
      <c r="AE30" s="126"/>
      <c r="AF30" s="126"/>
      <c r="AG30" s="126"/>
      <c r="AH30" s="126"/>
    </row>
    <row r="31" spans="1:35" s="50" customFormat="1" ht="18" customHeight="1" x14ac:dyDescent="0.2">
      <c r="A31" s="115" t="s">
        <v>54</v>
      </c>
      <c r="B31" s="115" t="s">
        <v>176</v>
      </c>
      <c r="C31" s="129"/>
      <c r="D31" s="130"/>
      <c r="E31" s="129"/>
      <c r="F31" s="129"/>
      <c r="G31" s="129"/>
      <c r="H31" s="131">
        <f>H32+H33+H34+H35+H36+H37+H38+H39+H40+H41+H42+H43</f>
        <v>1286</v>
      </c>
      <c r="I31" s="131">
        <f t="shared" ref="I31:AH31" si="4">I32+I33+I34+I35+I36+I37+I38+I39+I40+I41+I42+I43</f>
        <v>250</v>
      </c>
      <c r="J31" s="131">
        <f t="shared" si="4"/>
        <v>957</v>
      </c>
      <c r="K31" s="131">
        <f t="shared" si="4"/>
        <v>210</v>
      </c>
      <c r="L31" s="131">
        <f t="shared" si="4"/>
        <v>747</v>
      </c>
      <c r="M31" s="131">
        <f t="shared" si="4"/>
        <v>210</v>
      </c>
      <c r="N31" s="131">
        <f t="shared" si="4"/>
        <v>0</v>
      </c>
      <c r="O31" s="131">
        <f t="shared" si="4"/>
        <v>0</v>
      </c>
      <c r="P31" s="131">
        <f t="shared" si="4"/>
        <v>0</v>
      </c>
      <c r="Q31" s="131">
        <f t="shared" si="4"/>
        <v>21</v>
      </c>
      <c r="R31" s="131">
        <f t="shared" si="4"/>
        <v>22</v>
      </c>
      <c r="S31" s="131">
        <f t="shared" si="4"/>
        <v>36</v>
      </c>
      <c r="T31" s="131">
        <f t="shared" si="4"/>
        <v>0</v>
      </c>
      <c r="U31" s="131">
        <f t="shared" si="4"/>
        <v>0</v>
      </c>
      <c r="V31" s="131">
        <f t="shared" si="4"/>
        <v>0</v>
      </c>
      <c r="W31" s="131">
        <f t="shared" si="4"/>
        <v>44</v>
      </c>
      <c r="X31" s="131">
        <f t="shared" si="4"/>
        <v>146</v>
      </c>
      <c r="Y31" s="131">
        <f t="shared" si="4"/>
        <v>56</v>
      </c>
      <c r="Z31" s="131">
        <f t="shared" si="4"/>
        <v>215</v>
      </c>
      <c r="AA31" s="131">
        <f t="shared" si="4"/>
        <v>40</v>
      </c>
      <c r="AB31" s="131">
        <f t="shared" si="4"/>
        <v>162</v>
      </c>
      <c r="AC31" s="131">
        <f t="shared" si="4"/>
        <v>40</v>
      </c>
      <c r="AD31" s="131">
        <f t="shared" si="4"/>
        <v>138</v>
      </c>
      <c r="AE31" s="131">
        <f t="shared" si="4"/>
        <v>64</v>
      </c>
      <c r="AF31" s="131">
        <f t="shared" si="4"/>
        <v>258</v>
      </c>
      <c r="AG31" s="131">
        <f t="shared" si="4"/>
        <v>6</v>
      </c>
      <c r="AH31" s="131">
        <f t="shared" si="4"/>
        <v>38</v>
      </c>
      <c r="AI31" s="54"/>
    </row>
    <row r="32" spans="1:35" s="56" customFormat="1" ht="26.25" customHeight="1" x14ac:dyDescent="0.2">
      <c r="A32" s="132" t="s">
        <v>55</v>
      </c>
      <c r="B32" s="143" t="s">
        <v>238</v>
      </c>
      <c r="C32" s="102">
        <v>4</v>
      </c>
      <c r="D32" s="124"/>
      <c r="E32" s="101"/>
      <c r="F32" s="102"/>
      <c r="G32" s="102"/>
      <c r="H32" s="121">
        <v>118</v>
      </c>
      <c r="I32" s="126">
        <v>24</v>
      </c>
      <c r="J32" s="123">
        <v>85</v>
      </c>
      <c r="K32" s="102"/>
      <c r="L32" s="124">
        <v>85</v>
      </c>
      <c r="M32" s="102"/>
      <c r="N32" s="102"/>
      <c r="O32" s="102"/>
      <c r="P32" s="102"/>
      <c r="Q32" s="102">
        <v>1</v>
      </c>
      <c r="R32" s="102">
        <v>2</v>
      </c>
      <c r="S32" s="101">
        <v>6</v>
      </c>
      <c r="T32" s="102"/>
      <c r="U32" s="102"/>
      <c r="V32" s="102"/>
      <c r="W32" s="203">
        <v>12</v>
      </c>
      <c r="X32" s="203">
        <v>46</v>
      </c>
      <c r="Y32" s="203">
        <v>12</v>
      </c>
      <c r="Z32" s="100">
        <v>39</v>
      </c>
      <c r="AA32" s="101"/>
      <c r="AB32" s="101"/>
      <c r="AC32" s="101"/>
      <c r="AD32" s="101"/>
      <c r="AE32" s="102"/>
      <c r="AF32" s="102"/>
      <c r="AG32" s="102"/>
      <c r="AH32" s="103"/>
      <c r="AI32" s="81"/>
    </row>
    <row r="33" spans="1:35" s="50" customFormat="1" ht="15.75" customHeight="1" x14ac:dyDescent="0.2">
      <c r="A33" s="133" t="s">
        <v>75</v>
      </c>
      <c r="B33" s="199" t="s">
        <v>239</v>
      </c>
      <c r="C33" s="102">
        <v>6</v>
      </c>
      <c r="D33" s="124"/>
      <c r="E33" s="101"/>
      <c r="F33" s="102"/>
      <c r="G33" s="102"/>
      <c r="H33" s="121">
        <v>134</v>
      </c>
      <c r="I33" s="126">
        <v>26</v>
      </c>
      <c r="J33" s="123">
        <v>98</v>
      </c>
      <c r="K33" s="102"/>
      <c r="L33" s="124">
        <v>98</v>
      </c>
      <c r="M33" s="102"/>
      <c r="N33" s="102"/>
      <c r="O33" s="102"/>
      <c r="P33" s="102"/>
      <c r="Q33" s="102">
        <v>2</v>
      </c>
      <c r="R33" s="102">
        <v>2</v>
      </c>
      <c r="S33" s="102">
        <v>6</v>
      </c>
      <c r="T33" s="102"/>
      <c r="U33" s="102"/>
      <c r="V33" s="102"/>
      <c r="W33" s="203">
        <v>4</v>
      </c>
      <c r="X33" s="203">
        <v>30</v>
      </c>
      <c r="Y33" s="203">
        <v>4</v>
      </c>
      <c r="Z33" s="100">
        <v>26</v>
      </c>
      <c r="AA33" s="101">
        <v>10</v>
      </c>
      <c r="AB33" s="101">
        <v>22</v>
      </c>
      <c r="AC33" s="101">
        <v>8</v>
      </c>
      <c r="AD33" s="101">
        <v>20</v>
      </c>
      <c r="AE33" s="102"/>
      <c r="AF33" s="102"/>
      <c r="AG33" s="102"/>
      <c r="AH33" s="103"/>
      <c r="AI33" s="54"/>
    </row>
    <row r="34" spans="1:35" s="54" customFormat="1" ht="18.75" customHeight="1" x14ac:dyDescent="0.2">
      <c r="A34" s="133" t="s">
        <v>76</v>
      </c>
      <c r="B34" s="199" t="s">
        <v>240</v>
      </c>
      <c r="C34" s="109">
        <v>6</v>
      </c>
      <c r="D34" s="109"/>
      <c r="E34" s="109"/>
      <c r="F34" s="109"/>
      <c r="G34" s="109"/>
      <c r="H34" s="121">
        <v>136</v>
      </c>
      <c r="I34" s="109">
        <v>26</v>
      </c>
      <c r="J34" s="109">
        <v>100</v>
      </c>
      <c r="K34" s="109"/>
      <c r="L34" s="109">
        <v>100</v>
      </c>
      <c r="M34" s="109"/>
      <c r="N34" s="109"/>
      <c r="O34" s="109"/>
      <c r="P34" s="109"/>
      <c r="Q34" s="102">
        <v>2</v>
      </c>
      <c r="R34" s="102">
        <v>2</v>
      </c>
      <c r="S34" s="102">
        <v>6</v>
      </c>
      <c r="T34" s="109"/>
      <c r="U34" s="109"/>
      <c r="V34" s="109"/>
      <c r="W34" s="109">
        <v>4</v>
      </c>
      <c r="X34" s="109">
        <v>30</v>
      </c>
      <c r="Y34" s="109">
        <v>6</v>
      </c>
      <c r="Z34" s="100">
        <v>24</v>
      </c>
      <c r="AA34" s="109">
        <v>8</v>
      </c>
      <c r="AB34" s="109">
        <v>22</v>
      </c>
      <c r="AC34" s="109">
        <v>8</v>
      </c>
      <c r="AD34" s="109">
        <v>24</v>
      </c>
      <c r="AE34" s="109"/>
      <c r="AF34" s="109"/>
      <c r="AG34" s="109"/>
      <c r="AH34" s="109"/>
    </row>
    <row r="35" spans="1:35" s="50" customFormat="1" ht="15.75" customHeight="1" x14ac:dyDescent="0.2">
      <c r="A35" s="133" t="s">
        <v>77</v>
      </c>
      <c r="B35" s="200" t="s">
        <v>241</v>
      </c>
      <c r="C35" s="109">
        <v>5</v>
      </c>
      <c r="D35" s="101"/>
      <c r="E35" s="101"/>
      <c r="F35" s="101"/>
      <c r="G35" s="101"/>
      <c r="H35" s="121">
        <v>156</v>
      </c>
      <c r="I35" s="126">
        <v>30</v>
      </c>
      <c r="J35" s="134">
        <v>108</v>
      </c>
      <c r="K35" s="101"/>
      <c r="L35" s="126">
        <v>108</v>
      </c>
      <c r="M35" s="101"/>
      <c r="N35" s="101"/>
      <c r="O35" s="101"/>
      <c r="P35" s="101"/>
      <c r="Q35" s="101">
        <v>6</v>
      </c>
      <c r="R35" s="101">
        <v>6</v>
      </c>
      <c r="S35" s="101">
        <v>6</v>
      </c>
      <c r="T35" s="101"/>
      <c r="U35" s="101"/>
      <c r="V35" s="101"/>
      <c r="W35" s="203">
        <v>24</v>
      </c>
      <c r="X35" s="203">
        <v>40</v>
      </c>
      <c r="Y35" s="203">
        <v>2</v>
      </c>
      <c r="Z35" s="100">
        <v>38</v>
      </c>
      <c r="AA35" s="101">
        <v>4</v>
      </c>
      <c r="AB35" s="101">
        <v>30</v>
      </c>
      <c r="AC35" s="101"/>
      <c r="AD35" s="101"/>
      <c r="AE35" s="101"/>
      <c r="AF35" s="101"/>
      <c r="AG35" s="101"/>
      <c r="AH35" s="135"/>
      <c r="AI35" s="54"/>
    </row>
    <row r="36" spans="1:35" s="50" customFormat="1" ht="15.75" customHeight="1" x14ac:dyDescent="0.2">
      <c r="A36" s="133" t="s">
        <v>78</v>
      </c>
      <c r="B36" s="200" t="s">
        <v>242</v>
      </c>
      <c r="C36" s="109"/>
      <c r="D36" s="101"/>
      <c r="E36" s="101">
        <v>7</v>
      </c>
      <c r="F36" s="101"/>
      <c r="G36" s="101"/>
      <c r="H36" s="164">
        <v>82</v>
      </c>
      <c r="I36" s="126">
        <v>16</v>
      </c>
      <c r="J36" s="134">
        <v>66</v>
      </c>
      <c r="K36" s="101">
        <v>6</v>
      </c>
      <c r="L36" s="126">
        <v>60</v>
      </c>
      <c r="M36" s="101">
        <v>6</v>
      </c>
      <c r="N36" s="101"/>
      <c r="O36" s="101"/>
      <c r="P36" s="101"/>
      <c r="Q36" s="101"/>
      <c r="R36" s="101"/>
      <c r="S36" s="109"/>
      <c r="T36" s="101"/>
      <c r="U36" s="101"/>
      <c r="V36" s="101"/>
      <c r="W36" s="203"/>
      <c r="X36" s="203"/>
      <c r="Y36" s="203"/>
      <c r="Z36" s="100"/>
      <c r="AA36" s="165"/>
      <c r="AB36" s="165"/>
      <c r="AC36" s="101">
        <v>4</v>
      </c>
      <c r="AD36" s="101">
        <v>34</v>
      </c>
      <c r="AE36" s="101">
        <v>12</v>
      </c>
      <c r="AF36" s="101">
        <v>32</v>
      </c>
      <c r="AG36" s="101"/>
      <c r="AH36" s="135"/>
      <c r="AI36" s="54"/>
    </row>
    <row r="37" spans="1:35" s="50" customFormat="1" ht="17.25" customHeight="1" x14ac:dyDescent="0.2">
      <c r="A37" s="133" t="s">
        <v>79</v>
      </c>
      <c r="B37" s="200" t="s">
        <v>243</v>
      </c>
      <c r="C37" s="101"/>
      <c r="D37" s="101"/>
      <c r="E37" s="101">
        <v>6</v>
      </c>
      <c r="F37" s="101"/>
      <c r="G37" s="101"/>
      <c r="H37" s="121">
        <v>60</v>
      </c>
      <c r="I37" s="126">
        <v>12</v>
      </c>
      <c r="J37" s="134">
        <v>48</v>
      </c>
      <c r="K37" s="101">
        <v>16</v>
      </c>
      <c r="L37" s="126">
        <v>32</v>
      </c>
      <c r="M37" s="101">
        <v>16</v>
      </c>
      <c r="N37" s="101"/>
      <c r="O37" s="101"/>
      <c r="P37" s="101"/>
      <c r="Q37" s="101"/>
      <c r="R37" s="101"/>
      <c r="S37" s="109"/>
      <c r="T37" s="101"/>
      <c r="U37" s="101"/>
      <c r="V37" s="101"/>
      <c r="W37" s="203"/>
      <c r="X37" s="203"/>
      <c r="Y37" s="203"/>
      <c r="Z37" s="100"/>
      <c r="AA37" s="101">
        <v>12</v>
      </c>
      <c r="AB37" s="101">
        <v>48</v>
      </c>
      <c r="AC37" s="165"/>
      <c r="AD37" s="165"/>
      <c r="AE37" s="165"/>
      <c r="AF37" s="165"/>
      <c r="AG37" s="101"/>
      <c r="AH37" s="135"/>
      <c r="AI37" s="54"/>
    </row>
    <row r="38" spans="1:35" s="50" customFormat="1" ht="15" customHeight="1" x14ac:dyDescent="0.2">
      <c r="A38" s="133" t="s">
        <v>80</v>
      </c>
      <c r="B38" s="200" t="s">
        <v>244</v>
      </c>
      <c r="C38" s="101"/>
      <c r="D38" s="101"/>
      <c r="E38" s="101">
        <v>7</v>
      </c>
      <c r="F38" s="101"/>
      <c r="G38" s="121"/>
      <c r="H38" s="101">
        <v>60</v>
      </c>
      <c r="I38" s="101">
        <v>12</v>
      </c>
      <c r="J38" s="134">
        <v>48</v>
      </c>
      <c r="K38" s="101">
        <v>16</v>
      </c>
      <c r="L38" s="126">
        <v>32</v>
      </c>
      <c r="M38" s="101">
        <v>16</v>
      </c>
      <c r="N38" s="101"/>
      <c r="O38" s="101"/>
      <c r="P38" s="101"/>
      <c r="Q38" s="101"/>
      <c r="R38" s="101"/>
      <c r="S38" s="101"/>
      <c r="T38" s="101"/>
      <c r="U38" s="101"/>
      <c r="V38" s="101"/>
      <c r="W38" s="203"/>
      <c r="X38" s="203"/>
      <c r="Y38" s="203"/>
      <c r="Z38" s="100"/>
      <c r="AA38" s="101"/>
      <c r="AB38" s="101"/>
      <c r="AC38" s="101"/>
      <c r="AD38" s="101"/>
      <c r="AE38" s="101">
        <v>12</v>
      </c>
      <c r="AF38" s="101">
        <v>48</v>
      </c>
      <c r="AG38" s="101"/>
      <c r="AH38" s="101"/>
      <c r="AI38" s="54"/>
    </row>
    <row r="39" spans="1:35" s="50" customFormat="1" ht="30" customHeight="1" x14ac:dyDescent="0.2">
      <c r="A39" s="133" t="s">
        <v>260</v>
      </c>
      <c r="B39" s="195" t="s">
        <v>266</v>
      </c>
      <c r="C39" s="101">
        <v>7</v>
      </c>
      <c r="D39" s="101"/>
      <c r="E39" s="101"/>
      <c r="F39" s="101"/>
      <c r="G39" s="121"/>
      <c r="H39" s="101">
        <v>108</v>
      </c>
      <c r="I39" s="101">
        <v>20</v>
      </c>
      <c r="J39" s="134">
        <v>70</v>
      </c>
      <c r="K39" s="101">
        <v>40</v>
      </c>
      <c r="L39" s="126">
        <v>30</v>
      </c>
      <c r="M39" s="101">
        <v>40</v>
      </c>
      <c r="N39" s="101"/>
      <c r="O39" s="101"/>
      <c r="P39" s="101"/>
      <c r="Q39" s="101">
        <v>6</v>
      </c>
      <c r="R39" s="101">
        <v>6</v>
      </c>
      <c r="S39" s="101">
        <v>6</v>
      </c>
      <c r="T39" s="101"/>
      <c r="U39" s="101"/>
      <c r="V39" s="101"/>
      <c r="W39" s="203"/>
      <c r="X39" s="203"/>
      <c r="Y39" s="203"/>
      <c r="Z39" s="100"/>
      <c r="AA39" s="101"/>
      <c r="AB39" s="101"/>
      <c r="AC39" s="101">
        <v>10</v>
      </c>
      <c r="AD39" s="101">
        <v>30</v>
      </c>
      <c r="AE39" s="101">
        <v>10</v>
      </c>
      <c r="AF39" s="101">
        <v>40</v>
      </c>
      <c r="AG39" s="101"/>
      <c r="AH39" s="135"/>
      <c r="AI39" s="54"/>
    </row>
    <row r="40" spans="1:35" s="50" customFormat="1" ht="18.75" customHeight="1" x14ac:dyDescent="0.2">
      <c r="A40" s="133" t="s">
        <v>261</v>
      </c>
      <c r="B40" s="196" t="s">
        <v>267</v>
      </c>
      <c r="C40" s="101"/>
      <c r="D40" s="101"/>
      <c r="E40" s="101">
        <v>7</v>
      </c>
      <c r="F40" s="101"/>
      <c r="G40" s="121"/>
      <c r="H40" s="101">
        <v>72</v>
      </c>
      <c r="I40" s="101">
        <v>14</v>
      </c>
      <c r="J40" s="134">
        <v>58</v>
      </c>
      <c r="K40" s="101">
        <v>46</v>
      </c>
      <c r="L40" s="126">
        <v>12</v>
      </c>
      <c r="M40" s="101">
        <v>46</v>
      </c>
      <c r="N40" s="101"/>
      <c r="O40" s="101"/>
      <c r="P40" s="101"/>
      <c r="Q40" s="101"/>
      <c r="R40" s="101"/>
      <c r="S40" s="101"/>
      <c r="T40" s="101"/>
      <c r="U40" s="101"/>
      <c r="V40" s="101"/>
      <c r="W40" s="203"/>
      <c r="X40" s="203"/>
      <c r="Y40" s="203"/>
      <c r="Z40" s="100"/>
      <c r="AA40" s="101"/>
      <c r="AB40" s="101"/>
      <c r="AC40" s="101"/>
      <c r="AD40" s="101"/>
      <c r="AE40" s="101">
        <v>14</v>
      </c>
      <c r="AF40" s="101">
        <v>58</v>
      </c>
      <c r="AG40" s="101"/>
      <c r="AH40" s="135"/>
      <c r="AI40" s="54"/>
    </row>
    <row r="41" spans="1:35" s="50" customFormat="1" ht="30.75" customHeight="1" x14ac:dyDescent="0.2">
      <c r="A41" s="133" t="s">
        <v>262</v>
      </c>
      <c r="B41" s="196" t="s">
        <v>253</v>
      </c>
      <c r="C41" s="101"/>
      <c r="D41" s="101"/>
      <c r="E41" s="101">
        <v>4</v>
      </c>
      <c r="F41" s="101"/>
      <c r="G41" s="121"/>
      <c r="H41" s="101">
        <v>60</v>
      </c>
      <c r="I41" s="101">
        <v>12</v>
      </c>
      <c r="J41" s="134">
        <v>48</v>
      </c>
      <c r="K41" s="101">
        <v>40</v>
      </c>
      <c r="L41" s="126">
        <v>8</v>
      </c>
      <c r="M41" s="101">
        <v>40</v>
      </c>
      <c r="N41" s="101"/>
      <c r="O41" s="101"/>
      <c r="P41" s="101"/>
      <c r="Q41" s="101"/>
      <c r="R41" s="101"/>
      <c r="S41" s="101"/>
      <c r="T41" s="101"/>
      <c r="U41" s="101"/>
      <c r="V41" s="101"/>
      <c r="W41" s="203"/>
      <c r="X41" s="203"/>
      <c r="Y41" s="203">
        <v>12</v>
      </c>
      <c r="Z41" s="100">
        <v>48</v>
      </c>
      <c r="AA41" s="101"/>
      <c r="AB41" s="101"/>
      <c r="AC41" s="101"/>
      <c r="AD41" s="101"/>
      <c r="AE41" s="101"/>
      <c r="AF41" s="101"/>
      <c r="AG41" s="101"/>
      <c r="AH41" s="135"/>
      <c r="AI41" s="54"/>
    </row>
    <row r="42" spans="1:35" s="50" customFormat="1" ht="18" customHeight="1" x14ac:dyDescent="0.2">
      <c r="A42" s="133" t="s">
        <v>263</v>
      </c>
      <c r="B42" s="196" t="s">
        <v>268</v>
      </c>
      <c r="C42" s="101">
        <v>8</v>
      </c>
      <c r="D42" s="101"/>
      <c r="E42" s="101" t="s">
        <v>281</v>
      </c>
      <c r="F42" s="101"/>
      <c r="G42" s="121"/>
      <c r="H42" s="101">
        <v>240</v>
      </c>
      <c r="I42" s="101">
        <v>46</v>
      </c>
      <c r="J42" s="134">
        <v>180</v>
      </c>
      <c r="K42" s="101"/>
      <c r="L42" s="126">
        <v>180</v>
      </c>
      <c r="M42" s="101"/>
      <c r="N42" s="101"/>
      <c r="O42" s="101"/>
      <c r="P42" s="101"/>
      <c r="Q42" s="101">
        <v>4</v>
      </c>
      <c r="R42" s="101">
        <v>4</v>
      </c>
      <c r="S42" s="101">
        <v>6</v>
      </c>
      <c r="T42" s="101"/>
      <c r="U42" s="101"/>
      <c r="V42" s="101"/>
      <c r="W42" s="203"/>
      <c r="X42" s="203"/>
      <c r="Y42" s="203">
        <v>20</v>
      </c>
      <c r="Z42" s="100">
        <v>40</v>
      </c>
      <c r="AA42" s="101">
        <v>6</v>
      </c>
      <c r="AB42" s="101">
        <v>40</v>
      </c>
      <c r="AC42" s="101">
        <v>10</v>
      </c>
      <c r="AD42" s="101">
        <v>30</v>
      </c>
      <c r="AE42" s="101">
        <v>4</v>
      </c>
      <c r="AF42" s="101">
        <v>32</v>
      </c>
      <c r="AG42" s="101">
        <v>6</v>
      </c>
      <c r="AH42" s="101">
        <v>38</v>
      </c>
      <c r="AI42" s="54"/>
    </row>
    <row r="43" spans="1:35" s="50" customFormat="1" ht="18.75" customHeight="1" x14ac:dyDescent="0.2">
      <c r="A43" s="133" t="s">
        <v>269</v>
      </c>
      <c r="B43" s="196" t="s">
        <v>270</v>
      </c>
      <c r="C43" s="101"/>
      <c r="D43" s="101"/>
      <c r="E43" s="101">
        <v>6</v>
      </c>
      <c r="F43" s="101"/>
      <c r="G43" s="121"/>
      <c r="H43" s="101">
        <v>60</v>
      </c>
      <c r="I43" s="101">
        <v>12</v>
      </c>
      <c r="J43" s="134">
        <v>48</v>
      </c>
      <c r="K43" s="101">
        <v>46</v>
      </c>
      <c r="L43" s="126">
        <v>2</v>
      </c>
      <c r="M43" s="101">
        <v>46</v>
      </c>
      <c r="N43" s="101"/>
      <c r="O43" s="101"/>
      <c r="P43" s="101"/>
      <c r="Q43" s="101"/>
      <c r="R43" s="101"/>
      <c r="S43" s="101"/>
      <c r="T43" s="101"/>
      <c r="U43" s="101"/>
      <c r="V43" s="101"/>
      <c r="W43" s="203"/>
      <c r="X43" s="203"/>
      <c r="Y43" s="203"/>
      <c r="Z43" s="100"/>
      <c r="AA43" s="101"/>
      <c r="AB43" s="101"/>
      <c r="AC43" s="101"/>
      <c r="AD43" s="101"/>
      <c r="AE43" s="101">
        <v>12</v>
      </c>
      <c r="AF43" s="101">
        <v>48</v>
      </c>
      <c r="AG43" s="101"/>
      <c r="AH43" s="135"/>
      <c r="AI43" s="54"/>
    </row>
    <row r="44" spans="1:35" s="50" customFormat="1" ht="15" customHeight="1" x14ac:dyDescent="0.2">
      <c r="A44" s="136" t="s">
        <v>56</v>
      </c>
      <c r="B44" s="136" t="s">
        <v>312</v>
      </c>
      <c r="C44" s="137"/>
      <c r="D44" s="138"/>
      <c r="E44" s="138"/>
      <c r="F44" s="139"/>
      <c r="G44" s="140"/>
      <c r="H44" s="141">
        <f>H45+H51+H58+H65</f>
        <v>2388</v>
      </c>
      <c r="I44" s="141">
        <f t="shared" ref="I44:AH44" si="5">I45+I51+I58+I65</f>
        <v>218</v>
      </c>
      <c r="J44" s="141">
        <f t="shared" si="5"/>
        <v>845</v>
      </c>
      <c r="K44" s="141">
        <f t="shared" si="5"/>
        <v>1421</v>
      </c>
      <c r="L44" s="141">
        <f t="shared" si="5"/>
        <v>510</v>
      </c>
      <c r="M44" s="141">
        <f t="shared" si="5"/>
        <v>305</v>
      </c>
      <c r="N44" s="141">
        <f t="shared" si="5"/>
        <v>30</v>
      </c>
      <c r="O44" s="141">
        <f t="shared" si="5"/>
        <v>324</v>
      </c>
      <c r="P44" s="141">
        <f t="shared" si="5"/>
        <v>792</v>
      </c>
      <c r="Q44" s="141">
        <f t="shared" si="5"/>
        <v>22</v>
      </c>
      <c r="R44" s="141">
        <f t="shared" si="5"/>
        <v>25</v>
      </c>
      <c r="S44" s="141">
        <f t="shared" si="5"/>
        <v>54</v>
      </c>
      <c r="T44" s="141">
        <f t="shared" si="5"/>
        <v>144</v>
      </c>
      <c r="U44" s="141">
        <f t="shared" si="5"/>
        <v>0</v>
      </c>
      <c r="V44" s="141">
        <f t="shared" si="5"/>
        <v>0</v>
      </c>
      <c r="W44" s="141">
        <f t="shared" si="5"/>
        <v>46</v>
      </c>
      <c r="X44" s="141">
        <f t="shared" si="5"/>
        <v>210</v>
      </c>
      <c r="Y44" s="141">
        <f t="shared" si="5"/>
        <v>58</v>
      </c>
      <c r="Z44" s="141">
        <f t="shared" si="5"/>
        <v>401</v>
      </c>
      <c r="AA44" s="141">
        <f t="shared" si="5"/>
        <v>32</v>
      </c>
      <c r="AB44" s="141">
        <f t="shared" si="5"/>
        <v>256</v>
      </c>
      <c r="AC44" s="141">
        <f t="shared" si="5"/>
        <v>34</v>
      </c>
      <c r="AD44" s="141">
        <f t="shared" si="5"/>
        <v>516</v>
      </c>
      <c r="AE44" s="141">
        <f t="shared" si="5"/>
        <v>8</v>
      </c>
      <c r="AF44" s="141">
        <f t="shared" si="5"/>
        <v>180</v>
      </c>
      <c r="AG44" s="141">
        <f t="shared" si="5"/>
        <v>40</v>
      </c>
      <c r="AH44" s="141">
        <f t="shared" si="5"/>
        <v>506</v>
      </c>
      <c r="AI44" s="54"/>
    </row>
    <row r="45" spans="1:35" s="202" customFormat="1" ht="27" customHeight="1" x14ac:dyDescent="0.2">
      <c r="A45" s="148" t="s">
        <v>245</v>
      </c>
      <c r="B45" s="148" t="s">
        <v>292</v>
      </c>
      <c r="C45" s="148"/>
      <c r="D45" s="148"/>
      <c r="E45" s="148"/>
      <c r="F45" s="148"/>
      <c r="G45" s="148"/>
      <c r="H45" s="131">
        <f>H46+H47+H48+H49+H50</f>
        <v>824</v>
      </c>
      <c r="I45" s="131">
        <f t="shared" ref="I45:AH45" si="6">I46+I47+I48+I49+I50</f>
        <v>92</v>
      </c>
      <c r="J45" s="131">
        <f t="shared" si="6"/>
        <v>383</v>
      </c>
      <c r="K45" s="131">
        <f t="shared" si="6"/>
        <v>377</v>
      </c>
      <c r="L45" s="131">
        <f t="shared" si="6"/>
        <v>330</v>
      </c>
      <c r="M45" s="131">
        <f t="shared" si="6"/>
        <v>53</v>
      </c>
      <c r="N45" s="131">
        <f t="shared" si="6"/>
        <v>0</v>
      </c>
      <c r="O45" s="131">
        <f t="shared" si="6"/>
        <v>108</v>
      </c>
      <c r="P45" s="131">
        <f t="shared" si="6"/>
        <v>216</v>
      </c>
      <c r="Q45" s="131">
        <f t="shared" si="6"/>
        <v>3</v>
      </c>
      <c r="R45" s="131">
        <f t="shared" si="6"/>
        <v>4</v>
      </c>
      <c r="S45" s="131">
        <f t="shared" si="6"/>
        <v>18</v>
      </c>
      <c r="T45" s="131">
        <f t="shared" si="6"/>
        <v>0</v>
      </c>
      <c r="U45" s="131">
        <f t="shared" si="6"/>
        <v>0</v>
      </c>
      <c r="V45" s="131">
        <f t="shared" si="6"/>
        <v>0</v>
      </c>
      <c r="W45" s="131">
        <f t="shared" si="6"/>
        <v>38</v>
      </c>
      <c r="X45" s="131">
        <f t="shared" si="6"/>
        <v>176</v>
      </c>
      <c r="Y45" s="131">
        <f t="shared" si="6"/>
        <v>42</v>
      </c>
      <c r="Z45" s="131">
        <f t="shared" si="6"/>
        <v>117</v>
      </c>
      <c r="AA45" s="131">
        <f t="shared" si="6"/>
        <v>8</v>
      </c>
      <c r="AB45" s="131">
        <f t="shared" si="6"/>
        <v>154</v>
      </c>
      <c r="AC45" s="131">
        <f t="shared" si="6"/>
        <v>4</v>
      </c>
      <c r="AD45" s="131">
        <f t="shared" si="6"/>
        <v>260</v>
      </c>
      <c r="AE45" s="131">
        <f t="shared" si="6"/>
        <v>0</v>
      </c>
      <c r="AF45" s="131">
        <f t="shared" si="6"/>
        <v>0</v>
      </c>
      <c r="AG45" s="131">
        <f t="shared" si="6"/>
        <v>0</v>
      </c>
      <c r="AH45" s="131">
        <f t="shared" si="6"/>
        <v>0</v>
      </c>
      <c r="AI45" s="201"/>
    </row>
    <row r="46" spans="1:35" s="50" customFormat="1" ht="27" customHeight="1" x14ac:dyDescent="0.2">
      <c r="A46" s="143" t="s">
        <v>81</v>
      </c>
      <c r="B46" s="143" t="s">
        <v>246</v>
      </c>
      <c r="C46" s="109">
        <v>4</v>
      </c>
      <c r="D46" s="101"/>
      <c r="E46" s="101"/>
      <c r="F46" s="101"/>
      <c r="G46" s="101"/>
      <c r="H46" s="144">
        <v>264</v>
      </c>
      <c r="I46" s="126">
        <v>48</v>
      </c>
      <c r="J46" s="134">
        <v>207</v>
      </c>
      <c r="K46" s="101">
        <v>27</v>
      </c>
      <c r="L46" s="126">
        <v>180</v>
      </c>
      <c r="M46" s="101">
        <v>27</v>
      </c>
      <c r="N46" s="101"/>
      <c r="O46" s="101"/>
      <c r="P46" s="101"/>
      <c r="Q46" s="101">
        <v>1</v>
      </c>
      <c r="R46" s="101">
        <v>2</v>
      </c>
      <c r="S46" s="101">
        <v>6</v>
      </c>
      <c r="T46" s="101"/>
      <c r="U46" s="101"/>
      <c r="V46" s="101"/>
      <c r="W46" s="203">
        <v>24</v>
      </c>
      <c r="X46" s="203">
        <v>130</v>
      </c>
      <c r="Y46" s="203">
        <v>24</v>
      </c>
      <c r="Z46" s="100">
        <v>77</v>
      </c>
      <c r="AA46" s="101"/>
      <c r="AB46" s="101"/>
      <c r="AC46" s="101"/>
      <c r="AD46" s="101"/>
      <c r="AE46" s="101"/>
      <c r="AF46" s="101"/>
      <c r="AG46" s="101"/>
      <c r="AH46" s="135"/>
      <c r="AI46" s="54"/>
    </row>
    <row r="47" spans="1:35" s="50" customFormat="1" ht="27" customHeight="1" x14ac:dyDescent="0.2">
      <c r="A47" s="143" t="s">
        <v>82</v>
      </c>
      <c r="B47" s="143" t="s">
        <v>247</v>
      </c>
      <c r="C47" s="101">
        <v>6</v>
      </c>
      <c r="D47" s="101"/>
      <c r="E47" s="101">
        <v>4</v>
      </c>
      <c r="F47" s="101"/>
      <c r="G47" s="101"/>
      <c r="H47" s="101">
        <v>228</v>
      </c>
      <c r="I47" s="126">
        <v>44</v>
      </c>
      <c r="J47" s="134">
        <v>176</v>
      </c>
      <c r="K47" s="101">
        <v>26</v>
      </c>
      <c r="L47" s="126">
        <v>150</v>
      </c>
      <c r="M47" s="101">
        <v>26</v>
      </c>
      <c r="N47" s="101"/>
      <c r="O47" s="101"/>
      <c r="P47" s="101"/>
      <c r="Q47" s="101">
        <v>1</v>
      </c>
      <c r="R47" s="101">
        <v>1</v>
      </c>
      <c r="S47" s="101">
        <v>6</v>
      </c>
      <c r="T47" s="101"/>
      <c r="U47" s="101"/>
      <c r="V47" s="101"/>
      <c r="W47" s="203">
        <v>14</v>
      </c>
      <c r="X47" s="203">
        <v>46</v>
      </c>
      <c r="Y47" s="203">
        <v>18</v>
      </c>
      <c r="Z47" s="100">
        <v>40</v>
      </c>
      <c r="AA47" s="101">
        <v>8</v>
      </c>
      <c r="AB47" s="101">
        <v>46</v>
      </c>
      <c r="AC47" s="101">
        <v>4</v>
      </c>
      <c r="AD47" s="101">
        <v>44</v>
      </c>
      <c r="AE47" s="101"/>
      <c r="AF47" s="101"/>
      <c r="AG47" s="101"/>
      <c r="AH47" s="135"/>
      <c r="AI47" s="54"/>
    </row>
    <row r="48" spans="1:35" s="50" customFormat="1" ht="18.75" customHeight="1" x14ac:dyDescent="0.2">
      <c r="A48" s="145" t="s">
        <v>229</v>
      </c>
      <c r="B48" s="146" t="s">
        <v>83</v>
      </c>
      <c r="C48" s="101"/>
      <c r="D48" s="101"/>
      <c r="E48" s="203" t="s">
        <v>282</v>
      </c>
      <c r="F48" s="101"/>
      <c r="G48" s="101"/>
      <c r="H48" s="101">
        <v>108</v>
      </c>
      <c r="I48" s="126"/>
      <c r="J48" s="134"/>
      <c r="K48" s="101">
        <v>108</v>
      </c>
      <c r="L48" s="126"/>
      <c r="M48" s="101"/>
      <c r="N48" s="101"/>
      <c r="O48" s="101">
        <v>108</v>
      </c>
      <c r="P48" s="101"/>
      <c r="Q48" s="101"/>
      <c r="R48" s="101"/>
      <c r="S48" s="101"/>
      <c r="T48" s="101"/>
      <c r="U48" s="101"/>
      <c r="V48" s="101"/>
      <c r="W48" s="203"/>
      <c r="X48" s="203"/>
      <c r="Y48" s="203"/>
      <c r="Z48" s="100"/>
      <c r="AA48" s="101"/>
      <c r="AB48" s="101">
        <v>36</v>
      </c>
      <c r="AC48" s="101"/>
      <c r="AD48" s="101">
        <v>72</v>
      </c>
      <c r="AE48" s="101"/>
      <c r="AF48" s="101"/>
      <c r="AG48" s="101"/>
      <c r="AH48" s="135"/>
      <c r="AI48" s="54"/>
    </row>
    <row r="49" spans="1:35" s="50" customFormat="1" ht="15.75" customHeight="1" x14ac:dyDescent="0.2">
      <c r="A49" s="145" t="s">
        <v>84</v>
      </c>
      <c r="B49" s="146" t="s">
        <v>230</v>
      </c>
      <c r="C49" s="101"/>
      <c r="D49" s="101"/>
      <c r="E49" s="203" t="s">
        <v>282</v>
      </c>
      <c r="F49" s="101"/>
      <c r="G49" s="101"/>
      <c r="H49" s="101">
        <v>216</v>
      </c>
      <c r="I49" s="126"/>
      <c r="J49" s="134"/>
      <c r="K49" s="101">
        <v>216</v>
      </c>
      <c r="L49" s="126"/>
      <c r="M49" s="101"/>
      <c r="N49" s="101"/>
      <c r="O49" s="101"/>
      <c r="P49" s="101">
        <v>216</v>
      </c>
      <c r="Q49" s="101"/>
      <c r="R49" s="101"/>
      <c r="S49" s="101"/>
      <c r="T49" s="101"/>
      <c r="U49" s="101"/>
      <c r="V49" s="101"/>
      <c r="W49" s="203"/>
      <c r="X49" s="203"/>
      <c r="Y49" s="203"/>
      <c r="Z49" s="100"/>
      <c r="AA49" s="101"/>
      <c r="AB49" s="101">
        <v>72</v>
      </c>
      <c r="AC49" s="101"/>
      <c r="AD49" s="101">
        <v>144</v>
      </c>
      <c r="AE49" s="101"/>
      <c r="AF49" s="101"/>
      <c r="AG49" s="101"/>
      <c r="AH49" s="135"/>
      <c r="AI49" s="54"/>
    </row>
    <row r="50" spans="1:35" s="50" customFormat="1" ht="18" customHeight="1" x14ac:dyDescent="0.2">
      <c r="A50" s="122" t="s">
        <v>231</v>
      </c>
      <c r="B50" s="147" t="s">
        <v>203</v>
      </c>
      <c r="C50" s="101">
        <v>6</v>
      </c>
      <c r="D50" s="101"/>
      <c r="E50" s="101"/>
      <c r="F50" s="101"/>
      <c r="G50" s="101"/>
      <c r="H50" s="101">
        <v>8</v>
      </c>
      <c r="I50" s="126"/>
      <c r="J50" s="134"/>
      <c r="K50" s="101"/>
      <c r="L50" s="126"/>
      <c r="M50" s="101"/>
      <c r="N50" s="101"/>
      <c r="O50" s="101"/>
      <c r="P50" s="101"/>
      <c r="Q50" s="101">
        <v>1</v>
      </c>
      <c r="R50" s="101">
        <v>1</v>
      </c>
      <c r="S50" s="101">
        <v>6</v>
      </c>
      <c r="T50" s="101"/>
      <c r="U50" s="101"/>
      <c r="V50" s="101"/>
      <c r="W50" s="203"/>
      <c r="X50" s="203"/>
      <c r="Y50" s="203"/>
      <c r="Z50" s="100"/>
      <c r="AA50" s="101"/>
      <c r="AB50" s="101"/>
      <c r="AC50" s="101"/>
      <c r="AD50" s="101"/>
      <c r="AE50" s="101"/>
      <c r="AF50" s="101"/>
      <c r="AG50" s="101"/>
      <c r="AH50" s="135"/>
      <c r="AI50" s="54"/>
    </row>
    <row r="51" spans="1:35" s="50" customFormat="1" ht="36" customHeight="1" x14ac:dyDescent="0.2">
      <c r="A51" s="148" t="s">
        <v>85</v>
      </c>
      <c r="B51" s="148" t="s">
        <v>264</v>
      </c>
      <c r="C51" s="142"/>
      <c r="D51" s="142"/>
      <c r="E51" s="142"/>
      <c r="F51" s="142"/>
      <c r="G51" s="142"/>
      <c r="H51" s="149">
        <f>H52+H53+H54+H55+H56+H57</f>
        <v>1060</v>
      </c>
      <c r="I51" s="149">
        <f t="shared" ref="I51:AH51" si="7">I52+I53+I54+I55+I56+I57</f>
        <v>102</v>
      </c>
      <c r="J51" s="149">
        <f t="shared" si="7"/>
        <v>360</v>
      </c>
      <c r="K51" s="149">
        <f t="shared" si="7"/>
        <v>758</v>
      </c>
      <c r="L51" s="149">
        <f t="shared" si="7"/>
        <v>148</v>
      </c>
      <c r="M51" s="149">
        <f t="shared" si="7"/>
        <v>182</v>
      </c>
      <c r="N51" s="149">
        <f t="shared" si="7"/>
        <v>30</v>
      </c>
      <c r="O51" s="149">
        <f t="shared" si="7"/>
        <v>144</v>
      </c>
      <c r="P51" s="149">
        <f t="shared" si="7"/>
        <v>432</v>
      </c>
      <c r="Q51" s="149">
        <f t="shared" si="7"/>
        <v>17</v>
      </c>
      <c r="R51" s="149">
        <f t="shared" si="7"/>
        <v>17</v>
      </c>
      <c r="S51" s="149">
        <f t="shared" si="7"/>
        <v>24</v>
      </c>
      <c r="T51" s="149">
        <f t="shared" si="7"/>
        <v>144</v>
      </c>
      <c r="U51" s="149">
        <f t="shared" si="7"/>
        <v>0</v>
      </c>
      <c r="V51" s="149">
        <f t="shared" si="7"/>
        <v>0</v>
      </c>
      <c r="W51" s="149">
        <f t="shared" si="7"/>
        <v>0</v>
      </c>
      <c r="X51" s="149">
        <f t="shared" si="7"/>
        <v>0</v>
      </c>
      <c r="Y51" s="149">
        <f t="shared" si="7"/>
        <v>0</v>
      </c>
      <c r="Z51" s="149">
        <f t="shared" si="7"/>
        <v>0</v>
      </c>
      <c r="AA51" s="149">
        <f t="shared" si="7"/>
        <v>24</v>
      </c>
      <c r="AB51" s="149">
        <f t="shared" si="7"/>
        <v>102</v>
      </c>
      <c r="AC51" s="149">
        <f t="shared" si="7"/>
        <v>30</v>
      </c>
      <c r="AD51" s="149">
        <f t="shared" si="7"/>
        <v>256</v>
      </c>
      <c r="AE51" s="149">
        <f t="shared" si="7"/>
        <v>8</v>
      </c>
      <c r="AF51" s="149">
        <f t="shared" si="7"/>
        <v>180</v>
      </c>
      <c r="AG51" s="149">
        <f t="shared" si="7"/>
        <v>40</v>
      </c>
      <c r="AH51" s="149">
        <f t="shared" si="7"/>
        <v>362</v>
      </c>
      <c r="AI51" s="54"/>
    </row>
    <row r="52" spans="1:35" s="50" customFormat="1" ht="27" customHeight="1" x14ac:dyDescent="0.2">
      <c r="A52" s="150" t="s">
        <v>86</v>
      </c>
      <c r="B52" s="143" t="s">
        <v>248</v>
      </c>
      <c r="C52" s="109">
        <v>5</v>
      </c>
      <c r="D52" s="101"/>
      <c r="E52" s="101"/>
      <c r="F52" s="101"/>
      <c r="G52" s="101"/>
      <c r="H52" s="101">
        <v>100</v>
      </c>
      <c r="I52" s="126">
        <v>20</v>
      </c>
      <c r="J52" s="134">
        <v>62</v>
      </c>
      <c r="K52" s="126">
        <v>12</v>
      </c>
      <c r="L52" s="126">
        <v>50</v>
      </c>
      <c r="M52" s="101">
        <v>12</v>
      </c>
      <c r="N52" s="101"/>
      <c r="O52" s="109"/>
      <c r="P52" s="109"/>
      <c r="Q52" s="101">
        <v>6</v>
      </c>
      <c r="R52" s="101">
        <v>6</v>
      </c>
      <c r="S52" s="101">
        <v>6</v>
      </c>
      <c r="T52" s="101"/>
      <c r="U52" s="101"/>
      <c r="V52" s="101"/>
      <c r="W52" s="203"/>
      <c r="X52" s="203"/>
      <c r="Y52" s="203"/>
      <c r="Z52" s="100"/>
      <c r="AA52" s="101">
        <v>20</v>
      </c>
      <c r="AB52" s="101">
        <v>62</v>
      </c>
      <c r="AC52" s="101"/>
      <c r="AD52" s="101"/>
      <c r="AE52" s="101"/>
      <c r="AF52" s="101"/>
      <c r="AG52" s="101"/>
      <c r="AH52" s="135"/>
      <c r="AI52" s="54"/>
    </row>
    <row r="53" spans="1:35" s="50" customFormat="1" ht="28.5" customHeight="1" x14ac:dyDescent="0.2">
      <c r="A53" s="150" t="s">
        <v>87</v>
      </c>
      <c r="B53" s="143" t="s">
        <v>249</v>
      </c>
      <c r="C53" s="109">
        <v>7</v>
      </c>
      <c r="D53" s="101"/>
      <c r="E53" s="101"/>
      <c r="F53" s="101"/>
      <c r="G53" s="101"/>
      <c r="H53" s="101">
        <v>212</v>
      </c>
      <c r="I53" s="126">
        <v>42</v>
      </c>
      <c r="J53" s="134">
        <v>152</v>
      </c>
      <c r="K53" s="126">
        <v>100</v>
      </c>
      <c r="L53" s="126">
        <v>52</v>
      </c>
      <c r="M53" s="151">
        <v>100</v>
      </c>
      <c r="N53" s="101"/>
      <c r="O53" s="101"/>
      <c r="P53" s="101"/>
      <c r="Q53" s="101">
        <v>6</v>
      </c>
      <c r="R53" s="101">
        <v>6</v>
      </c>
      <c r="S53" s="101">
        <v>6</v>
      </c>
      <c r="T53" s="101"/>
      <c r="U53" s="101"/>
      <c r="V53" s="101"/>
      <c r="W53" s="203"/>
      <c r="X53" s="212"/>
      <c r="Y53" s="212"/>
      <c r="Z53" s="100"/>
      <c r="AA53" s="151">
        <v>4</v>
      </c>
      <c r="AB53" s="151">
        <v>40</v>
      </c>
      <c r="AC53" s="151">
        <v>30</v>
      </c>
      <c r="AD53" s="151">
        <v>40</v>
      </c>
      <c r="AE53" s="151">
        <v>8</v>
      </c>
      <c r="AF53" s="151">
        <v>72</v>
      </c>
      <c r="AG53" s="151"/>
      <c r="AH53" s="151"/>
      <c r="AI53" s="54"/>
    </row>
    <row r="54" spans="1:35" s="52" customFormat="1" ht="24.75" customHeight="1" x14ac:dyDescent="0.2">
      <c r="A54" s="150" t="s">
        <v>250</v>
      </c>
      <c r="B54" s="143" t="s">
        <v>251</v>
      </c>
      <c r="C54" s="109">
        <v>8</v>
      </c>
      <c r="D54" s="101"/>
      <c r="E54" s="101"/>
      <c r="F54" s="101"/>
      <c r="G54" s="152"/>
      <c r="H54" s="152" t="s">
        <v>254</v>
      </c>
      <c r="I54" s="153">
        <v>40</v>
      </c>
      <c r="J54" s="153">
        <v>146</v>
      </c>
      <c r="K54" s="153">
        <v>70</v>
      </c>
      <c r="L54" s="153">
        <v>46</v>
      </c>
      <c r="M54" s="153">
        <v>70</v>
      </c>
      <c r="N54" s="153">
        <v>30</v>
      </c>
      <c r="O54" s="153"/>
      <c r="P54" s="153"/>
      <c r="Q54" s="153">
        <v>4</v>
      </c>
      <c r="R54" s="153">
        <v>4</v>
      </c>
      <c r="S54" s="153">
        <v>6</v>
      </c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>
        <v>40</v>
      </c>
      <c r="AH54" s="153">
        <v>146</v>
      </c>
      <c r="AI54" s="54"/>
    </row>
    <row r="55" spans="1:35" s="50" customFormat="1" ht="14.25" customHeight="1" x14ac:dyDescent="0.2">
      <c r="A55" s="150" t="s">
        <v>88</v>
      </c>
      <c r="B55" s="143" t="s">
        <v>4</v>
      </c>
      <c r="C55" s="109"/>
      <c r="D55" s="101"/>
      <c r="E55" s="203" t="s">
        <v>283</v>
      </c>
      <c r="F55" s="101"/>
      <c r="G55" s="101"/>
      <c r="H55" s="101">
        <v>144</v>
      </c>
      <c r="I55" s="101"/>
      <c r="J55" s="134"/>
      <c r="K55" s="151">
        <v>144</v>
      </c>
      <c r="L55" s="126"/>
      <c r="M55" s="151"/>
      <c r="N55" s="101"/>
      <c r="O55" s="101">
        <v>144</v>
      </c>
      <c r="P55" s="101"/>
      <c r="Q55" s="101"/>
      <c r="R55" s="101"/>
      <c r="S55" s="101"/>
      <c r="T55" s="101">
        <v>144</v>
      </c>
      <c r="U55" s="101"/>
      <c r="V55" s="101"/>
      <c r="W55" s="203"/>
      <c r="X55" s="151"/>
      <c r="Y55" s="151"/>
      <c r="Z55" s="100"/>
      <c r="AA55" s="151"/>
      <c r="AB55" s="151"/>
      <c r="AC55" s="151"/>
      <c r="AD55" s="151">
        <v>72</v>
      </c>
      <c r="AE55" s="151"/>
      <c r="AF55" s="151"/>
      <c r="AG55" s="151"/>
      <c r="AH55" s="151">
        <v>72</v>
      </c>
      <c r="AI55" s="54"/>
    </row>
    <row r="56" spans="1:35" s="50" customFormat="1" ht="15" customHeight="1" x14ac:dyDescent="0.2">
      <c r="A56" s="154" t="s">
        <v>89</v>
      </c>
      <c r="B56" s="113" t="s">
        <v>230</v>
      </c>
      <c r="C56" s="109"/>
      <c r="D56" s="101"/>
      <c r="E56" s="203" t="s">
        <v>283</v>
      </c>
      <c r="F56" s="101"/>
      <c r="G56" s="101"/>
      <c r="H56" s="101">
        <v>396</v>
      </c>
      <c r="I56" s="101"/>
      <c r="J56" s="134"/>
      <c r="K56" s="151">
        <v>432</v>
      </c>
      <c r="L56" s="126"/>
      <c r="M56" s="151"/>
      <c r="N56" s="101"/>
      <c r="O56" s="101"/>
      <c r="P56" s="101">
        <v>432</v>
      </c>
      <c r="Q56" s="101"/>
      <c r="R56" s="101"/>
      <c r="S56" s="101"/>
      <c r="T56" s="101"/>
      <c r="U56" s="101"/>
      <c r="V56" s="101"/>
      <c r="W56" s="203"/>
      <c r="X56" s="151"/>
      <c r="Y56" s="151"/>
      <c r="Z56" s="100"/>
      <c r="AA56" s="151"/>
      <c r="AB56" s="151"/>
      <c r="AC56" s="151"/>
      <c r="AD56" s="151">
        <v>144</v>
      </c>
      <c r="AE56" s="151"/>
      <c r="AF56" s="151">
        <v>108</v>
      </c>
      <c r="AG56" s="151"/>
      <c r="AH56" s="151">
        <v>144</v>
      </c>
      <c r="AI56" s="54"/>
    </row>
    <row r="57" spans="1:35" s="48" customFormat="1" ht="29.25" customHeight="1" x14ac:dyDescent="0.2">
      <c r="A57" s="147" t="s">
        <v>252</v>
      </c>
      <c r="B57" s="197" t="s">
        <v>313</v>
      </c>
      <c r="C57" s="109">
        <v>8</v>
      </c>
      <c r="D57" s="125"/>
      <c r="E57" s="109"/>
      <c r="F57" s="109"/>
      <c r="G57" s="109"/>
      <c r="H57" s="109">
        <v>8</v>
      </c>
      <c r="I57" s="125"/>
      <c r="J57" s="125"/>
      <c r="K57" s="125"/>
      <c r="L57" s="125"/>
      <c r="M57" s="125"/>
      <c r="N57" s="125"/>
      <c r="O57" s="125"/>
      <c r="P57" s="125"/>
      <c r="Q57" s="125">
        <v>1</v>
      </c>
      <c r="R57" s="125">
        <v>1</v>
      </c>
      <c r="S57" s="125">
        <v>6</v>
      </c>
      <c r="T57" s="125"/>
      <c r="U57" s="125"/>
      <c r="V57" s="125"/>
      <c r="W57" s="125"/>
      <c r="X57" s="125"/>
      <c r="Y57" s="125"/>
      <c r="Z57" s="100"/>
      <c r="AA57" s="125"/>
      <c r="AB57" s="125"/>
      <c r="AC57" s="125"/>
      <c r="AD57" s="125"/>
      <c r="AE57" s="125"/>
      <c r="AF57" s="125"/>
      <c r="AG57" s="125"/>
      <c r="AH57" s="125"/>
      <c r="AI57" s="54"/>
    </row>
    <row r="58" spans="1:35" customFormat="1" ht="27" customHeight="1" x14ac:dyDescent="0.2">
      <c r="A58" s="161" t="s">
        <v>271</v>
      </c>
      <c r="B58" s="162" t="s">
        <v>314</v>
      </c>
      <c r="C58" s="163"/>
      <c r="D58" s="163"/>
      <c r="E58" s="163"/>
      <c r="F58" s="163"/>
      <c r="G58" s="163"/>
      <c r="H58" s="117">
        <f>H59+H60+H61+H62+H63+H64</f>
        <v>360</v>
      </c>
      <c r="I58" s="117">
        <f t="shared" ref="I58:AH58" si="8">I59+I60+I61+I62+I63+I64</f>
        <v>24</v>
      </c>
      <c r="J58" s="117">
        <f t="shared" si="8"/>
        <v>102</v>
      </c>
      <c r="K58" s="117">
        <f t="shared" si="8"/>
        <v>286</v>
      </c>
      <c r="L58" s="117">
        <f t="shared" si="8"/>
        <v>32</v>
      </c>
      <c r="M58" s="117">
        <f t="shared" si="8"/>
        <v>70</v>
      </c>
      <c r="N58" s="117">
        <f t="shared" si="8"/>
        <v>0</v>
      </c>
      <c r="O58" s="117">
        <f t="shared" si="8"/>
        <v>72</v>
      </c>
      <c r="P58" s="117">
        <f t="shared" si="8"/>
        <v>144</v>
      </c>
      <c r="Q58" s="117">
        <f t="shared" si="8"/>
        <v>2</v>
      </c>
      <c r="R58" s="117">
        <f t="shared" si="8"/>
        <v>4</v>
      </c>
      <c r="S58" s="117">
        <f t="shared" si="8"/>
        <v>12</v>
      </c>
      <c r="T58" s="117">
        <f t="shared" si="8"/>
        <v>0</v>
      </c>
      <c r="U58" s="117">
        <f t="shared" si="8"/>
        <v>0</v>
      </c>
      <c r="V58" s="117">
        <f t="shared" si="8"/>
        <v>0</v>
      </c>
      <c r="W58" s="117">
        <f t="shared" si="8"/>
        <v>8</v>
      </c>
      <c r="X58" s="117">
        <f t="shared" si="8"/>
        <v>34</v>
      </c>
      <c r="Y58" s="117">
        <f t="shared" si="8"/>
        <v>16</v>
      </c>
      <c r="Z58" s="117">
        <f t="shared" si="8"/>
        <v>284</v>
      </c>
      <c r="AA58" s="117">
        <f t="shared" si="8"/>
        <v>0</v>
      </c>
      <c r="AB58" s="117">
        <f t="shared" si="8"/>
        <v>0</v>
      </c>
      <c r="AC58" s="117">
        <f t="shared" si="8"/>
        <v>0</v>
      </c>
      <c r="AD58" s="117">
        <f t="shared" si="8"/>
        <v>0</v>
      </c>
      <c r="AE58" s="117">
        <f t="shared" si="8"/>
        <v>0</v>
      </c>
      <c r="AF58" s="117">
        <f t="shared" si="8"/>
        <v>0</v>
      </c>
      <c r="AG58" s="117">
        <f t="shared" si="8"/>
        <v>0</v>
      </c>
      <c r="AH58" s="117">
        <f t="shared" si="8"/>
        <v>0</v>
      </c>
    </row>
    <row r="59" spans="1:35" s="48" customFormat="1" ht="39" customHeight="1" x14ac:dyDescent="0.2">
      <c r="A59" s="154" t="s">
        <v>273</v>
      </c>
      <c r="B59" s="160" t="s">
        <v>276</v>
      </c>
      <c r="C59" s="109"/>
      <c r="D59" s="125"/>
      <c r="E59" s="109">
        <v>3</v>
      </c>
      <c r="F59" s="109"/>
      <c r="G59" s="109"/>
      <c r="H59" s="109">
        <v>42</v>
      </c>
      <c r="I59" s="125">
        <v>8</v>
      </c>
      <c r="J59" s="125">
        <v>34</v>
      </c>
      <c r="K59" s="125">
        <v>14</v>
      </c>
      <c r="L59" s="125">
        <v>20</v>
      </c>
      <c r="M59" s="125">
        <v>14</v>
      </c>
      <c r="N59" s="125"/>
      <c r="O59" s="125"/>
      <c r="P59" s="125"/>
      <c r="Q59" s="125"/>
      <c r="R59" s="125"/>
      <c r="S59" s="125"/>
      <c r="T59" s="125"/>
      <c r="U59" s="125"/>
      <c r="V59" s="125"/>
      <c r="W59" s="125">
        <v>8</v>
      </c>
      <c r="X59" s="125">
        <v>34</v>
      </c>
      <c r="Y59" s="125"/>
      <c r="Z59" s="100"/>
      <c r="AA59" s="125"/>
      <c r="AB59" s="125"/>
      <c r="AC59" s="125"/>
      <c r="AD59" s="125"/>
      <c r="AE59" s="125"/>
      <c r="AF59" s="125"/>
      <c r="AG59" s="125"/>
      <c r="AH59" s="125"/>
      <c r="AI59" s="54"/>
    </row>
    <row r="60" spans="1:35" s="48" customFormat="1" ht="27" customHeight="1" x14ac:dyDescent="0.2">
      <c r="A60" s="154" t="s">
        <v>279</v>
      </c>
      <c r="B60" s="160" t="s">
        <v>277</v>
      </c>
      <c r="C60" s="109"/>
      <c r="D60" s="125"/>
      <c r="E60" s="109">
        <v>4</v>
      </c>
      <c r="F60" s="109"/>
      <c r="G60" s="109"/>
      <c r="H60" s="109">
        <v>42</v>
      </c>
      <c r="I60" s="125">
        <v>8</v>
      </c>
      <c r="J60" s="125">
        <v>34</v>
      </c>
      <c r="K60" s="125">
        <v>28</v>
      </c>
      <c r="L60" s="125">
        <v>6</v>
      </c>
      <c r="M60" s="125">
        <v>28</v>
      </c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>
        <v>8</v>
      </c>
      <c r="Z60" s="100">
        <v>34</v>
      </c>
      <c r="AA60" s="125"/>
      <c r="AB60" s="125"/>
      <c r="AC60" s="125"/>
      <c r="AD60" s="125"/>
      <c r="AE60" s="125"/>
      <c r="AF60" s="125"/>
      <c r="AG60" s="125"/>
      <c r="AH60" s="125"/>
      <c r="AI60" s="54"/>
    </row>
    <row r="61" spans="1:35" s="48" customFormat="1" ht="39" customHeight="1" x14ac:dyDescent="0.2">
      <c r="A61" s="154" t="s">
        <v>280</v>
      </c>
      <c r="B61" s="160" t="s">
        <v>278</v>
      </c>
      <c r="C61" s="109"/>
      <c r="D61" s="125"/>
      <c r="E61" s="109">
        <v>4</v>
      </c>
      <c r="F61" s="109"/>
      <c r="G61" s="109"/>
      <c r="H61" s="109">
        <v>42</v>
      </c>
      <c r="I61" s="125">
        <v>8</v>
      </c>
      <c r="J61" s="125">
        <v>34</v>
      </c>
      <c r="K61" s="125">
        <v>28</v>
      </c>
      <c r="L61" s="125">
        <v>6</v>
      </c>
      <c r="M61" s="125">
        <v>28</v>
      </c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>
        <v>8</v>
      </c>
      <c r="Z61" s="100">
        <v>34</v>
      </c>
      <c r="AA61" s="125"/>
      <c r="AB61" s="125"/>
      <c r="AC61" s="125"/>
      <c r="AD61" s="125"/>
      <c r="AE61" s="125"/>
      <c r="AF61" s="125"/>
      <c r="AG61" s="125"/>
      <c r="AH61" s="125"/>
      <c r="AI61" s="54"/>
    </row>
    <row r="62" spans="1:35" s="48" customFormat="1" ht="14.25" customHeight="1" x14ac:dyDescent="0.2">
      <c r="A62" s="154" t="s">
        <v>274</v>
      </c>
      <c r="B62" s="143" t="s">
        <v>4</v>
      </c>
      <c r="C62" s="109"/>
      <c r="D62" s="125"/>
      <c r="E62" s="109" t="s">
        <v>284</v>
      </c>
      <c r="F62" s="109"/>
      <c r="G62" s="109"/>
      <c r="H62" s="109">
        <v>72</v>
      </c>
      <c r="I62" s="125"/>
      <c r="J62" s="125"/>
      <c r="K62" s="125">
        <v>72</v>
      </c>
      <c r="L62" s="125"/>
      <c r="M62" s="125"/>
      <c r="N62" s="125"/>
      <c r="O62" s="125">
        <v>72</v>
      </c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00">
        <v>72</v>
      </c>
      <c r="AA62" s="125"/>
      <c r="AB62" s="125"/>
      <c r="AC62" s="125"/>
      <c r="AD62" s="125"/>
      <c r="AE62" s="125"/>
      <c r="AF62" s="125"/>
      <c r="AG62" s="125"/>
      <c r="AH62" s="125"/>
      <c r="AI62" s="54"/>
    </row>
    <row r="63" spans="1:35" s="48" customFormat="1" ht="13.5" customHeight="1" x14ac:dyDescent="0.2">
      <c r="A63" s="154" t="s">
        <v>275</v>
      </c>
      <c r="B63" s="113" t="s">
        <v>230</v>
      </c>
      <c r="C63" s="109"/>
      <c r="D63" s="125"/>
      <c r="E63" s="109" t="s">
        <v>284</v>
      </c>
      <c r="F63" s="109"/>
      <c r="G63" s="109"/>
      <c r="H63" s="109">
        <v>144</v>
      </c>
      <c r="I63" s="125"/>
      <c r="J63" s="125"/>
      <c r="K63" s="125">
        <v>144</v>
      </c>
      <c r="L63" s="125"/>
      <c r="M63" s="125"/>
      <c r="N63" s="125"/>
      <c r="O63" s="125"/>
      <c r="P63" s="125">
        <v>144</v>
      </c>
      <c r="Q63" s="125"/>
      <c r="R63" s="125"/>
      <c r="S63" s="125"/>
      <c r="T63" s="125"/>
      <c r="U63" s="125"/>
      <c r="V63" s="125"/>
      <c r="W63" s="125"/>
      <c r="X63" s="125"/>
      <c r="Y63" s="125"/>
      <c r="Z63" s="100">
        <v>144</v>
      </c>
      <c r="AA63" s="125"/>
      <c r="AB63" s="125"/>
      <c r="AC63" s="125"/>
      <c r="AD63" s="125"/>
      <c r="AE63" s="125"/>
      <c r="AF63" s="125"/>
      <c r="AG63" s="125"/>
      <c r="AH63" s="125"/>
      <c r="AI63" s="54"/>
    </row>
    <row r="64" spans="1:35" s="48" customFormat="1" ht="17.25" customHeight="1" x14ac:dyDescent="0.2">
      <c r="A64" s="154"/>
      <c r="B64" s="147" t="s">
        <v>272</v>
      </c>
      <c r="C64" s="109">
        <v>4</v>
      </c>
      <c r="D64" s="125"/>
      <c r="E64" s="109"/>
      <c r="F64" s="109"/>
      <c r="G64" s="109"/>
      <c r="H64" s="109">
        <v>18</v>
      </c>
      <c r="I64" s="125"/>
      <c r="J64" s="125"/>
      <c r="K64" s="125"/>
      <c r="L64" s="125"/>
      <c r="M64" s="125"/>
      <c r="N64" s="125"/>
      <c r="O64" s="125"/>
      <c r="P64" s="125"/>
      <c r="Q64" s="125">
        <v>2</v>
      </c>
      <c r="R64" s="125">
        <v>4</v>
      </c>
      <c r="S64" s="125">
        <v>12</v>
      </c>
      <c r="T64" s="125"/>
      <c r="U64" s="125"/>
      <c r="V64" s="125"/>
      <c r="W64" s="125"/>
      <c r="X64" s="125"/>
      <c r="Y64" s="125"/>
      <c r="Z64" s="100"/>
      <c r="AA64" s="125"/>
      <c r="AB64" s="125"/>
      <c r="AC64" s="125"/>
      <c r="AD64" s="125"/>
      <c r="AE64" s="125"/>
      <c r="AF64" s="125"/>
      <c r="AG64" s="125"/>
      <c r="AH64" s="125"/>
      <c r="AI64" s="54"/>
    </row>
    <row r="65" spans="1:35" s="54" customFormat="1" ht="30" customHeight="1" x14ac:dyDescent="0.2">
      <c r="A65" s="159" t="s">
        <v>232</v>
      </c>
      <c r="B65" s="159" t="s">
        <v>233</v>
      </c>
      <c r="C65" s="155"/>
      <c r="D65" s="125"/>
      <c r="E65" s="155"/>
      <c r="F65" s="109"/>
      <c r="G65" s="109"/>
      <c r="H65" s="211">
        <v>144</v>
      </c>
      <c r="I65" s="109"/>
      <c r="J65" s="134"/>
      <c r="K65" s="126"/>
      <c r="L65" s="126"/>
      <c r="M65" s="101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0"/>
      <c r="AA65" s="109"/>
      <c r="AB65" s="109"/>
      <c r="AC65" s="109"/>
      <c r="AD65" s="109"/>
      <c r="AE65" s="109"/>
      <c r="AF65" s="109"/>
      <c r="AG65" s="109"/>
      <c r="AH65" s="109">
        <v>144</v>
      </c>
    </row>
    <row r="66" spans="1:35" s="48" customFormat="1" ht="18" customHeight="1" x14ac:dyDescent="0.2">
      <c r="A66" s="156" t="s">
        <v>57</v>
      </c>
      <c r="B66" s="157" t="s">
        <v>9</v>
      </c>
      <c r="C66" s="155"/>
      <c r="D66" s="125"/>
      <c r="E66" s="158"/>
      <c r="F66" s="109"/>
      <c r="G66" s="109"/>
      <c r="H66" s="109">
        <v>216</v>
      </c>
      <c r="I66" s="125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9"/>
      <c r="V66" s="109"/>
      <c r="W66" s="109"/>
      <c r="X66" s="203"/>
      <c r="Y66" s="203"/>
      <c r="Z66" s="100"/>
      <c r="AA66" s="101"/>
      <c r="AB66" s="101"/>
      <c r="AC66" s="101"/>
      <c r="AD66" s="101"/>
      <c r="AE66" s="101"/>
      <c r="AF66" s="101"/>
      <c r="AG66" s="101"/>
      <c r="AH66" s="217">
        <v>216</v>
      </c>
      <c r="AI66" s="54"/>
    </row>
    <row r="67" spans="1:35" s="50" customFormat="1" ht="15.75" customHeight="1" x14ac:dyDescent="0.2">
      <c r="A67" s="311"/>
      <c r="B67" s="311"/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09" t="s">
        <v>58</v>
      </c>
      <c r="P67" s="309"/>
      <c r="Q67" s="309"/>
      <c r="R67" s="309"/>
      <c r="S67" s="309"/>
      <c r="T67" s="309"/>
      <c r="U67" s="109">
        <v>612</v>
      </c>
      <c r="V67" s="109">
        <v>792</v>
      </c>
      <c r="W67" s="109">
        <v>110</v>
      </c>
      <c r="X67" s="109">
        <v>502</v>
      </c>
      <c r="Y67" s="109">
        <v>122</v>
      </c>
      <c r="Z67" s="100">
        <v>490</v>
      </c>
      <c r="AA67" s="109">
        <v>84</v>
      </c>
      <c r="AB67" s="109">
        <v>384</v>
      </c>
      <c r="AC67" s="109">
        <v>82</v>
      </c>
      <c r="AD67" s="109">
        <v>314</v>
      </c>
      <c r="AE67" s="109">
        <v>80</v>
      </c>
      <c r="AF67" s="109">
        <v>388</v>
      </c>
      <c r="AG67" s="109">
        <v>46</v>
      </c>
      <c r="AH67" s="109">
        <v>206</v>
      </c>
      <c r="AI67" s="54"/>
    </row>
    <row r="68" spans="1:35" s="50" customFormat="1" ht="17.25" customHeight="1" x14ac:dyDescent="0.2">
      <c r="A68" s="311"/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09" t="s">
        <v>59</v>
      </c>
      <c r="P68" s="309"/>
      <c r="Q68" s="309"/>
      <c r="R68" s="309"/>
      <c r="S68" s="309"/>
      <c r="T68" s="309"/>
      <c r="U68" s="101"/>
      <c r="V68" s="109">
        <v>72</v>
      </c>
      <c r="W68" s="109"/>
      <c r="X68" s="101"/>
      <c r="Y68" s="101"/>
      <c r="Z68" s="100">
        <v>36</v>
      </c>
      <c r="AA68" s="158"/>
      <c r="AB68" s="101">
        <v>36</v>
      </c>
      <c r="AC68" s="101"/>
      <c r="AD68" s="158">
        <v>36</v>
      </c>
      <c r="AE68" s="158"/>
      <c r="AF68" s="109">
        <v>36</v>
      </c>
      <c r="AG68" s="109"/>
      <c r="AH68" s="158">
        <v>36</v>
      </c>
      <c r="AI68" s="54"/>
    </row>
    <row r="69" spans="1:35" s="50" customFormat="1" ht="12.75" customHeight="1" x14ac:dyDescent="0.2">
      <c r="A69" s="311"/>
      <c r="B69" s="311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09" t="s">
        <v>60</v>
      </c>
      <c r="P69" s="309"/>
      <c r="Q69" s="309"/>
      <c r="R69" s="309"/>
      <c r="S69" s="309"/>
      <c r="T69" s="309"/>
      <c r="U69" s="101"/>
      <c r="V69" s="101"/>
      <c r="W69" s="101"/>
      <c r="X69" s="101"/>
      <c r="Y69" s="101"/>
      <c r="Z69" s="100">
        <v>72</v>
      </c>
      <c r="AA69" s="101"/>
      <c r="AB69" s="101">
        <v>36</v>
      </c>
      <c r="AC69" s="101"/>
      <c r="AD69" s="101">
        <v>144</v>
      </c>
      <c r="AE69" s="101"/>
      <c r="AF69" s="101"/>
      <c r="AG69" s="101"/>
      <c r="AH69" s="101">
        <v>72</v>
      </c>
      <c r="AI69" s="54"/>
    </row>
    <row r="70" spans="1:35" s="50" customFormat="1" ht="29.25" customHeight="1" x14ac:dyDescent="0.2">
      <c r="A70" s="311"/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09" t="s">
        <v>209</v>
      </c>
      <c r="P70" s="309"/>
      <c r="Q70" s="309"/>
      <c r="R70" s="309"/>
      <c r="S70" s="309"/>
      <c r="T70" s="309"/>
      <c r="U70" s="101"/>
      <c r="V70" s="101"/>
      <c r="W70" s="101"/>
      <c r="X70" s="101"/>
      <c r="Y70" s="101"/>
      <c r="Z70" s="100">
        <v>144</v>
      </c>
      <c r="AA70" s="101"/>
      <c r="AB70" s="101">
        <v>72</v>
      </c>
      <c r="AC70" s="101"/>
      <c r="AD70" s="101">
        <v>288</v>
      </c>
      <c r="AE70" s="101"/>
      <c r="AF70" s="101">
        <v>108</v>
      </c>
      <c r="AG70" s="101"/>
      <c r="AH70" s="101">
        <v>144</v>
      </c>
      <c r="AI70" s="54"/>
    </row>
    <row r="71" spans="1:35" s="50" customFormat="1" ht="21.75" customHeight="1" x14ac:dyDescent="0.2">
      <c r="A71" s="311"/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09" t="s">
        <v>174</v>
      </c>
      <c r="P71" s="309"/>
      <c r="Q71" s="309"/>
      <c r="R71" s="309"/>
      <c r="S71" s="309"/>
      <c r="T71" s="309"/>
      <c r="U71" s="101"/>
      <c r="V71" s="101"/>
      <c r="W71" s="101"/>
      <c r="X71" s="101"/>
      <c r="Y71" s="101"/>
      <c r="Z71" s="100"/>
      <c r="AA71" s="101"/>
      <c r="AB71" s="101"/>
      <c r="AC71" s="101"/>
      <c r="AD71" s="101"/>
      <c r="AE71" s="101"/>
      <c r="AF71" s="101"/>
      <c r="AG71" s="101"/>
      <c r="AH71" s="101">
        <v>144</v>
      </c>
      <c r="AI71" s="54"/>
    </row>
    <row r="72" spans="1:35" s="50" customFormat="1" ht="12.75" x14ac:dyDescent="0.2">
      <c r="A72" s="311"/>
      <c r="B72" s="311"/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09" t="s">
        <v>61</v>
      </c>
      <c r="P72" s="309"/>
      <c r="Q72" s="309"/>
      <c r="R72" s="309"/>
      <c r="S72" s="309"/>
      <c r="T72" s="309"/>
      <c r="U72" s="101"/>
      <c r="V72" s="101">
        <v>4</v>
      </c>
      <c r="W72" s="101"/>
      <c r="X72" s="101"/>
      <c r="Y72" s="101"/>
      <c r="Z72" s="100">
        <v>3</v>
      </c>
      <c r="AA72" s="101"/>
      <c r="AB72" s="101">
        <v>2</v>
      </c>
      <c r="AC72" s="101"/>
      <c r="AD72" s="101">
        <v>4</v>
      </c>
      <c r="AE72" s="101"/>
      <c r="AF72" s="101">
        <v>2</v>
      </c>
      <c r="AG72" s="101"/>
      <c r="AH72" s="101">
        <v>3</v>
      </c>
      <c r="AI72" s="54"/>
    </row>
    <row r="73" spans="1:35" s="50" customFormat="1" ht="12.75" x14ac:dyDescent="0.2">
      <c r="A73" s="311"/>
      <c r="B73" s="311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09" t="s">
        <v>175</v>
      </c>
      <c r="P73" s="309"/>
      <c r="Q73" s="309"/>
      <c r="R73" s="309"/>
      <c r="S73" s="309"/>
      <c r="T73" s="309"/>
      <c r="U73" s="101">
        <v>1</v>
      </c>
      <c r="V73" s="101">
        <v>8</v>
      </c>
      <c r="W73" s="101"/>
      <c r="X73" s="101">
        <v>2</v>
      </c>
      <c r="Y73" s="101"/>
      <c r="Z73" s="100">
        <v>8</v>
      </c>
      <c r="AA73" s="101"/>
      <c r="AB73" s="101">
        <v>2</v>
      </c>
      <c r="AC73" s="101"/>
      <c r="AD73" s="101">
        <v>6</v>
      </c>
      <c r="AE73" s="101"/>
      <c r="AF73" s="101">
        <v>5</v>
      </c>
      <c r="AG73" s="101"/>
      <c r="AH73" s="101">
        <v>3</v>
      </c>
      <c r="AI73" s="54"/>
    </row>
    <row r="74" spans="1:35" s="50" customFormat="1" ht="24" customHeight="1" x14ac:dyDescent="0.2">
      <c r="A74" s="311"/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09" t="s">
        <v>195</v>
      </c>
      <c r="P74" s="309"/>
      <c r="Q74" s="309"/>
      <c r="R74" s="309"/>
      <c r="S74" s="309"/>
      <c r="T74" s="309"/>
      <c r="U74" s="101"/>
      <c r="V74" s="101"/>
      <c r="W74" s="101"/>
      <c r="X74" s="101"/>
      <c r="Y74" s="101"/>
      <c r="Z74" s="100"/>
      <c r="AA74" s="101"/>
      <c r="AB74" s="101"/>
      <c r="AC74" s="101"/>
      <c r="AD74" s="101"/>
      <c r="AE74" s="101"/>
      <c r="AF74" s="101"/>
      <c r="AG74" s="101"/>
      <c r="AH74" s="101" t="s">
        <v>6</v>
      </c>
      <c r="AI74" s="54"/>
    </row>
    <row r="75" spans="1:35" s="50" customFormat="1" ht="14.25" customHeight="1" x14ac:dyDescent="0.2">
      <c r="A75" s="311"/>
      <c r="B75" s="311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09" t="s">
        <v>71</v>
      </c>
      <c r="P75" s="309"/>
      <c r="Q75" s="309"/>
      <c r="R75" s="309"/>
      <c r="S75" s="309"/>
      <c r="T75" s="309"/>
      <c r="U75" s="101"/>
      <c r="V75" s="101">
        <v>2</v>
      </c>
      <c r="W75" s="101"/>
      <c r="X75" s="101"/>
      <c r="Y75" s="101"/>
      <c r="Z75" s="100"/>
      <c r="AA75" s="101"/>
      <c r="AB75" s="101"/>
      <c r="AC75" s="101"/>
      <c r="AD75" s="101"/>
      <c r="AE75" s="101"/>
      <c r="AF75" s="101"/>
      <c r="AG75" s="101"/>
      <c r="AH75" s="101"/>
      <c r="AI75" s="54"/>
    </row>
    <row r="76" spans="1:35" x14ac:dyDescent="0.2">
      <c r="A76" s="299"/>
      <c r="B76" s="300"/>
      <c r="C76" s="300"/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80"/>
    </row>
    <row r="77" spans="1:35" x14ac:dyDescent="0.2">
      <c r="A77" s="299"/>
      <c r="B77" s="300"/>
      <c r="C77" s="300"/>
      <c r="D77" s="300"/>
      <c r="E77" s="300"/>
      <c r="F77" s="300"/>
      <c r="G77" s="300"/>
      <c r="H77" s="300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80"/>
    </row>
    <row r="78" spans="1:35" x14ac:dyDescent="0.2">
      <c r="A78" s="299"/>
      <c r="B78" s="300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80"/>
    </row>
    <row r="79" spans="1:35" x14ac:dyDescent="0.2">
      <c r="A79" s="299"/>
      <c r="B79" s="300"/>
      <c r="C79" s="300"/>
      <c r="D79" s="300"/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80"/>
    </row>
    <row r="80" spans="1:35" x14ac:dyDescent="0.2">
      <c r="A80" s="299"/>
      <c r="B80" s="300"/>
      <c r="C80" s="300"/>
      <c r="D80" s="300"/>
      <c r="E80" s="300"/>
      <c r="F80" s="300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80"/>
    </row>
    <row r="81" spans="1:31" x14ac:dyDescent="0.2">
      <c r="A81" s="299"/>
      <c r="B81" s="300"/>
      <c r="C81" s="300"/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80"/>
    </row>
    <row r="82" spans="1:31" x14ac:dyDescent="0.2">
      <c r="A82" s="299"/>
      <c r="B82" s="300"/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80"/>
    </row>
    <row r="83" spans="1:31" x14ac:dyDescent="0.2">
      <c r="A83" s="299"/>
      <c r="B83" s="300"/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80"/>
    </row>
    <row r="84" spans="1:31" x14ac:dyDescent="0.2">
      <c r="A84" s="299"/>
      <c r="B84" s="300"/>
      <c r="C84" s="300"/>
      <c r="D84" s="300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80"/>
    </row>
    <row r="85" spans="1:31" x14ac:dyDescent="0.2">
      <c r="A85" s="299"/>
      <c r="B85" s="300"/>
      <c r="C85" s="300"/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80"/>
    </row>
    <row r="86" spans="1:31" x14ac:dyDescent="0.2">
      <c r="A86" s="299"/>
      <c r="B86" s="300"/>
      <c r="C86" s="300"/>
      <c r="D86" s="300"/>
      <c r="E86" s="300"/>
      <c r="F86" s="300"/>
      <c r="G86" s="300"/>
      <c r="H86" s="300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80"/>
    </row>
    <row r="87" spans="1:31" x14ac:dyDescent="0.2">
      <c r="A87" s="21"/>
      <c r="B87" s="57"/>
      <c r="H87" s="25"/>
      <c r="I87" s="21"/>
      <c r="J87" s="25"/>
      <c r="M87" s="25"/>
      <c r="N87" s="21"/>
      <c r="O87" s="21"/>
      <c r="P87" s="25"/>
      <c r="Q87" s="25"/>
      <c r="R87" s="25"/>
      <c r="S87" s="21"/>
      <c r="T87" s="21"/>
      <c r="U87" s="39"/>
      <c r="V87" s="39"/>
    </row>
    <row r="88" spans="1:31" x14ac:dyDescent="0.2">
      <c r="A88" s="21"/>
      <c r="B88" s="57"/>
      <c r="H88" s="25"/>
      <c r="I88" s="21"/>
      <c r="J88" s="25"/>
      <c r="M88" s="25"/>
      <c r="N88" s="21"/>
      <c r="O88" s="21"/>
      <c r="P88" s="25"/>
      <c r="Q88" s="25"/>
      <c r="R88" s="25"/>
      <c r="S88" s="21"/>
      <c r="T88" s="21"/>
      <c r="U88" s="39"/>
      <c r="V88" s="39"/>
    </row>
    <row r="89" spans="1:31" x14ac:dyDescent="0.2">
      <c r="A89" s="21"/>
      <c r="B89" s="57"/>
      <c r="H89" s="25"/>
      <c r="I89" s="21"/>
      <c r="J89" s="25"/>
      <c r="M89" s="25"/>
      <c r="N89" s="21"/>
      <c r="O89" s="21"/>
      <c r="P89" s="25"/>
      <c r="Q89" s="25"/>
      <c r="R89" s="25"/>
      <c r="S89" s="21"/>
      <c r="T89" s="21"/>
      <c r="U89" s="39"/>
      <c r="V89" s="39"/>
    </row>
    <row r="90" spans="1:31" x14ac:dyDescent="0.2">
      <c r="A90" s="21"/>
      <c r="B90" s="57"/>
      <c r="H90" s="25"/>
      <c r="I90" s="21"/>
      <c r="J90" s="25"/>
      <c r="M90" s="25"/>
      <c r="N90" s="21"/>
      <c r="O90" s="21"/>
      <c r="P90" s="25"/>
      <c r="Q90" s="25"/>
      <c r="R90" s="25"/>
      <c r="S90" s="21"/>
      <c r="T90" s="21"/>
      <c r="U90" s="39"/>
      <c r="V90" s="39"/>
    </row>
    <row r="91" spans="1:31" x14ac:dyDescent="0.2">
      <c r="A91" s="21"/>
      <c r="B91" s="57"/>
      <c r="H91" s="25"/>
      <c r="I91" s="21"/>
      <c r="J91" s="25"/>
      <c r="M91" s="25"/>
      <c r="N91" s="21"/>
      <c r="O91" s="21"/>
      <c r="P91" s="25"/>
      <c r="Q91" s="25"/>
      <c r="R91" s="25"/>
      <c r="S91" s="21"/>
      <c r="T91" s="21"/>
      <c r="U91" s="39"/>
      <c r="V91" s="39"/>
    </row>
    <row r="92" spans="1:31" x14ac:dyDescent="0.2">
      <c r="A92" s="21"/>
      <c r="B92" s="57"/>
      <c r="H92" s="25"/>
      <c r="I92" s="21"/>
      <c r="J92" s="25"/>
      <c r="M92" s="25"/>
      <c r="N92" s="21"/>
      <c r="O92" s="21"/>
      <c r="P92" s="25"/>
      <c r="Q92" s="25"/>
      <c r="R92" s="25"/>
      <c r="S92" s="21"/>
      <c r="T92" s="21"/>
      <c r="U92" s="39"/>
      <c r="V92" s="39"/>
    </row>
    <row r="93" spans="1:31" x14ac:dyDescent="0.2">
      <c r="A93" s="21"/>
      <c r="B93" s="57"/>
      <c r="H93" s="25"/>
      <c r="I93" s="21"/>
      <c r="J93" s="25"/>
      <c r="M93" s="25"/>
      <c r="N93" s="21"/>
      <c r="O93" s="21"/>
      <c r="P93" s="25"/>
      <c r="Q93" s="25"/>
      <c r="R93" s="25"/>
      <c r="S93" s="21"/>
      <c r="T93" s="21"/>
      <c r="U93" s="39"/>
      <c r="V93" s="39"/>
    </row>
    <row r="94" spans="1:31" x14ac:dyDescent="0.2">
      <c r="A94" s="21"/>
      <c r="B94" s="57"/>
      <c r="H94" s="25"/>
      <c r="I94" s="21"/>
      <c r="J94" s="25"/>
      <c r="M94" s="25"/>
      <c r="N94" s="21"/>
      <c r="O94" s="21"/>
      <c r="P94" s="25"/>
      <c r="Q94" s="25"/>
      <c r="R94" s="25"/>
      <c r="S94" s="21"/>
      <c r="T94" s="21"/>
      <c r="U94" s="39"/>
      <c r="V94" s="39"/>
    </row>
    <row r="95" spans="1:31" x14ac:dyDescent="0.2">
      <c r="A95" s="21"/>
      <c r="B95" s="57"/>
      <c r="H95" s="25"/>
      <c r="I95" s="21"/>
      <c r="J95" s="25"/>
      <c r="M95" s="25"/>
      <c r="N95" s="21"/>
      <c r="O95" s="21"/>
      <c r="P95" s="25"/>
      <c r="Q95" s="25"/>
      <c r="R95" s="25"/>
      <c r="S95" s="21"/>
      <c r="T95" s="21"/>
      <c r="U95" s="39"/>
      <c r="V95" s="39"/>
    </row>
    <row r="96" spans="1:31" x14ac:dyDescent="0.2">
      <c r="A96" s="21"/>
      <c r="B96" s="57"/>
      <c r="H96" s="25"/>
      <c r="I96" s="21"/>
      <c r="J96" s="25"/>
      <c r="M96" s="25"/>
      <c r="N96" s="21"/>
      <c r="O96" s="21"/>
      <c r="P96" s="25"/>
      <c r="Q96" s="25"/>
      <c r="R96" s="25"/>
      <c r="S96" s="21"/>
      <c r="T96" s="21"/>
      <c r="U96" s="39"/>
      <c r="V96" s="39"/>
    </row>
    <row r="97" spans="1:22" x14ac:dyDescent="0.2">
      <c r="A97" s="21"/>
      <c r="B97" s="57"/>
      <c r="H97" s="25"/>
      <c r="I97" s="21"/>
      <c r="J97" s="25"/>
      <c r="M97" s="25"/>
      <c r="N97" s="21"/>
      <c r="O97" s="21"/>
      <c r="P97" s="25"/>
      <c r="Q97" s="25"/>
      <c r="R97" s="25"/>
      <c r="S97" s="21"/>
      <c r="T97" s="21"/>
      <c r="U97" s="39"/>
      <c r="V97" s="39"/>
    </row>
    <row r="98" spans="1:22" x14ac:dyDescent="0.2">
      <c r="A98" s="21"/>
      <c r="B98" s="57"/>
      <c r="H98" s="25"/>
      <c r="I98" s="21"/>
      <c r="J98" s="25"/>
      <c r="M98" s="25"/>
      <c r="N98" s="21"/>
      <c r="O98" s="21"/>
      <c r="P98" s="25"/>
      <c r="Q98" s="25"/>
      <c r="R98" s="25"/>
      <c r="S98" s="21"/>
      <c r="T98" s="21"/>
      <c r="U98" s="39"/>
      <c r="V98" s="39"/>
    </row>
    <row r="99" spans="1:22" x14ac:dyDescent="0.2">
      <c r="A99" s="21"/>
      <c r="B99" s="57"/>
      <c r="H99" s="25"/>
      <c r="I99" s="21"/>
      <c r="J99" s="25"/>
      <c r="M99" s="25"/>
      <c r="N99" s="21"/>
      <c r="O99" s="21"/>
      <c r="P99" s="25"/>
      <c r="Q99" s="25"/>
      <c r="R99" s="25"/>
      <c r="S99" s="21"/>
      <c r="T99" s="21"/>
      <c r="U99" s="39"/>
      <c r="V99" s="39"/>
    </row>
    <row r="100" spans="1:22" x14ac:dyDescent="0.2">
      <c r="A100" s="21"/>
      <c r="B100" s="57"/>
      <c r="H100" s="25"/>
      <c r="I100" s="21"/>
      <c r="J100" s="25"/>
      <c r="M100" s="25"/>
      <c r="N100" s="21"/>
      <c r="O100" s="21"/>
      <c r="P100" s="25"/>
      <c r="Q100" s="25"/>
      <c r="R100" s="25"/>
      <c r="S100" s="21"/>
      <c r="T100" s="21"/>
      <c r="U100" s="39"/>
      <c r="V100" s="39"/>
    </row>
    <row r="101" spans="1:22" x14ac:dyDescent="0.2">
      <c r="A101" s="21"/>
      <c r="B101" s="57"/>
      <c r="H101" s="25"/>
      <c r="I101" s="21"/>
      <c r="J101" s="25"/>
      <c r="M101" s="25"/>
      <c r="N101" s="21"/>
      <c r="O101" s="21"/>
      <c r="P101" s="25"/>
      <c r="Q101" s="25"/>
      <c r="R101" s="25"/>
      <c r="S101" s="21"/>
      <c r="T101" s="21"/>
      <c r="U101" s="39"/>
      <c r="V101" s="39"/>
    </row>
    <row r="102" spans="1:22" x14ac:dyDescent="0.2">
      <c r="A102" s="21"/>
      <c r="B102" s="57"/>
      <c r="H102" s="25"/>
      <c r="I102" s="21"/>
      <c r="J102" s="25"/>
      <c r="M102" s="25"/>
      <c r="N102" s="21"/>
      <c r="O102" s="21"/>
      <c r="P102" s="25"/>
      <c r="Q102" s="25"/>
      <c r="R102" s="25"/>
      <c r="S102" s="21"/>
      <c r="T102" s="21"/>
      <c r="U102" s="39"/>
      <c r="V102" s="39"/>
    </row>
    <row r="103" spans="1:22" x14ac:dyDescent="0.2">
      <c r="A103" s="21"/>
      <c r="B103" s="57"/>
      <c r="H103" s="25"/>
      <c r="I103" s="21"/>
      <c r="J103" s="25"/>
      <c r="M103" s="25"/>
      <c r="N103" s="21"/>
      <c r="O103" s="21"/>
      <c r="P103" s="25"/>
      <c r="Q103" s="25"/>
      <c r="R103" s="25"/>
      <c r="S103" s="21"/>
      <c r="T103" s="21"/>
      <c r="U103" s="39"/>
      <c r="V103" s="39"/>
    </row>
    <row r="104" spans="1:22" x14ac:dyDescent="0.2">
      <c r="A104" s="21"/>
      <c r="B104" s="57"/>
      <c r="H104" s="25"/>
      <c r="I104" s="21"/>
      <c r="J104" s="25"/>
      <c r="M104" s="25"/>
      <c r="N104" s="21"/>
      <c r="O104" s="21"/>
      <c r="P104" s="25"/>
      <c r="Q104" s="25"/>
      <c r="R104" s="25"/>
      <c r="S104" s="21"/>
      <c r="T104" s="21"/>
      <c r="U104" s="39"/>
      <c r="V104" s="39"/>
    </row>
    <row r="105" spans="1:22" x14ac:dyDescent="0.2">
      <c r="A105" s="21"/>
      <c r="B105" s="57"/>
      <c r="H105" s="25"/>
      <c r="I105" s="21"/>
      <c r="J105" s="25"/>
      <c r="M105" s="25"/>
      <c r="N105" s="21"/>
      <c r="O105" s="21"/>
      <c r="P105" s="25"/>
      <c r="Q105" s="25"/>
      <c r="R105" s="25"/>
      <c r="S105" s="21"/>
      <c r="T105" s="21"/>
      <c r="U105" s="39"/>
      <c r="V105" s="39"/>
    </row>
    <row r="106" spans="1:22" x14ac:dyDescent="0.2">
      <c r="A106" s="21"/>
      <c r="B106" s="57"/>
      <c r="H106" s="25"/>
      <c r="I106" s="21"/>
      <c r="J106" s="25"/>
      <c r="M106" s="25"/>
      <c r="N106" s="21"/>
      <c r="O106" s="21"/>
      <c r="P106" s="25"/>
      <c r="Q106" s="25"/>
      <c r="R106" s="25"/>
      <c r="S106" s="21"/>
      <c r="T106" s="21"/>
      <c r="U106" s="39"/>
      <c r="V106" s="39"/>
    </row>
    <row r="107" spans="1:22" x14ac:dyDescent="0.2">
      <c r="A107" s="21"/>
      <c r="B107" s="57"/>
      <c r="H107" s="25"/>
      <c r="I107" s="21"/>
      <c r="J107" s="25"/>
      <c r="M107" s="25"/>
      <c r="N107" s="21"/>
      <c r="O107" s="21"/>
      <c r="P107" s="25"/>
      <c r="Q107" s="25"/>
      <c r="R107" s="25"/>
      <c r="S107" s="21"/>
      <c r="T107" s="21"/>
      <c r="U107" s="39"/>
      <c r="V107" s="39"/>
    </row>
    <row r="108" spans="1:22" x14ac:dyDescent="0.2">
      <c r="A108" s="21"/>
      <c r="B108" s="57"/>
      <c r="H108" s="25"/>
      <c r="I108" s="21"/>
      <c r="J108" s="25"/>
      <c r="M108" s="25"/>
      <c r="N108" s="21"/>
      <c r="O108" s="21"/>
      <c r="P108" s="25"/>
      <c r="Q108" s="25"/>
      <c r="R108" s="25"/>
      <c r="S108" s="21"/>
      <c r="T108" s="21"/>
      <c r="U108" s="39"/>
      <c r="V108" s="39"/>
    </row>
    <row r="109" spans="1:22" x14ac:dyDescent="0.2">
      <c r="A109" s="21"/>
      <c r="B109" s="57"/>
      <c r="H109" s="25"/>
      <c r="I109" s="21"/>
      <c r="J109" s="25"/>
      <c r="M109" s="25"/>
      <c r="N109" s="21"/>
      <c r="O109" s="21"/>
      <c r="P109" s="25"/>
      <c r="Q109" s="25"/>
      <c r="R109" s="25"/>
      <c r="S109" s="21"/>
      <c r="T109" s="21"/>
      <c r="U109" s="39"/>
      <c r="V109" s="39"/>
    </row>
    <row r="110" spans="1:22" x14ac:dyDescent="0.2">
      <c r="A110" s="21"/>
      <c r="B110" s="57"/>
      <c r="H110" s="25"/>
      <c r="I110" s="21"/>
      <c r="J110" s="25"/>
      <c r="M110" s="25"/>
      <c r="N110" s="21"/>
      <c r="O110" s="21"/>
      <c r="P110" s="25"/>
      <c r="Q110" s="25"/>
      <c r="R110" s="25"/>
      <c r="S110" s="21"/>
      <c r="T110" s="21"/>
      <c r="U110" s="39"/>
      <c r="V110" s="39"/>
    </row>
    <row r="111" spans="1:22" x14ac:dyDescent="0.2">
      <c r="A111" s="21"/>
      <c r="B111" s="57"/>
      <c r="H111" s="25"/>
      <c r="I111" s="21"/>
      <c r="J111" s="25"/>
      <c r="M111" s="25"/>
      <c r="N111" s="21"/>
      <c r="O111" s="21"/>
      <c r="P111" s="25"/>
      <c r="Q111" s="25"/>
      <c r="R111" s="25"/>
      <c r="S111" s="21"/>
      <c r="T111" s="21"/>
      <c r="U111" s="39"/>
      <c r="V111" s="39"/>
    </row>
    <row r="112" spans="1:22" x14ac:dyDescent="0.2">
      <c r="A112" s="21"/>
      <c r="B112" s="57"/>
      <c r="H112" s="25"/>
      <c r="I112" s="21"/>
      <c r="J112" s="25"/>
      <c r="M112" s="25"/>
      <c r="N112" s="21"/>
      <c r="O112" s="21"/>
      <c r="P112" s="25"/>
      <c r="Q112" s="25"/>
      <c r="R112" s="25"/>
      <c r="S112" s="21"/>
      <c r="T112" s="21"/>
      <c r="U112" s="39"/>
      <c r="V112" s="39"/>
    </row>
    <row r="113" spans="1:34" x14ac:dyDescent="0.2">
      <c r="A113" s="21"/>
      <c r="B113" s="57"/>
      <c r="H113" s="25"/>
      <c r="I113" s="21"/>
      <c r="J113" s="25"/>
      <c r="M113" s="25"/>
      <c r="N113" s="21"/>
      <c r="O113" s="21"/>
      <c r="P113" s="25"/>
      <c r="Q113" s="25"/>
      <c r="R113" s="25"/>
      <c r="S113" s="21"/>
      <c r="T113" s="21"/>
      <c r="U113" s="39"/>
      <c r="V113" s="39"/>
    </row>
    <row r="114" spans="1:34" x14ac:dyDescent="0.2">
      <c r="A114" s="21"/>
      <c r="B114" s="57"/>
      <c r="H114" s="25"/>
      <c r="I114" s="21"/>
      <c r="J114" s="25"/>
      <c r="M114" s="25"/>
      <c r="N114" s="21"/>
      <c r="O114" s="21"/>
      <c r="P114" s="25"/>
      <c r="Q114" s="25"/>
      <c r="R114" s="25"/>
      <c r="S114" s="21"/>
      <c r="T114" s="21"/>
      <c r="U114" s="39"/>
      <c r="V114" s="39"/>
    </row>
    <row r="115" spans="1:34" x14ac:dyDescent="0.2">
      <c r="A115" s="21"/>
      <c r="B115" s="57"/>
      <c r="H115" s="25"/>
      <c r="I115" s="21"/>
      <c r="J115" s="25"/>
      <c r="M115" s="25"/>
      <c r="N115" s="21"/>
      <c r="O115" s="21"/>
      <c r="P115" s="25"/>
      <c r="Q115" s="25"/>
      <c r="R115" s="25"/>
      <c r="S115" s="21"/>
      <c r="T115" s="21"/>
      <c r="U115" s="39"/>
      <c r="V115" s="39"/>
    </row>
    <row r="116" spans="1:34" x14ac:dyDescent="0.2">
      <c r="A116" s="21"/>
      <c r="B116" s="57"/>
      <c r="H116" s="25"/>
      <c r="I116" s="21"/>
      <c r="J116" s="25"/>
      <c r="M116" s="25"/>
      <c r="N116" s="21"/>
      <c r="O116" s="21"/>
      <c r="P116" s="25"/>
      <c r="Q116" s="25"/>
      <c r="R116" s="25"/>
      <c r="S116" s="21"/>
      <c r="T116" s="21"/>
      <c r="U116" s="39"/>
      <c r="V116" s="39"/>
    </row>
    <row r="117" spans="1:34" x14ac:dyDescent="0.2">
      <c r="A117" s="21"/>
      <c r="B117" s="57"/>
      <c r="H117" s="25"/>
      <c r="I117" s="21"/>
      <c r="J117" s="25"/>
      <c r="M117" s="25"/>
      <c r="N117" s="21"/>
      <c r="O117" s="21"/>
      <c r="P117" s="25"/>
      <c r="Q117" s="25"/>
      <c r="R117" s="25"/>
      <c r="S117" s="21"/>
      <c r="T117" s="21"/>
      <c r="U117" s="39"/>
      <c r="V117" s="39"/>
    </row>
    <row r="118" spans="1:34" x14ac:dyDescent="0.2">
      <c r="A118" s="21"/>
      <c r="B118" s="57"/>
      <c r="H118" s="25"/>
      <c r="I118" s="21"/>
      <c r="J118" s="25"/>
      <c r="M118" s="25"/>
      <c r="N118" s="21"/>
      <c r="O118" s="21"/>
      <c r="P118" s="25"/>
      <c r="Q118" s="25"/>
      <c r="R118" s="25"/>
      <c r="S118" s="21"/>
      <c r="T118" s="21"/>
      <c r="U118" s="39"/>
      <c r="V118" s="39"/>
    </row>
    <row r="119" spans="1:34" x14ac:dyDescent="0.2">
      <c r="A119" s="21"/>
      <c r="B119" s="57"/>
      <c r="H119" s="25"/>
      <c r="I119" s="21"/>
      <c r="J119" s="25"/>
      <c r="M119" s="25"/>
      <c r="N119" s="21"/>
      <c r="O119" s="21"/>
      <c r="P119" s="25"/>
      <c r="Q119" s="25"/>
      <c r="R119" s="25"/>
      <c r="S119" s="21"/>
      <c r="T119" s="21"/>
      <c r="U119" s="39"/>
      <c r="V119" s="39"/>
    </row>
    <row r="120" spans="1:34" x14ac:dyDescent="0.2">
      <c r="A120" s="21"/>
      <c r="B120" s="57"/>
      <c r="H120" s="25"/>
      <c r="I120" s="21"/>
      <c r="J120" s="25"/>
      <c r="M120" s="25"/>
      <c r="N120" s="21"/>
      <c r="O120" s="21"/>
      <c r="P120" s="25"/>
      <c r="Q120" s="25"/>
      <c r="R120" s="25"/>
      <c r="S120" s="21"/>
      <c r="T120" s="21"/>
      <c r="U120" s="39"/>
      <c r="V120" s="39"/>
    </row>
    <row r="121" spans="1:34" x14ac:dyDescent="0.2">
      <c r="G121" s="28"/>
      <c r="H121" s="22"/>
      <c r="I121" s="38"/>
      <c r="J121" s="25"/>
      <c r="L121" s="28"/>
      <c r="M121" s="22"/>
      <c r="O121" s="28"/>
      <c r="R121" s="22"/>
      <c r="T121" s="23"/>
      <c r="U121" s="24"/>
      <c r="V121" s="39"/>
      <c r="W121" s="25"/>
      <c r="AH121" s="21"/>
    </row>
    <row r="122" spans="1:34" x14ac:dyDescent="0.2">
      <c r="G122" s="28"/>
      <c r="H122" s="22"/>
      <c r="I122" s="38"/>
      <c r="J122" s="25"/>
      <c r="L122" s="28"/>
      <c r="M122" s="22"/>
      <c r="O122" s="28"/>
      <c r="R122" s="22"/>
      <c r="T122" s="23"/>
      <c r="U122" s="24"/>
      <c r="V122" s="39"/>
      <c r="W122" s="25"/>
      <c r="AH122" s="21"/>
    </row>
    <row r="123" spans="1:34" x14ac:dyDescent="0.2">
      <c r="G123" s="28"/>
      <c r="H123" s="22"/>
      <c r="I123" s="38"/>
      <c r="J123" s="25"/>
      <c r="L123" s="28"/>
      <c r="M123" s="22"/>
      <c r="O123" s="28"/>
      <c r="R123" s="22"/>
      <c r="T123" s="23"/>
      <c r="U123" s="24"/>
      <c r="V123" s="39"/>
      <c r="W123" s="25"/>
      <c r="AH123" s="21"/>
    </row>
    <row r="124" spans="1:34" x14ac:dyDescent="0.2">
      <c r="G124" s="28"/>
      <c r="H124" s="22"/>
      <c r="I124" s="38"/>
      <c r="J124" s="25"/>
      <c r="L124" s="28"/>
      <c r="M124" s="22"/>
      <c r="O124" s="28"/>
      <c r="R124" s="22"/>
      <c r="T124" s="23"/>
      <c r="U124" s="24"/>
      <c r="V124" s="39"/>
      <c r="W124" s="25"/>
      <c r="AH124" s="21"/>
    </row>
    <row r="125" spans="1:34" x14ac:dyDescent="0.2">
      <c r="G125" s="28"/>
      <c r="H125" s="22"/>
      <c r="I125" s="38"/>
      <c r="J125" s="25"/>
      <c r="L125" s="28"/>
      <c r="M125" s="22"/>
      <c r="O125" s="28"/>
      <c r="R125" s="22"/>
      <c r="T125" s="23"/>
      <c r="U125" s="24"/>
      <c r="V125" s="39"/>
      <c r="W125" s="25"/>
      <c r="AH125" s="21"/>
    </row>
    <row r="126" spans="1:34" x14ac:dyDescent="0.2">
      <c r="G126" s="28"/>
      <c r="H126" s="22"/>
      <c r="I126" s="38"/>
      <c r="J126" s="25"/>
      <c r="L126" s="28"/>
      <c r="M126" s="22"/>
      <c r="O126" s="28"/>
      <c r="R126" s="22"/>
      <c r="T126" s="23"/>
      <c r="U126" s="24"/>
      <c r="V126" s="39"/>
      <c r="W126" s="25"/>
      <c r="AH126" s="21"/>
    </row>
    <row r="127" spans="1:34" x14ac:dyDescent="0.2">
      <c r="G127" s="28"/>
      <c r="H127" s="22"/>
      <c r="I127" s="38"/>
      <c r="J127" s="25"/>
      <c r="L127" s="28"/>
      <c r="M127" s="22"/>
      <c r="O127" s="28"/>
      <c r="R127" s="22"/>
      <c r="T127" s="23"/>
      <c r="U127" s="24"/>
      <c r="V127" s="39"/>
      <c r="W127" s="25"/>
      <c r="AH127" s="21"/>
    </row>
    <row r="128" spans="1:34" x14ac:dyDescent="0.2">
      <c r="G128" s="28"/>
      <c r="H128" s="22"/>
      <c r="I128" s="38"/>
      <c r="J128" s="25"/>
      <c r="L128" s="28"/>
      <c r="M128" s="22"/>
      <c r="O128" s="28"/>
      <c r="R128" s="22"/>
      <c r="T128" s="23"/>
      <c r="U128" s="24"/>
      <c r="V128" s="39"/>
      <c r="W128" s="25"/>
      <c r="AH128" s="21"/>
    </row>
    <row r="129" spans="7:34" x14ac:dyDescent="0.2">
      <c r="G129" s="28"/>
      <c r="H129" s="22"/>
      <c r="I129" s="38"/>
      <c r="J129" s="25"/>
      <c r="L129" s="28"/>
      <c r="M129" s="22"/>
      <c r="O129" s="28"/>
      <c r="R129" s="22"/>
      <c r="T129" s="23"/>
      <c r="U129" s="24"/>
      <c r="V129" s="39"/>
      <c r="W129" s="25"/>
      <c r="AH129" s="21"/>
    </row>
    <row r="130" spans="7:34" x14ac:dyDescent="0.2">
      <c r="G130" s="28"/>
      <c r="H130" s="22"/>
      <c r="I130" s="38"/>
      <c r="J130" s="25"/>
      <c r="L130" s="28"/>
      <c r="M130" s="22"/>
      <c r="O130" s="28"/>
      <c r="R130" s="22"/>
      <c r="T130" s="23"/>
      <c r="U130" s="24"/>
      <c r="V130" s="39"/>
      <c r="W130" s="25"/>
      <c r="AH130" s="21"/>
    </row>
    <row r="131" spans="7:34" x14ac:dyDescent="0.2">
      <c r="G131" s="28"/>
      <c r="H131" s="22"/>
      <c r="I131" s="38"/>
      <c r="J131" s="25"/>
      <c r="L131" s="28"/>
      <c r="M131" s="22"/>
      <c r="O131" s="28"/>
      <c r="R131" s="22"/>
      <c r="T131" s="23"/>
      <c r="U131" s="24"/>
      <c r="V131" s="39"/>
      <c r="W131" s="25"/>
      <c r="AH131" s="21"/>
    </row>
    <row r="132" spans="7:34" x14ac:dyDescent="0.2">
      <c r="G132" s="28"/>
      <c r="H132" s="22"/>
      <c r="I132" s="38"/>
      <c r="J132" s="25"/>
      <c r="L132" s="28"/>
      <c r="M132" s="22"/>
      <c r="O132" s="28"/>
      <c r="R132" s="22"/>
      <c r="T132" s="23"/>
      <c r="U132" s="24"/>
      <c r="V132" s="39"/>
      <c r="W132" s="25"/>
      <c r="AH132" s="21"/>
    </row>
    <row r="133" spans="7:34" x14ac:dyDescent="0.2">
      <c r="G133" s="28"/>
      <c r="H133" s="22"/>
      <c r="I133" s="38"/>
      <c r="J133" s="25"/>
      <c r="L133" s="28"/>
      <c r="M133" s="22"/>
      <c r="O133" s="28"/>
      <c r="R133" s="22"/>
      <c r="T133" s="23"/>
      <c r="U133" s="24"/>
      <c r="V133" s="39"/>
      <c r="W133" s="25"/>
      <c r="AH133" s="21"/>
    </row>
    <row r="134" spans="7:34" x14ac:dyDescent="0.2">
      <c r="G134" s="28"/>
      <c r="H134" s="22"/>
      <c r="I134" s="38"/>
      <c r="J134" s="25"/>
      <c r="L134" s="28"/>
      <c r="M134" s="22"/>
      <c r="O134" s="28"/>
      <c r="R134" s="22"/>
      <c r="T134" s="23"/>
      <c r="U134" s="24"/>
      <c r="V134" s="39"/>
      <c r="W134" s="25"/>
      <c r="AH134" s="21"/>
    </row>
    <row r="135" spans="7:34" x14ac:dyDescent="0.2">
      <c r="G135" s="28"/>
      <c r="H135" s="22"/>
      <c r="I135" s="38"/>
      <c r="J135" s="25"/>
      <c r="L135" s="28"/>
      <c r="M135" s="22"/>
      <c r="O135" s="28"/>
      <c r="R135" s="22"/>
      <c r="T135" s="23"/>
      <c r="U135" s="24"/>
      <c r="V135" s="39"/>
      <c r="W135" s="25"/>
      <c r="AH135" s="21"/>
    </row>
    <row r="136" spans="7:34" x14ac:dyDescent="0.2">
      <c r="G136" s="28"/>
      <c r="H136" s="22"/>
      <c r="I136" s="38"/>
      <c r="J136" s="25"/>
      <c r="L136" s="28"/>
      <c r="M136" s="22"/>
      <c r="O136" s="28"/>
      <c r="R136" s="22"/>
      <c r="T136" s="23"/>
      <c r="U136" s="24"/>
      <c r="V136" s="39"/>
      <c r="W136" s="25"/>
      <c r="AH136" s="21"/>
    </row>
  </sheetData>
  <mergeCells count="31">
    <mergeCell ref="A67:N75"/>
    <mergeCell ref="O73:T73"/>
    <mergeCell ref="O75:T75"/>
    <mergeCell ref="O67:T67"/>
    <mergeCell ref="O68:T68"/>
    <mergeCell ref="O69:T69"/>
    <mergeCell ref="O71:T71"/>
    <mergeCell ref="O74:T74"/>
    <mergeCell ref="A76:AD86"/>
    <mergeCell ref="A1:AH2"/>
    <mergeCell ref="A3:A6"/>
    <mergeCell ref="B3:B6"/>
    <mergeCell ref="H3:H6"/>
    <mergeCell ref="U3:AH4"/>
    <mergeCell ref="C3:G5"/>
    <mergeCell ref="I3:T3"/>
    <mergeCell ref="I4:I6"/>
    <mergeCell ref="J4:P4"/>
    <mergeCell ref="U5:V5"/>
    <mergeCell ref="O70:T70"/>
    <mergeCell ref="O72:T72"/>
    <mergeCell ref="J5:J6"/>
    <mergeCell ref="K5:N5"/>
    <mergeCell ref="O5:P5"/>
    <mergeCell ref="AE5:AH5"/>
    <mergeCell ref="S4:S6"/>
    <mergeCell ref="T4:T6"/>
    <mergeCell ref="Q4:Q6"/>
    <mergeCell ref="R4:R6"/>
    <mergeCell ref="W5:Z5"/>
    <mergeCell ref="AA5:AD5"/>
  </mergeCells>
  <pageMargins left="0.19685039370078741" right="0.19685039370078741" top="0.19685039370078741" bottom="0" header="0.19685039370078741" footer="0"/>
  <pageSetup paperSize="8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:AD3"/>
    </sheetView>
  </sheetViews>
  <sheetFormatPr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1. Титул</vt:lpstr>
      <vt:lpstr>2, 3. К график, Сводные</vt:lpstr>
      <vt:lpstr>4. План уч проц ООО</vt:lpstr>
      <vt:lpstr>Start</vt:lpstr>
      <vt:lpstr>Лист1</vt:lpstr>
      <vt:lpstr>'4. План уч проц ООО'!Область_печати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Круглова</cp:lastModifiedBy>
  <cp:lastPrinted>2026-06-03T06:37:32Z</cp:lastPrinted>
  <dcterms:created xsi:type="dcterms:W3CDTF">2011-05-05T04:03:53Z</dcterms:created>
  <dcterms:modified xsi:type="dcterms:W3CDTF">2026-06-11T10:39:20Z</dcterms:modified>
</cp:coreProperties>
</file>