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8\09.01.03 Мастер по обработке цифровой информации\"/>
    </mc:Choice>
  </mc:AlternateContent>
  <bookViews>
    <workbookView xWindow="0" yWindow="0" windowWidth="20760" windowHeight="11175" activeTab="1"/>
  </bookViews>
  <sheets>
    <sheet name="Тит с печ" sheetId="8" r:id="rId1"/>
    <sheet name="Тит" sheetId="7" r:id="rId2"/>
    <sheet name="График УП" sheetId="6" r:id="rId3"/>
    <sheet name="План" sheetId="2" r:id="rId4"/>
  </sheets>
  <definedNames>
    <definedName name="_xlnm.Print_Area" localSheetId="3">План!$A$1:$T$61</definedName>
  </definedNames>
  <calcPr calcId="162913"/>
</workbook>
</file>

<file path=xl/calcChain.xml><?xml version="1.0" encoding="utf-8"?>
<calcChain xmlns="http://schemas.openxmlformats.org/spreadsheetml/2006/main">
  <c r="E139" i="6" l="1"/>
  <c r="B140" i="6"/>
  <c r="B139" i="6"/>
  <c r="B138" i="6"/>
  <c r="BG138" i="6" s="1"/>
  <c r="M10" i="2" l="1"/>
  <c r="J25" i="2"/>
  <c r="R10" i="2"/>
  <c r="Q10" i="2"/>
  <c r="Q9" i="2" s="1"/>
  <c r="P10" i="2"/>
  <c r="O10" i="2"/>
  <c r="O9" i="2" s="1"/>
  <c r="N10" i="2"/>
  <c r="N9" i="2" s="1"/>
  <c r="L10" i="2"/>
  <c r="L9" i="2" s="1"/>
  <c r="K10" i="2"/>
  <c r="K9" i="2" s="1"/>
  <c r="L24" i="2"/>
  <c r="J24" i="2" s="1"/>
  <c r="J17" i="2"/>
  <c r="J16" i="2"/>
  <c r="J14" i="2"/>
  <c r="R20" i="2"/>
  <c r="Q20" i="2"/>
  <c r="P20" i="2"/>
  <c r="O20" i="2"/>
  <c r="N20" i="2"/>
  <c r="M20" i="2"/>
  <c r="M9" i="2" s="1"/>
  <c r="L20" i="2"/>
  <c r="K20" i="2"/>
  <c r="J23" i="2"/>
  <c r="M48" i="2"/>
  <c r="N48" i="2"/>
  <c r="K48" i="2"/>
  <c r="L48" i="2"/>
  <c r="T48" i="2"/>
  <c r="K45" i="2"/>
  <c r="L45" i="2"/>
  <c r="M45" i="2"/>
  <c r="N45" i="2"/>
  <c r="N36" i="2" s="1"/>
  <c r="N28" i="2" s="1"/>
  <c r="T45" i="2"/>
  <c r="K41" i="2"/>
  <c r="L41" i="2"/>
  <c r="L36" i="2" s="1"/>
  <c r="M41" i="2"/>
  <c r="N41" i="2"/>
  <c r="S41" i="2"/>
  <c r="S36" i="2"/>
  <c r="T41" i="2"/>
  <c r="K37" i="2"/>
  <c r="K36" i="2" s="1"/>
  <c r="J36" i="2" s="1"/>
  <c r="N37" i="2"/>
  <c r="P37" i="2"/>
  <c r="P36" i="2" s="1"/>
  <c r="Q37" i="2"/>
  <c r="R37" i="2"/>
  <c r="R36" i="2"/>
  <c r="R28" i="2" s="1"/>
  <c r="T36" i="2"/>
  <c r="T28" i="2" s="1"/>
  <c r="T8" i="2" s="1"/>
  <c r="J45" i="2"/>
  <c r="J41" i="2"/>
  <c r="BD148" i="6"/>
  <c r="AJ148" i="6"/>
  <c r="AC148" i="6"/>
  <c r="Q148" i="6"/>
  <c r="K148" i="6"/>
  <c r="B148" i="6"/>
  <c r="BG140" i="6"/>
  <c r="E140" i="6"/>
  <c r="BG139" i="6"/>
  <c r="E138" i="6"/>
  <c r="T58" i="2"/>
  <c r="S58" i="2"/>
  <c r="Q57" i="2"/>
  <c r="R57" i="2"/>
  <c r="S57" i="2"/>
  <c r="T57" i="2"/>
  <c r="P29" i="2"/>
  <c r="Q29" i="2"/>
  <c r="S29" i="2"/>
  <c r="O29" i="2"/>
  <c r="O26" i="2"/>
  <c r="P26" i="2"/>
  <c r="R26" i="2"/>
  <c r="J27" i="2"/>
  <c r="J26" i="2" s="1"/>
  <c r="Q26" i="2"/>
  <c r="M26" i="2"/>
  <c r="L26" i="2"/>
  <c r="K26" i="2"/>
  <c r="J22" i="2"/>
  <c r="J21" i="2"/>
  <c r="J20" i="2" s="1"/>
  <c r="J18" i="2"/>
  <c r="J15" i="2"/>
  <c r="J13" i="2"/>
  <c r="J10" i="2" s="1"/>
  <c r="J9" i="2" s="1"/>
  <c r="J12" i="2"/>
  <c r="J11" i="2"/>
  <c r="N29" i="2"/>
  <c r="L30" i="2"/>
  <c r="M30" i="2"/>
  <c r="L31" i="2"/>
  <c r="L29" i="2" s="1"/>
  <c r="L28" i="2" s="1"/>
  <c r="L32" i="2"/>
  <c r="J32" i="2"/>
  <c r="L33" i="2"/>
  <c r="M33" i="2" s="1"/>
  <c r="L34" i="2"/>
  <c r="J34" i="2"/>
  <c r="L35" i="2"/>
  <c r="M35" i="2" s="1"/>
  <c r="L38" i="2"/>
  <c r="L37" i="2"/>
  <c r="L39" i="2"/>
  <c r="L40" i="2"/>
  <c r="L43" i="2"/>
  <c r="Q36" i="2"/>
  <c r="Q28" i="2" s="1"/>
  <c r="O28" i="2"/>
  <c r="O52" i="2" s="1"/>
  <c r="K29" i="2"/>
  <c r="K28" i="2" s="1"/>
  <c r="J30" i="2"/>
  <c r="J37" i="2"/>
  <c r="M34" i="2"/>
  <c r="M38" i="2"/>
  <c r="M37" i="2"/>
  <c r="M36" i="2" s="1"/>
  <c r="S28" i="2" l="1"/>
  <c r="S8" i="2" s="1"/>
  <c r="R9" i="2"/>
  <c r="R52" i="2" s="1"/>
  <c r="E148" i="6"/>
  <c r="BG148" i="6"/>
  <c r="P9" i="2"/>
  <c r="L8" i="2"/>
  <c r="L52" i="2"/>
  <c r="O8" i="2"/>
  <c r="O53" i="2"/>
  <c r="Q8" i="2"/>
  <c r="Q52" i="2"/>
  <c r="N8" i="2"/>
  <c r="N52" i="2"/>
  <c r="M29" i="2"/>
  <c r="M28" i="2" s="1"/>
  <c r="P28" i="2"/>
  <c r="P52" i="2" s="1"/>
  <c r="M52" i="2"/>
  <c r="M8" i="2"/>
  <c r="K52" i="2"/>
  <c r="K8" i="2"/>
  <c r="J35" i="2"/>
  <c r="J33" i="2"/>
  <c r="J31" i="2"/>
  <c r="J29" i="2" s="1"/>
  <c r="J28" i="2" s="1"/>
  <c r="J52" i="2" s="1"/>
  <c r="P8" i="2" l="1"/>
  <c r="P53" i="2"/>
  <c r="R8" i="2"/>
  <c r="J8" i="2"/>
</calcChain>
</file>

<file path=xl/sharedStrings.xml><?xml version="1.0" encoding="utf-8"?>
<sst xmlns="http://schemas.openxmlformats.org/spreadsheetml/2006/main" count="978" uniqueCount="298">
  <si>
    <t>Индекс</t>
  </si>
  <si>
    <t>1 курс</t>
  </si>
  <si>
    <t>3 курс</t>
  </si>
  <si>
    <t>Всего</t>
  </si>
  <si>
    <t>2 курс</t>
  </si>
  <si>
    <t>Учебная нагрузка обучающихся (час.)</t>
  </si>
  <si>
    <t>максимальная</t>
  </si>
  <si>
    <t>Обязательная аудиторная</t>
  </si>
  <si>
    <t>всего занятий</t>
  </si>
  <si>
    <t>в т. ч.</t>
  </si>
  <si>
    <t>Наименование циклов, дисциплин, профессиональных модулей, МДК, практик</t>
  </si>
  <si>
    <t>самостоятельная работа</t>
  </si>
  <si>
    <t>лабораторных работ и практических занятий</t>
  </si>
  <si>
    <t>Учебная практика</t>
  </si>
  <si>
    <t>Производственная практика</t>
  </si>
  <si>
    <t>Государственная (итоговая) аттестация</t>
  </si>
  <si>
    <t>дисциплин и МДК</t>
  </si>
  <si>
    <t>учебной практики</t>
  </si>
  <si>
    <t>зачетов</t>
  </si>
  <si>
    <t>Формы промежуточной аттестации  (семестр)</t>
  </si>
  <si>
    <t>занятий на уроках</t>
  </si>
  <si>
    <t>ГИА.00</t>
  </si>
  <si>
    <t>ОП.00</t>
  </si>
  <si>
    <t>ОП.01.</t>
  </si>
  <si>
    <t>ОП.02.</t>
  </si>
  <si>
    <t>ОП.03.</t>
  </si>
  <si>
    <t>ОП.04.</t>
  </si>
  <si>
    <t>ОП.05.</t>
  </si>
  <si>
    <t>Безопасность жизнедеятельности</t>
  </si>
  <si>
    <t>Профессиональные модули</t>
  </si>
  <si>
    <t>ПМ.01</t>
  </si>
  <si>
    <t>МДК.01.01.</t>
  </si>
  <si>
    <t>ПМ.02</t>
  </si>
  <si>
    <t>УП. 01.</t>
  </si>
  <si>
    <t>ПП. 01.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</si>
  <si>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</si>
  <si>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</si>
  <si>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</si>
  <si>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</si>
  <si>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</si>
  <si>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</si>
  <si>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недель</t>
  </si>
  <si>
    <t>ПМ</t>
  </si>
  <si>
    <t>О.00</t>
  </si>
  <si>
    <t>Всего  часов  в неделю</t>
  </si>
  <si>
    <t>производственной практики</t>
  </si>
  <si>
    <t>экзаменов в т.ч.квалификац.</t>
  </si>
  <si>
    <t>дифференцированных зачетов</t>
  </si>
  <si>
    <t>Физика</t>
  </si>
  <si>
    <t>Химия</t>
  </si>
  <si>
    <t>Биология</t>
  </si>
  <si>
    <t>Общепрофессиональный цикл</t>
  </si>
  <si>
    <t>Основы электротехники</t>
  </si>
  <si>
    <t>МДК.02.01</t>
  </si>
  <si>
    <t>УП.02</t>
  </si>
  <si>
    <t>ПП.02</t>
  </si>
  <si>
    <t>Итого:</t>
  </si>
  <si>
    <t>ФК.00</t>
  </si>
  <si>
    <t>Физическая культура</t>
  </si>
  <si>
    <t>Общеобразовательный  цикл</t>
  </si>
  <si>
    <t>Базовые учебные дисциплины</t>
  </si>
  <si>
    <t>Иностранный язык</t>
  </si>
  <si>
    <t>Математика</t>
  </si>
  <si>
    <t>Основы информационных технологий</t>
  </si>
  <si>
    <t>Основы электроники и цифровой схемотехники</t>
  </si>
  <si>
    <t>Охрана труда и техника безопасности</t>
  </si>
  <si>
    <t>Экономика организации</t>
  </si>
  <si>
    <t>ОП.06</t>
  </si>
  <si>
    <t>Ввод и обработка цифровой информации</t>
  </si>
  <si>
    <t>Хранение, передача и публикация цифровой информации</t>
  </si>
  <si>
    <t>Технологии публикации цифровой мультимедийной информации</t>
  </si>
  <si>
    <t xml:space="preserve"> </t>
  </si>
  <si>
    <t>Распределение обязательной нагрузки по курсам и семестрам                          (час. в семестр)</t>
  </si>
  <si>
    <t>Технологии создания и обработки цифровой мультимедийной информации</t>
  </si>
  <si>
    <t>2нед</t>
  </si>
  <si>
    <t>ПМ.04</t>
  </si>
  <si>
    <t>МКД.04.01</t>
  </si>
  <si>
    <t>План учебного процесса: Мастер по обработке цифровой информации</t>
  </si>
  <si>
    <t>ПМ.03</t>
  </si>
  <si>
    <t>МКД.03.01</t>
  </si>
  <si>
    <t>УП.03</t>
  </si>
  <si>
    <t>Консультация из расчета 4 часа в год на одного студента (не более 250 часов)
Государственная итоговая аттестация - 2 нед.</t>
  </si>
  <si>
    <t>Русский язык</t>
  </si>
  <si>
    <t>Литература</t>
  </si>
  <si>
    <t>История</t>
  </si>
  <si>
    <t>Астрономия</t>
  </si>
  <si>
    <t>Основы безопасности жизнедеятельности</t>
  </si>
  <si>
    <t>Информатика</t>
  </si>
  <si>
    <t>ПРОФЕССИОНАЛЬНЫЙ ЦИКЛ</t>
  </si>
  <si>
    <t>П.00</t>
  </si>
  <si>
    <t>Эк</t>
  </si>
  <si>
    <t>ДЗ</t>
  </si>
  <si>
    <t>Э</t>
  </si>
  <si>
    <t>Индивидуальный проект</t>
  </si>
  <si>
    <t>ОДБ.00</t>
  </si>
  <si>
    <t>ИР</t>
  </si>
  <si>
    <t xml:space="preserve">Обществознание </t>
  </si>
  <si>
    <r>
      <t>УП</t>
    </r>
    <r>
      <rPr>
        <sz val="11"/>
        <color indexed="8"/>
        <rFont val="Times New Roman"/>
        <family val="1"/>
        <charset val="204"/>
      </rPr>
      <t>.04</t>
    </r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</si>
  <si>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</si>
  <si>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</si>
  <si>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</si>
  <si>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УТВЕРЖДАЮ</t>
  </si>
  <si>
    <t xml:space="preserve">Руководитель СП </t>
  </si>
  <si>
    <t>«_____»__________________20_____  г.</t>
  </si>
  <si>
    <t>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</si>
  <si>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</si>
  <si>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</si>
  <si>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</si>
  <si>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</si>
  <si>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</si>
  <si>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</si>
  <si>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</si>
  <si>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</si>
  <si>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</si>
  <si>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</si>
  <si>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</si>
  <si>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</si>
  <si>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</si>
  <si>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</si>
  <si>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</si>
  <si>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</si>
  <si>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</si>
  <si>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</si>
  <si>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</si>
  <si>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</si>
  <si>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</si>
  <si>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</si>
  <si>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</si>
  <si>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</si>
  <si>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</si>
  <si>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</si>
  <si>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</si>
  <si>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</si>
  <si>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</si>
  <si>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</si>
  <si>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</si>
  <si>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</si>
  <si>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</si>
  <si>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</si>
  <si>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</si>
  <si>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</si>
  <si>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</si>
  <si>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</si>
  <si>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</si>
  <si>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</si>
  <si>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</si>
  <si>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</si>
  <si>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</si>
  <si>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</si>
  <si>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</si>
  <si>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</si>
  <si>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</si>
  <si>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</si>
  <si>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</si>
  <si>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</si>
  <si>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</si>
  <si>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</si>
  <si>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</si>
  <si>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</si>
  <si>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</si>
  <si>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</si>
  <si>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</si>
  <si>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</si>
  <si>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</si>
  <si>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</si>
  <si>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</si>
  <si>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</si>
  <si>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</si>
  <si>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</si>
  <si>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</si>
  <si>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</si>
  <si>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</si>
  <si>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</si>
  <si>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</si>
  <si>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</si>
  <si>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</si>
  <si>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</si>
  <si>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</si>
  <si>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</si>
  <si>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</si>
  <si>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</si>
  <si>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</si>
  <si>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</si>
  <si>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</si>
  <si>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</si>
  <si>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</si>
  <si>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</si>
  <si>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</si>
  <si>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</si>
  <si>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</si>
  <si>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</si>
  <si>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</si>
  <si>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</si>
  <si>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</si>
  <si>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</si>
  <si>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</si>
  <si>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</si>
  <si>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</si>
  <si>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</si>
  <si>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</si>
  <si>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</si>
  <si>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</si>
  <si>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</si>
  <si>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</si>
  <si>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</si>
  <si>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</si>
  <si>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</si>
  <si>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</si>
  <si>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</si>
  <si>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</si>
  <si>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</si>
  <si>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</si>
  <si>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</si>
  <si>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</si>
  <si>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</si>
  <si>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</si>
  <si>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*</t>
  </si>
  <si>
    <t>Обозначения: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</si>
  <si>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</si>
  <si>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</si>
  <si>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</si>
  <si>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</si>
  <si>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</si>
  <si>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</si>
  <si>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</si>
  <si>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</si>
  <si>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</si>
  <si>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</si>
  <si>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</si>
  <si>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</si>
  <si>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</si>
  <si>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</si>
  <si>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</si>
  <si>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</si>
  <si>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</si>
  <si>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</si>
  <si>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</si>
  <si>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</si>
  <si>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</si>
  <si>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</si>
  <si>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</si>
  <si>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</si>
  <si>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</si>
  <si>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Студентов</t>
  </si>
  <si>
    <t>Групп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</si>
  <si>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</si>
  <si>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</si>
  <si>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</si>
  <si>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</si>
  <si>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ППКРС 09.01.03 Мастер по обработке цифровой информации</t>
  </si>
  <si>
    <t>: :</t>
  </si>
  <si>
    <t>Естествознание</t>
  </si>
  <si>
    <t>Обработка информации в базах данных</t>
  </si>
  <si>
    <t>Технология обработки информации базы данных</t>
  </si>
  <si>
    <t>Технология создания Web-документов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</si>
  <si>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</si>
  <si>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</si>
  <si>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</si>
  <si>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</si>
  <si>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Ф.В.Бубич</t>
  </si>
  <si>
    <t>«_____»__________________2019  г.</t>
  </si>
  <si>
    <t>УЧЕБНЫЙ ПЛАН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</si>
  <si>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</si>
  <si>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</si>
  <si>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</si>
  <si>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</si>
  <si>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</si>
  <si>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</si>
  <si>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</si>
  <si>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2г 10м</t>
  </si>
  <si>
    <t>на базе основного  общего образования</t>
  </si>
  <si>
    <t>Профиль получаемого профессионального образования - 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</si>
  <si>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</si>
  <si>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</si>
  <si>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</si>
  <si>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</si>
  <si>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</si>
  <si>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2019</t>
  </si>
  <si>
    <t>09.01.03</t>
  </si>
  <si>
    <t>Мастер по обработке цифровой информации</t>
  </si>
  <si>
    <t>Оператор электронно-вычислительных и вычислительных машин</t>
  </si>
  <si>
    <t>8910/1; 8910/2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</si>
  <si>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</si>
  <si>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</si>
  <si>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ОУД.01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</si>
  <si>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</si>
  <si>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</si>
  <si>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</si>
  <si>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</si>
  <si>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</si>
  <si>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</si>
  <si>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</si>
  <si>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</si>
  <si>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</si>
  <si>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ОУД.12</t>
  </si>
  <si>
    <t>ОУД.11</t>
  </si>
  <si>
    <t>Объем образовательной программы: дисциплины и МДК</t>
  </si>
  <si>
    <t>Создание Web-документа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</si>
</sst>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0"/>
      <name val="Arial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theme="0"/>
      <name val="Tahoma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16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 applyNumberFormat="0" applyFont="0" applyFill="0" applyBorder="0" applyAlignment="0" applyProtection="0">
      <alignment vertical="top"/>
    </xf>
    <xf numFmtId="0" fontId="9" fillId="0" borderId="0"/>
    <xf numFmtId="0" fontId="25" fillId="0" borderId="0"/>
    <xf numFmtId="0" fontId="23" fillId="0" borderId="0"/>
  </cellStyleXfs>
  <cellXfs count="524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top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1" fontId="11" fillId="0" borderId="0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5" fillId="0" borderId="4" xfId="0" applyNumberFormat="1" applyFont="1" applyFill="1" applyBorder="1" applyAlignment="1" applyProtection="1">
      <alignment vertical="top" wrapText="1"/>
    </xf>
    <xf numFmtId="0" fontId="15" fillId="0" borderId="5" xfId="0" applyNumberFormat="1" applyFont="1" applyFill="1" applyBorder="1" applyAlignment="1" applyProtection="1">
      <alignment horizontal="center" vertical="top"/>
    </xf>
    <xf numFmtId="0" fontId="15" fillId="0" borderId="6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4" xfId="0" applyNumberFormat="1" applyFont="1" applyFill="1" applyBorder="1" applyAlignment="1" applyProtection="1">
      <alignment horizontal="center" vertical="top"/>
    </xf>
    <xf numFmtId="0" fontId="13" fillId="0" borderId="8" xfId="0" applyNumberFormat="1" applyFont="1" applyFill="1" applyBorder="1" applyAlignment="1" applyProtection="1">
      <alignment vertical="top" wrapText="1"/>
    </xf>
    <xf numFmtId="1" fontId="13" fillId="0" borderId="9" xfId="0" applyNumberFormat="1" applyFont="1" applyFill="1" applyBorder="1" applyAlignment="1" applyProtection="1">
      <alignment horizontal="center" vertical="top"/>
    </xf>
    <xf numFmtId="1" fontId="13" fillId="0" borderId="10" xfId="0" applyNumberFormat="1" applyFont="1" applyFill="1" applyBorder="1" applyAlignment="1" applyProtection="1">
      <alignment horizontal="center" vertical="top"/>
    </xf>
    <xf numFmtId="1" fontId="13" fillId="0" borderId="8" xfId="0" applyNumberFormat="1" applyFont="1" applyFill="1" applyBorder="1" applyAlignment="1" applyProtection="1">
      <alignment horizontal="center" vertical="top"/>
    </xf>
    <xf numFmtId="1" fontId="13" fillId="0" borderId="11" xfId="0" applyNumberFormat="1" applyFont="1" applyFill="1" applyBorder="1" applyAlignment="1" applyProtection="1">
      <alignment horizontal="center" vertical="top"/>
    </xf>
    <xf numFmtId="0" fontId="15" fillId="0" borderId="5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horizontal="center" vertical="top"/>
    </xf>
    <xf numFmtId="0" fontId="15" fillId="0" borderId="13" xfId="0" applyNumberFormat="1" applyFont="1" applyFill="1" applyBorder="1" applyAlignment="1" applyProtection="1">
      <alignment horizontal="center" vertical="top"/>
    </xf>
    <xf numFmtId="0" fontId="15" fillId="0" borderId="12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15" fillId="0" borderId="6" xfId="0" applyNumberFormat="1" applyFont="1" applyFill="1" applyBorder="1" applyAlignment="1" applyProtection="1">
      <alignment horizontal="center" vertical="top"/>
    </xf>
    <xf numFmtId="0" fontId="15" fillId="0" borderId="15" xfId="0" applyNumberFormat="1" applyFont="1" applyFill="1" applyBorder="1" applyAlignment="1" applyProtection="1">
      <alignment horizontal="center" vertical="top"/>
    </xf>
    <xf numFmtId="0" fontId="15" fillId="0" borderId="7" xfId="0" applyNumberFormat="1" applyFont="1" applyFill="1" applyBorder="1" applyAlignment="1" applyProtection="1">
      <alignment horizontal="center" vertical="top"/>
    </xf>
    <xf numFmtId="0" fontId="15" fillId="0" borderId="16" xfId="0" applyNumberFormat="1" applyFont="1" applyFill="1" applyBorder="1" applyAlignment="1" applyProtection="1">
      <alignment vertical="top" wrapText="1"/>
    </xf>
    <xf numFmtId="0" fontId="15" fillId="0" borderId="16" xfId="0" applyNumberFormat="1" applyFont="1" applyFill="1" applyBorder="1" applyAlignment="1" applyProtection="1">
      <alignment horizontal="center" vertical="top"/>
    </xf>
    <xf numFmtId="0" fontId="15" fillId="0" borderId="17" xfId="0" applyNumberFormat="1" applyFont="1" applyFill="1" applyBorder="1" applyAlignment="1" applyProtection="1">
      <alignment horizontal="center" vertical="top"/>
    </xf>
    <xf numFmtId="0" fontId="15" fillId="0" borderId="18" xfId="0" applyNumberFormat="1" applyFont="1" applyFill="1" applyBorder="1" applyAlignment="1" applyProtection="1">
      <alignment horizontal="center" vertical="top"/>
    </xf>
    <xf numFmtId="0" fontId="15" fillId="0" borderId="19" xfId="0" applyNumberFormat="1" applyFont="1" applyFill="1" applyBorder="1" applyAlignment="1" applyProtection="1">
      <alignment horizontal="center" vertical="top"/>
    </xf>
    <xf numFmtId="0" fontId="15" fillId="0" borderId="17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center"/>
    </xf>
    <xf numFmtId="0" fontId="13" fillId="0" borderId="20" xfId="0" applyNumberFormat="1" applyFont="1" applyFill="1" applyBorder="1" applyAlignment="1" applyProtection="1">
      <alignment vertical="top" wrapText="1"/>
    </xf>
    <xf numFmtId="0" fontId="15" fillId="0" borderId="12" xfId="0" applyNumberFormat="1" applyFont="1" applyFill="1" applyBorder="1" applyAlignment="1" applyProtection="1">
      <alignment vertical="top" wrapText="1"/>
    </xf>
    <xf numFmtId="0" fontId="15" fillId="0" borderId="6" xfId="0" applyNumberFormat="1" applyFont="1" applyFill="1" applyBorder="1" applyAlignment="1" applyProtection="1">
      <alignment vertical="top" wrapText="1"/>
    </xf>
    <xf numFmtId="0" fontId="17" fillId="0" borderId="4" xfId="0" applyNumberFormat="1" applyFont="1" applyFill="1" applyBorder="1" applyAlignment="1" applyProtection="1">
      <alignment horizontal="center" vertical="top"/>
    </xf>
    <xf numFmtId="0" fontId="15" fillId="0" borderId="17" xfId="0" applyNumberFormat="1" applyFont="1" applyFill="1" applyBorder="1" applyAlignment="1" applyProtection="1">
      <alignment vertical="top" wrapText="1"/>
    </xf>
    <xf numFmtId="0" fontId="17" fillId="0" borderId="16" xfId="0" applyNumberFormat="1" applyFont="1" applyFill="1" applyBorder="1" applyAlignment="1" applyProtection="1">
      <alignment horizontal="center" vertical="top"/>
    </xf>
    <xf numFmtId="1" fontId="18" fillId="0" borderId="11" xfId="0" applyNumberFormat="1" applyFont="1" applyFill="1" applyBorder="1" applyAlignment="1" applyProtection="1">
      <alignment horizontal="center" vertical="center"/>
    </xf>
    <xf numFmtId="1" fontId="16" fillId="0" borderId="5" xfId="0" applyNumberFormat="1" applyFont="1" applyFill="1" applyBorder="1" applyAlignment="1" applyProtection="1">
      <alignment horizontal="center" vertical="top"/>
    </xf>
    <xf numFmtId="1" fontId="18" fillId="0" borderId="12" xfId="0" applyNumberFormat="1" applyFont="1" applyFill="1" applyBorder="1" applyAlignment="1" applyProtection="1">
      <alignment horizontal="center" vertical="top"/>
    </xf>
    <xf numFmtId="1" fontId="18" fillId="0" borderId="13" xfId="0" applyNumberFormat="1" applyFont="1" applyFill="1" applyBorder="1" applyAlignment="1" applyProtection="1">
      <alignment horizontal="center" vertical="top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NumberFormat="1" applyFont="1" applyFill="1" applyBorder="1" applyAlignment="1" applyProtection="1">
      <alignment vertical="top" wrapText="1"/>
    </xf>
    <xf numFmtId="0" fontId="13" fillId="0" borderId="12" xfId="0" applyNumberFormat="1" applyFont="1" applyFill="1" applyBorder="1" applyAlignment="1" applyProtection="1">
      <alignment horizontal="left" vertical="top"/>
    </xf>
    <xf numFmtId="1" fontId="15" fillId="0" borderId="23" xfId="0" applyNumberFormat="1" applyFont="1" applyFill="1" applyBorder="1" applyAlignment="1" applyProtection="1">
      <alignment horizontal="center" vertical="top"/>
    </xf>
    <xf numFmtId="1" fontId="15" fillId="0" borderId="24" xfId="0" applyNumberFormat="1" applyFont="1" applyFill="1" applyBorder="1" applyAlignment="1" applyProtection="1">
      <alignment horizontal="center" vertical="top"/>
    </xf>
    <xf numFmtId="1" fontId="15" fillId="0" borderId="25" xfId="0" applyNumberFormat="1" applyFont="1" applyFill="1" applyBorder="1" applyAlignment="1" applyProtection="1">
      <alignment horizontal="center" vertical="top"/>
    </xf>
    <xf numFmtId="1" fontId="15" fillId="0" borderId="26" xfId="0" applyNumberFormat="1" applyFont="1" applyFill="1" applyBorder="1" applyAlignment="1" applyProtection="1">
      <alignment horizontal="center" vertical="top"/>
    </xf>
    <xf numFmtId="1" fontId="15" fillId="0" borderId="27" xfId="0" applyNumberFormat="1" applyFont="1" applyFill="1" applyBorder="1" applyAlignment="1" applyProtection="1">
      <alignment horizontal="center" vertical="top"/>
    </xf>
    <xf numFmtId="0" fontId="13" fillId="0" borderId="6" xfId="0" applyNumberFormat="1" applyFont="1" applyFill="1" applyBorder="1" applyAlignment="1" applyProtection="1">
      <alignment horizontal="left" vertical="top"/>
    </xf>
    <xf numFmtId="0" fontId="15" fillId="0" borderId="28" xfId="0" applyNumberFormat="1" applyFont="1" applyFill="1" applyBorder="1" applyAlignment="1" applyProtection="1">
      <alignment horizontal="center" vertical="top"/>
    </xf>
    <xf numFmtId="0" fontId="15" fillId="0" borderId="17" xfId="0" applyNumberFormat="1" applyFont="1" applyFill="1" applyBorder="1" applyAlignment="1" applyProtection="1">
      <alignment horizontal="left" vertical="top"/>
    </xf>
    <xf numFmtId="0" fontId="15" fillId="0" borderId="29" xfId="0" applyNumberFormat="1" applyFont="1" applyFill="1" applyBorder="1" applyAlignment="1" applyProtection="1">
      <alignment horizontal="center" vertical="top"/>
    </xf>
    <xf numFmtId="0" fontId="15" fillId="0" borderId="30" xfId="0" applyNumberFormat="1" applyFont="1" applyFill="1" applyBorder="1" applyAlignment="1" applyProtection="1">
      <alignment horizontal="center" vertical="top"/>
    </xf>
    <xf numFmtId="0" fontId="15" fillId="0" borderId="31" xfId="0" applyNumberFormat="1" applyFont="1" applyFill="1" applyBorder="1" applyAlignment="1" applyProtection="1">
      <alignment horizontal="center" vertical="top"/>
    </xf>
    <xf numFmtId="0" fontId="15" fillId="0" borderId="32" xfId="0" applyNumberFormat="1" applyFont="1" applyFill="1" applyBorder="1" applyAlignment="1" applyProtection="1">
      <alignment horizontal="center" vertical="top"/>
    </xf>
    <xf numFmtId="0" fontId="15" fillId="0" borderId="1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Border="1" applyAlignment="1" applyProtection="1">
      <alignment horizontal="center" vertical="top"/>
    </xf>
    <xf numFmtId="0" fontId="15" fillId="0" borderId="33" xfId="0" applyNumberFormat="1" applyFont="1" applyFill="1" applyBorder="1" applyAlignment="1" applyProtection="1">
      <alignment horizontal="center" vertical="top"/>
    </xf>
    <xf numFmtId="0" fontId="15" fillId="0" borderId="34" xfId="0" applyNumberFormat="1" applyFont="1" applyFill="1" applyBorder="1" applyAlignment="1" applyProtection="1">
      <alignment horizontal="center" vertical="top"/>
    </xf>
    <xf numFmtId="0" fontId="15" fillId="0" borderId="35" xfId="0" applyNumberFormat="1" applyFont="1" applyFill="1" applyBorder="1" applyAlignment="1" applyProtection="1">
      <alignment horizontal="center" vertical="top"/>
    </xf>
    <xf numFmtId="0" fontId="15" fillId="0" borderId="36" xfId="0" applyNumberFormat="1" applyFont="1" applyFill="1" applyBorder="1" applyAlignment="1" applyProtection="1">
      <alignment horizontal="center" vertical="top"/>
    </xf>
    <xf numFmtId="1" fontId="15" fillId="0" borderId="5" xfId="0" applyNumberFormat="1" applyFont="1" applyFill="1" applyBorder="1" applyAlignment="1" applyProtection="1">
      <alignment horizontal="center" vertical="top"/>
    </xf>
    <xf numFmtId="1" fontId="15" fillId="0" borderId="4" xfId="0" applyNumberFormat="1" applyFont="1" applyFill="1" applyBorder="1" applyAlignment="1" applyProtection="1">
      <alignment horizontal="center" vertical="top"/>
    </xf>
    <xf numFmtId="1" fontId="15" fillId="0" borderId="16" xfId="0" applyNumberFormat="1" applyFont="1" applyFill="1" applyBorder="1" applyAlignment="1" applyProtection="1">
      <alignment horizontal="center" vertical="top"/>
    </xf>
    <xf numFmtId="1" fontId="16" fillId="0" borderId="37" xfId="0" applyNumberFormat="1" applyFont="1" applyFill="1" applyBorder="1" applyAlignment="1" applyProtection="1">
      <alignment horizontal="center" vertical="top"/>
    </xf>
    <xf numFmtId="0" fontId="15" fillId="0" borderId="38" xfId="0" applyNumberFormat="1" applyFont="1" applyFill="1" applyBorder="1" applyAlignment="1" applyProtection="1">
      <alignment horizontal="center" vertical="top"/>
    </xf>
    <xf numFmtId="1" fontId="15" fillId="0" borderId="38" xfId="0" applyNumberFormat="1" applyFont="1" applyFill="1" applyBorder="1" applyAlignment="1" applyProtection="1">
      <alignment horizontal="center" vertical="top"/>
    </xf>
    <xf numFmtId="0" fontId="15" fillId="0" borderId="39" xfId="0" applyNumberFormat="1" applyFont="1" applyFill="1" applyBorder="1" applyAlignment="1" applyProtection="1">
      <alignment horizontal="center" vertical="top"/>
    </xf>
    <xf numFmtId="1" fontId="16" fillId="0" borderId="34" xfId="0" applyNumberFormat="1" applyFont="1" applyFill="1" applyBorder="1" applyAlignment="1" applyProtection="1">
      <alignment horizontal="center" vertical="top"/>
    </xf>
    <xf numFmtId="0" fontId="13" fillId="0" borderId="11" xfId="0" applyNumberFormat="1" applyFont="1" applyFill="1" applyBorder="1" applyAlignment="1" applyProtection="1">
      <alignment horizontal="center" vertical="center" wrapText="1"/>
    </xf>
    <xf numFmtId="0" fontId="13" fillId="0" borderId="40" xfId="0" applyNumberFormat="1" applyFont="1" applyFill="1" applyBorder="1" applyAlignment="1" applyProtection="1">
      <alignment horizontal="center" vertical="top"/>
    </xf>
    <xf numFmtId="1" fontId="13" fillId="0" borderId="41" xfId="0" applyNumberFormat="1" applyFont="1" applyFill="1" applyBorder="1" applyAlignment="1" applyProtection="1">
      <alignment horizontal="center" vertical="top"/>
    </xf>
    <xf numFmtId="1" fontId="13" fillId="0" borderId="42" xfId="0" applyNumberFormat="1" applyFont="1" applyFill="1" applyBorder="1" applyAlignment="1" applyProtection="1">
      <alignment horizontal="center" vertical="top"/>
    </xf>
    <xf numFmtId="1" fontId="18" fillId="0" borderId="41" xfId="0" applyNumberFormat="1" applyFont="1" applyFill="1" applyBorder="1" applyAlignment="1" applyProtection="1">
      <alignment horizontal="center" vertical="center"/>
    </xf>
    <xf numFmtId="1" fontId="13" fillId="0" borderId="43" xfId="0" applyNumberFormat="1" applyFont="1" applyFill="1" applyBorder="1" applyAlignment="1" applyProtection="1">
      <alignment horizontal="center" vertical="top"/>
    </xf>
    <xf numFmtId="0" fontId="13" fillId="0" borderId="41" xfId="0" applyNumberFormat="1" applyFont="1" applyFill="1" applyBorder="1" applyAlignment="1" applyProtection="1">
      <alignment horizontal="center" vertical="center" wrapText="1"/>
    </xf>
    <xf numFmtId="0" fontId="17" fillId="0" borderId="40" xfId="0" applyNumberFormat="1" applyFont="1" applyFill="1" applyBorder="1" applyAlignment="1" applyProtection="1">
      <alignment horizontal="center" vertical="top"/>
    </xf>
    <xf numFmtId="0" fontId="17" fillId="0" borderId="43" xfId="0" applyNumberFormat="1" applyFont="1" applyFill="1" applyBorder="1" applyAlignment="1" applyProtection="1">
      <alignment horizontal="center" vertical="top"/>
    </xf>
    <xf numFmtId="0" fontId="17" fillId="0" borderId="44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5" fillId="0" borderId="46" xfId="0" applyNumberFormat="1" applyFont="1" applyFill="1" applyBorder="1" applyAlignment="1" applyProtection="1">
      <alignment horizontal="center" vertical="center" wrapText="1"/>
    </xf>
    <xf numFmtId="0" fontId="16" fillId="0" borderId="17" xfId="0" applyFont="1" applyBorder="1" applyAlignment="1"/>
    <xf numFmtId="0" fontId="18" fillId="0" borderId="6" xfId="0" applyFont="1" applyBorder="1" applyAlignment="1"/>
    <xf numFmtId="0" fontId="16" fillId="0" borderId="1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0" fontId="3" fillId="0" borderId="0" xfId="0" applyFont="1" applyAlignment="1"/>
    <xf numFmtId="0" fontId="16" fillId="0" borderId="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NumberFormat="1" applyFont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top" wrapText="1"/>
    </xf>
    <xf numFmtId="0" fontId="5" fillId="0" borderId="49" xfId="0" applyNumberFormat="1" applyFont="1" applyFill="1" applyBorder="1" applyAlignment="1" applyProtection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 textRotation="90" wrapText="1"/>
    </xf>
    <xf numFmtId="0" fontId="20" fillId="0" borderId="12" xfId="0" applyNumberFormat="1" applyFont="1" applyBorder="1" applyAlignment="1">
      <alignment vertical="top" wrapText="1"/>
    </xf>
    <xf numFmtId="49" fontId="20" fillId="0" borderId="40" xfId="0" applyNumberFormat="1" applyFont="1" applyBorder="1" applyAlignment="1">
      <alignment horizontal="center" vertical="center"/>
    </xf>
    <xf numFmtId="0" fontId="20" fillId="0" borderId="38" xfId="0" applyNumberFormat="1" applyFont="1" applyBorder="1" applyAlignment="1">
      <alignment horizontal="center"/>
    </xf>
    <xf numFmtId="0" fontId="20" fillId="0" borderId="50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20" fillId="0" borderId="12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38" fillId="0" borderId="0" xfId="0" applyFont="1" applyAlignment="1"/>
    <xf numFmtId="0" fontId="20" fillId="0" borderId="6" xfId="0" applyNumberFormat="1" applyFont="1" applyBorder="1" applyAlignment="1">
      <alignment vertical="top" wrapText="1"/>
    </xf>
    <xf numFmtId="49" fontId="20" fillId="0" borderId="43" xfId="0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/>
    </xf>
    <xf numFmtId="0" fontId="20" fillId="0" borderId="51" xfId="0" applyNumberFormat="1" applyFont="1" applyBorder="1" applyAlignment="1">
      <alignment horizontal="center"/>
    </xf>
    <xf numFmtId="0" fontId="20" fillId="0" borderId="4" xfId="0" applyNumberFormat="1" applyFont="1" applyBorder="1" applyAlignment="1">
      <alignment horizontal="center"/>
    </xf>
    <xf numFmtId="0" fontId="20" fillId="0" borderId="6" xfId="0" applyNumberFormat="1" applyFont="1" applyBorder="1" applyAlignment="1">
      <alignment horizontal="center"/>
    </xf>
    <xf numFmtId="0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>
      <alignment horizontal="center" vertical="top" wrapText="1"/>
    </xf>
    <xf numFmtId="0" fontId="20" fillId="0" borderId="6" xfId="0" applyNumberFormat="1" applyFont="1" applyBorder="1" applyAlignment="1">
      <alignment horizontal="center" vertical="top" wrapText="1"/>
    </xf>
    <xf numFmtId="49" fontId="20" fillId="0" borderId="43" xfId="0" applyNumberFormat="1" applyFont="1" applyBorder="1" applyAlignment="1">
      <alignment horizontal="left"/>
    </xf>
    <xf numFmtId="0" fontId="20" fillId="0" borderId="29" xfId="0" applyNumberFormat="1" applyFont="1" applyBorder="1" applyAlignment="1">
      <alignment vertical="top" wrapText="1"/>
    </xf>
    <xf numFmtId="49" fontId="20" fillId="0" borderId="44" xfId="0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/>
    </xf>
    <xf numFmtId="0" fontId="20" fillId="0" borderId="52" xfId="0" applyNumberFormat="1" applyFont="1" applyBorder="1" applyAlignment="1">
      <alignment horizontal="center"/>
    </xf>
    <xf numFmtId="0" fontId="20" fillId="0" borderId="49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53" xfId="0" applyNumberFormat="1" applyFont="1" applyBorder="1" applyAlignment="1"/>
    <xf numFmtId="49" fontId="21" fillId="0" borderId="54" xfId="0" applyNumberFormat="1" applyFont="1" applyBorder="1" applyAlignment="1">
      <alignment horizontal="left"/>
    </xf>
    <xf numFmtId="0" fontId="21" fillId="0" borderId="55" xfId="0" applyNumberFormat="1" applyFont="1" applyBorder="1" applyAlignment="1">
      <alignment horizontal="center"/>
    </xf>
    <xf numFmtId="0" fontId="21" fillId="0" borderId="56" xfId="0" applyNumberFormat="1" applyFont="1" applyBorder="1" applyAlignment="1">
      <alignment horizontal="center"/>
    </xf>
    <xf numFmtId="0" fontId="21" fillId="0" borderId="57" xfId="0" applyNumberFormat="1" applyFont="1" applyBorder="1" applyAlignment="1">
      <alignment horizontal="center"/>
    </xf>
    <xf numFmtId="0" fontId="21" fillId="0" borderId="53" xfId="0" applyNumberFormat="1" applyFont="1" applyBorder="1" applyAlignment="1">
      <alignment horizontal="center"/>
    </xf>
    <xf numFmtId="0" fontId="21" fillId="0" borderId="58" xfId="0" applyNumberFormat="1" applyFont="1" applyBorder="1" applyAlignment="1">
      <alignment horizontal="center"/>
    </xf>
    <xf numFmtId="0" fontId="20" fillId="0" borderId="6" xfId="0" applyNumberFormat="1" applyFont="1" applyBorder="1" applyAlignment="1"/>
    <xf numFmtId="0" fontId="39" fillId="0" borderId="13" xfId="0" applyFont="1" applyBorder="1" applyAlignment="1"/>
    <xf numFmtId="0" fontId="20" fillId="0" borderId="53" xfId="0" applyNumberFormat="1" applyFont="1" applyBorder="1" applyAlignment="1"/>
    <xf numFmtId="49" fontId="20" fillId="0" borderId="54" xfId="0" applyNumberFormat="1" applyFont="1" applyBorder="1" applyAlignment="1">
      <alignment horizontal="center" vertical="center"/>
    </xf>
    <xf numFmtId="0" fontId="20" fillId="0" borderId="55" xfId="0" applyNumberFormat="1" applyFont="1" applyBorder="1" applyAlignment="1">
      <alignment horizontal="center"/>
    </xf>
    <xf numFmtId="0" fontId="20" fillId="0" borderId="56" xfId="0" applyNumberFormat="1" applyFont="1" applyBorder="1" applyAlignment="1">
      <alignment horizontal="center"/>
    </xf>
    <xf numFmtId="0" fontId="20" fillId="0" borderId="57" xfId="0" applyNumberFormat="1" applyFont="1" applyBorder="1" applyAlignment="1">
      <alignment horizontal="center"/>
    </xf>
    <xf numFmtId="0" fontId="20" fillId="0" borderId="53" xfId="0" applyNumberFormat="1" applyFont="1" applyBorder="1" applyAlignment="1">
      <alignment horizontal="center"/>
    </xf>
    <xf numFmtId="0" fontId="20" fillId="0" borderId="58" xfId="0" applyNumberFormat="1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1" fontId="15" fillId="0" borderId="37" xfId="0" applyNumberFormat="1" applyFont="1" applyFill="1" applyBorder="1" applyAlignment="1" applyProtection="1">
      <alignment horizontal="center" vertical="top"/>
    </xf>
    <xf numFmtId="0" fontId="13" fillId="0" borderId="42" xfId="0" applyNumberFormat="1" applyFont="1" applyFill="1" applyBorder="1" applyAlignment="1" applyProtection="1">
      <alignment horizontal="center" vertical="top"/>
    </xf>
    <xf numFmtId="0" fontId="14" fillId="0" borderId="41" xfId="0" applyNumberFormat="1" applyFont="1" applyFill="1" applyBorder="1" applyAlignment="1" applyProtection="1">
      <alignment horizontal="center" vertical="top"/>
    </xf>
    <xf numFmtId="0" fontId="13" fillId="0" borderId="10" xfId="0" applyNumberFormat="1" applyFont="1" applyFill="1" applyBorder="1" applyAlignment="1" applyProtection="1">
      <alignment vertical="top" wrapText="1"/>
    </xf>
    <xf numFmtId="0" fontId="16" fillId="0" borderId="1" xfId="0" applyFont="1" applyBorder="1" applyAlignment="1"/>
    <xf numFmtId="0" fontId="16" fillId="0" borderId="37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3" xfId="0" applyNumberFormat="1" applyFont="1" applyBorder="1" applyAlignment="1">
      <alignment horizontal="center"/>
    </xf>
    <xf numFmtId="0" fontId="22" fillId="0" borderId="8" xfId="0" applyFont="1" applyBorder="1" applyAlignment="1"/>
    <xf numFmtId="0" fontId="22" fillId="0" borderId="11" xfId="0" applyFont="1" applyBorder="1" applyAlignment="1">
      <alignment horizontal="center"/>
    </xf>
    <xf numFmtId="0" fontId="21" fillId="0" borderId="59" xfId="0" applyNumberFormat="1" applyFont="1" applyBorder="1" applyAlignment="1">
      <alignment horizontal="center"/>
    </xf>
    <xf numFmtId="1" fontId="13" fillId="0" borderId="20" xfId="0" applyNumberFormat="1" applyFont="1" applyFill="1" applyBorder="1" applyAlignment="1" applyProtection="1">
      <alignment horizontal="center" vertical="top"/>
    </xf>
    <xf numFmtId="1" fontId="13" fillId="0" borderId="21" xfId="0" applyNumberFormat="1" applyFont="1" applyFill="1" applyBorder="1" applyAlignment="1" applyProtection="1">
      <alignment horizontal="center" vertical="top"/>
    </xf>
    <xf numFmtId="0" fontId="20" fillId="0" borderId="12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vertical="top" wrapText="1"/>
    </xf>
    <xf numFmtId="0" fontId="20" fillId="0" borderId="2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1" fontId="13" fillId="0" borderId="60" xfId="0" applyNumberFormat="1" applyFont="1" applyFill="1" applyBorder="1" applyAlignment="1" applyProtection="1">
      <alignment horizontal="center" vertical="top"/>
    </xf>
    <xf numFmtId="0" fontId="20" fillId="0" borderId="4" xfId="0" applyNumberFormat="1" applyFont="1" applyBorder="1" applyAlignment="1">
      <alignment horizontal="center" vertical="top" wrapText="1"/>
    </xf>
    <xf numFmtId="1" fontId="15" fillId="0" borderId="61" xfId="0" applyNumberFormat="1" applyFont="1" applyFill="1" applyBorder="1" applyAlignment="1" applyProtection="1">
      <alignment horizontal="center" vertical="top"/>
    </xf>
    <xf numFmtId="0" fontId="21" fillId="0" borderId="54" xfId="0" applyNumberFormat="1" applyFont="1" applyBorder="1" applyAlignment="1">
      <alignment horizontal="center"/>
    </xf>
    <xf numFmtId="0" fontId="15" fillId="0" borderId="12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 applyProtection="1">
      <alignment horizontal="center" vertical="top" wrapText="1"/>
    </xf>
    <xf numFmtId="0" fontId="15" fillId="0" borderId="48" xfId="0" applyNumberFormat="1" applyFont="1" applyFill="1" applyBorder="1" applyAlignment="1" applyProtection="1">
      <alignment horizontal="center" vertical="top"/>
    </xf>
    <xf numFmtId="0" fontId="13" fillId="0" borderId="20" xfId="0" applyNumberFormat="1" applyFont="1" applyFill="1" applyBorder="1" applyAlignment="1" applyProtection="1">
      <alignment horizontal="left" vertical="top"/>
    </xf>
    <xf numFmtId="1" fontId="15" fillId="0" borderId="62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Border="1" applyAlignment="1">
      <alignment vertical="top" wrapText="1"/>
    </xf>
    <xf numFmtId="0" fontId="3" fillId="0" borderId="4" xfId="0" applyNumberFormat="1" applyFont="1" applyBorder="1" applyAlignment="1">
      <alignment vertical="top" wrapText="1"/>
    </xf>
    <xf numFmtId="0" fontId="3" fillId="0" borderId="49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1" fillId="0" borderId="9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20" fillId="0" borderId="51" xfId="0" applyFont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>
      <alignment horizontal="right" vertical="center"/>
    </xf>
    <xf numFmtId="0" fontId="2" fillId="0" borderId="51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 vertical="center" wrapText="1"/>
    </xf>
    <xf numFmtId="0" fontId="3" fillId="0" borderId="6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3" fillId="0" borderId="41" xfId="0" applyNumberFormat="1" applyFont="1" applyFill="1" applyBorder="1" applyAlignment="1" applyProtection="1">
      <alignment horizontal="center" vertical="top" wrapText="1"/>
    </xf>
    <xf numFmtId="0" fontId="2" fillId="0" borderId="37" xfId="0" applyNumberFormat="1" applyFont="1" applyFill="1" applyBorder="1" applyAlignment="1" applyProtection="1">
      <alignment horizontal="center" vertical="center" textRotation="90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1" fontId="15" fillId="0" borderId="34" xfId="0" applyNumberFormat="1" applyFont="1" applyFill="1" applyBorder="1" applyAlignment="1" applyProtection="1">
      <alignment horizontal="center" vertical="top"/>
    </xf>
    <xf numFmtId="1" fontId="15" fillId="0" borderId="28" xfId="0" applyNumberFormat="1" applyFont="1" applyFill="1" applyBorder="1" applyAlignment="1" applyProtection="1">
      <alignment horizontal="center" vertical="top"/>
    </xf>
    <xf numFmtId="1" fontId="15" fillId="0" borderId="39" xfId="0" applyNumberFormat="1" applyFont="1" applyFill="1" applyBorder="1" applyAlignment="1" applyProtection="1">
      <alignment horizontal="center" vertical="top"/>
    </xf>
    <xf numFmtId="0" fontId="13" fillId="0" borderId="41" xfId="0" applyNumberFormat="1" applyFont="1" applyFill="1" applyBorder="1" applyAlignment="1" applyProtection="1">
      <alignment horizontal="center" vertical="top"/>
    </xf>
    <xf numFmtId="0" fontId="15" fillId="0" borderId="40" xfId="0" applyNumberFormat="1" applyFont="1" applyFill="1" applyBorder="1" applyAlignment="1" applyProtection="1">
      <alignment vertical="center" wrapText="1"/>
    </xf>
    <xf numFmtId="0" fontId="15" fillId="0" borderId="42" xfId="0" applyNumberFormat="1" applyFont="1" applyFill="1" applyBorder="1" applyAlignment="1" applyProtection="1">
      <alignment vertical="center" wrapText="1"/>
    </xf>
    <xf numFmtId="0" fontId="15" fillId="0" borderId="41" xfId="0" applyNumberFormat="1" applyFont="1" applyFill="1" applyBorder="1" applyAlignment="1" applyProtection="1">
      <alignment horizontal="center" vertical="center" wrapText="1"/>
    </xf>
    <xf numFmtId="0" fontId="15" fillId="0" borderId="40" xfId="0" applyNumberFormat="1" applyFont="1" applyFill="1" applyBorder="1" applyAlignment="1" applyProtection="1">
      <alignment horizontal="left" vertical="center" wrapText="1"/>
    </xf>
    <xf numFmtId="0" fontId="15" fillId="0" borderId="43" xfId="0" applyNumberFormat="1" applyFont="1" applyFill="1" applyBorder="1" applyAlignment="1" applyProtection="1">
      <alignment horizontal="left" vertical="center" wrapText="1"/>
    </xf>
    <xf numFmtId="0" fontId="15" fillId="0" borderId="47" xfId="0" applyNumberFormat="1" applyFont="1" applyFill="1" applyBorder="1" applyAlignment="1" applyProtection="1">
      <alignment horizontal="left" vertical="center" wrapText="1"/>
    </xf>
    <xf numFmtId="0" fontId="13" fillId="0" borderId="41" xfId="0" applyNumberFormat="1" applyFont="1" applyFill="1" applyBorder="1" applyAlignment="1" applyProtection="1">
      <alignment horizontal="left" vertical="center" wrapText="1"/>
    </xf>
    <xf numFmtId="0" fontId="15" fillId="0" borderId="42" xfId="0" applyNumberFormat="1" applyFont="1" applyFill="1" applyBorder="1" applyAlignment="1" applyProtection="1">
      <alignment horizontal="left" vertical="center" wrapText="1"/>
    </xf>
    <xf numFmtId="0" fontId="22" fillId="0" borderId="41" xfId="0" applyFont="1" applyBorder="1" applyAlignment="1">
      <alignment horizontal="left" wrapText="1"/>
    </xf>
    <xf numFmtId="0" fontId="16" fillId="0" borderId="42" xfId="0" applyFont="1" applyBorder="1" applyAlignment="1">
      <alignment wrapText="1"/>
    </xf>
    <xf numFmtId="0" fontId="16" fillId="0" borderId="47" xfId="0" applyFont="1" applyBorder="1" applyAlignment="1">
      <alignment wrapText="1"/>
    </xf>
    <xf numFmtId="0" fontId="22" fillId="0" borderId="41" xfId="0" applyFont="1" applyBorder="1" applyAlignment="1">
      <alignment wrapText="1"/>
    </xf>
    <xf numFmtId="0" fontId="16" fillId="0" borderId="43" xfId="0" applyFont="1" applyBorder="1" applyAlignment="1">
      <alignment wrapText="1"/>
    </xf>
    <xf numFmtId="0" fontId="13" fillId="0" borderId="41" xfId="0" applyNumberFormat="1" applyFont="1" applyFill="1" applyBorder="1" applyAlignment="1" applyProtection="1">
      <alignment vertical="top" wrapText="1"/>
    </xf>
    <xf numFmtId="0" fontId="13" fillId="0" borderId="20" xfId="0" applyNumberFormat="1" applyFont="1" applyFill="1" applyBorder="1" applyAlignment="1" applyProtection="1">
      <alignment horizontal="center" vertical="top" wrapText="1"/>
    </xf>
    <xf numFmtId="0" fontId="22" fillId="0" borderId="1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3" fillId="0" borderId="20" xfId="0" applyNumberFormat="1" applyFont="1" applyFill="1" applyBorder="1" applyAlignment="1" applyProtection="1">
      <alignment horizontal="left" vertical="top" wrapText="1"/>
    </xf>
    <xf numFmtId="0" fontId="13" fillId="0" borderId="64" xfId="1" applyFont="1" applyFill="1" applyBorder="1" applyAlignment="1">
      <alignment horizontal="right"/>
    </xf>
    <xf numFmtId="0" fontId="13" fillId="0" borderId="4" xfId="0" applyNumberFormat="1" applyFont="1" applyFill="1" applyBorder="1" applyAlignment="1" applyProtection="1">
      <alignment horizontal="left" vertical="top" wrapText="1"/>
    </xf>
    <xf numFmtId="0" fontId="15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65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5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3" fillId="0" borderId="48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" fillId="0" borderId="8" xfId="0" applyNumberFormat="1" applyFont="1" applyFill="1" applyBorder="1" applyAlignment="1" applyProtection="1">
      <alignment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3" fillId="0" borderId="29" xfId="0" applyNumberFormat="1" applyFont="1" applyFill="1" applyBorder="1" applyAlignment="1" applyProtection="1">
      <alignment horizontal="right" vertical="center"/>
    </xf>
    <xf numFmtId="0" fontId="3" fillId="0" borderId="52" xfId="0" applyNumberFormat="1" applyFont="1" applyFill="1" applyBorder="1" applyAlignment="1" applyProtection="1">
      <alignment horizontal="right" vertical="center"/>
    </xf>
    <xf numFmtId="0" fontId="3" fillId="0" borderId="49" xfId="0" applyNumberFormat="1" applyFont="1" applyFill="1" applyBorder="1" applyAlignment="1" applyProtection="1">
      <alignment horizontal="right" vertical="center"/>
    </xf>
    <xf numFmtId="0" fontId="23" fillId="0" borderId="0" xfId="3"/>
    <xf numFmtId="0" fontId="22" fillId="0" borderId="0" xfId="0" applyFont="1" applyAlignment="1">
      <alignment horizontal="center"/>
    </xf>
    <xf numFmtId="0" fontId="18" fillId="0" borderId="0" xfId="0" applyFont="1" applyAlignment="1"/>
    <xf numFmtId="0" fontId="22" fillId="0" borderId="0" xfId="0" applyFont="1" applyAlignment="1"/>
    <xf numFmtId="0" fontId="16" fillId="0" borderId="0" xfId="0" applyFont="1" applyAlignment="1"/>
    <xf numFmtId="0" fontId="23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5" fillId="0" borderId="0" xfId="2"/>
    <xf numFmtId="0" fontId="23" fillId="0" borderId="51" xfId="3" applyNumberFormat="1" applyFont="1" applyBorder="1" applyAlignment="1" applyProtection="1">
      <alignment horizontal="center" vertical="center"/>
      <protection locked="0"/>
    </xf>
    <xf numFmtId="0" fontId="23" fillId="0" borderId="51" xfId="3" applyNumberFormat="1" applyFont="1" applyBorder="1" applyAlignment="1" applyProtection="1">
      <alignment horizontal="center" vertical="center" textRotation="90"/>
      <protection locked="0"/>
    </xf>
    <xf numFmtId="0" fontId="23" fillId="0" borderId="51" xfId="3" applyNumberFormat="1" applyFont="1" applyBorder="1" applyAlignment="1" applyProtection="1">
      <alignment horizontal="left" vertical="center" textRotation="90"/>
      <protection locked="0"/>
    </xf>
    <xf numFmtId="0" fontId="23" fillId="2" borderId="51" xfId="3" applyNumberFormat="1" applyFont="1" applyFill="1" applyBorder="1" applyAlignment="1" applyProtection="1">
      <alignment horizontal="center" vertical="center"/>
      <protection locked="0"/>
    </xf>
    <xf numFmtId="0" fontId="23" fillId="2" borderId="51" xfId="3" applyNumberFormat="1" applyFont="1" applyFill="1" applyBorder="1" applyAlignment="1" applyProtection="1">
      <alignment horizontal="left" vertical="center"/>
      <protection locked="0"/>
    </xf>
    <xf numFmtId="0" fontId="23" fillId="0" borderId="0" xfId="3" applyFont="1" applyAlignment="1" applyProtection="1">
      <alignment horizontal="left" vertical="center"/>
      <protection locked="0"/>
    </xf>
    <xf numFmtId="0" fontId="23" fillId="0" borderId="0" xfId="3" applyFont="1" applyAlignment="1" applyProtection="1">
      <alignment horizontal="left" vertical="top" wrapText="1"/>
      <protection locked="0"/>
    </xf>
    <xf numFmtId="0" fontId="30" fillId="0" borderId="51" xfId="3" applyNumberFormat="1" applyFont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horizontal="center" vertical="center" wrapText="1"/>
      <protection locked="0"/>
    </xf>
    <xf numFmtId="0" fontId="26" fillId="0" borderId="0" xfId="3" applyFont="1" applyAlignment="1" applyProtection="1">
      <alignment horizontal="center" vertical="center" wrapText="1"/>
      <protection locked="0"/>
    </xf>
    <xf numFmtId="0" fontId="23" fillId="2" borderId="0" xfId="3" applyFont="1" applyFill="1" applyBorder="1" applyAlignment="1" applyProtection="1">
      <alignment horizontal="center" vertical="center" wrapText="1"/>
      <protection locked="0"/>
    </xf>
    <xf numFmtId="0" fontId="23" fillId="2" borderId="0" xfId="3" applyFont="1" applyFill="1" applyBorder="1" applyAlignment="1" applyProtection="1">
      <alignment horizontal="left" vertical="center"/>
      <protection locked="0"/>
    </xf>
    <xf numFmtId="0" fontId="23" fillId="2" borderId="0" xfId="3" applyFont="1" applyFill="1" applyBorder="1" applyAlignment="1" applyProtection="1">
      <alignment horizontal="center" vertical="center"/>
      <protection locked="0"/>
    </xf>
    <xf numFmtId="0" fontId="23" fillId="0" borderId="13" xfId="3" applyBorder="1"/>
    <xf numFmtId="1" fontId="15" fillId="0" borderId="38" xfId="0" applyNumberFormat="1" applyFont="1" applyFill="1" applyBorder="1" applyAlignment="1" applyProtection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8" fillId="5" borderId="53" xfId="0" applyNumberFormat="1" applyFont="1" applyFill="1" applyBorder="1" applyAlignment="1"/>
    <xf numFmtId="0" fontId="2" fillId="5" borderId="57" xfId="0" applyNumberFormat="1" applyFont="1" applyFill="1" applyBorder="1" applyAlignment="1">
      <alignment horizontal="center" vertical="top" wrapText="1"/>
    </xf>
    <xf numFmtId="0" fontId="2" fillId="5" borderId="59" xfId="0" applyNumberFormat="1" applyFont="1" applyFill="1" applyBorder="1" applyAlignment="1">
      <alignment horizontal="center" vertical="center" wrapText="1"/>
    </xf>
    <xf numFmtId="0" fontId="2" fillId="5" borderId="57" xfId="0" applyNumberFormat="1" applyFont="1" applyFill="1" applyBorder="1" applyAlignment="1">
      <alignment horizontal="center" vertical="center" wrapText="1"/>
    </xf>
    <xf numFmtId="49" fontId="20" fillId="5" borderId="54" xfId="0" applyNumberFormat="1" applyFont="1" applyFill="1" applyBorder="1" applyAlignment="1">
      <alignment horizontal="center" vertical="center"/>
    </xf>
    <xf numFmtId="1" fontId="18" fillId="5" borderId="55" xfId="0" applyNumberFormat="1" applyFont="1" applyFill="1" applyBorder="1" applyAlignment="1">
      <alignment horizontal="center"/>
    </xf>
    <xf numFmtId="1" fontId="18" fillId="5" borderId="67" xfId="0" applyNumberFormat="1" applyFont="1" applyFill="1" applyBorder="1" applyAlignment="1">
      <alignment horizontal="center"/>
    </xf>
    <xf numFmtId="1" fontId="18" fillId="5" borderId="8" xfId="0" applyNumberFormat="1" applyFont="1" applyFill="1" applyBorder="1" applyAlignment="1">
      <alignment horizontal="center"/>
    </xf>
    <xf numFmtId="1" fontId="18" fillId="5" borderId="60" xfId="0" applyNumberFormat="1" applyFont="1" applyFill="1" applyBorder="1" applyAlignment="1">
      <alignment horizontal="center"/>
    </xf>
    <xf numFmtId="1" fontId="13" fillId="0" borderId="34" xfId="0" applyNumberFormat="1" applyFont="1" applyFill="1" applyBorder="1" applyAlignment="1" applyProtection="1">
      <alignment horizontal="center" vertical="top"/>
    </xf>
    <xf numFmtId="1" fontId="18" fillId="0" borderId="21" xfId="0" applyNumberFormat="1" applyFont="1" applyFill="1" applyBorder="1" applyAlignment="1" applyProtection="1">
      <alignment horizontal="center" vertical="center"/>
    </xf>
    <xf numFmtId="0" fontId="20" fillId="0" borderId="17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/>
    </xf>
    <xf numFmtId="0" fontId="20" fillId="0" borderId="39" xfId="0" applyNumberFormat="1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8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20" fillId="0" borderId="4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20" fillId="0" borderId="8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18" fillId="0" borderId="51" xfId="0" applyFont="1" applyFill="1" applyBorder="1" applyAlignment="1">
      <alignment wrapText="1"/>
    </xf>
    <xf numFmtId="0" fontId="20" fillId="0" borderId="51" xfId="0" applyFont="1" applyFill="1" applyBorder="1" applyAlignment="1">
      <alignment wrapText="1"/>
    </xf>
    <xf numFmtId="0" fontId="3" fillId="0" borderId="51" xfId="0" applyFont="1" applyBorder="1" applyAlignment="1">
      <alignment wrapText="1"/>
    </xf>
    <xf numFmtId="0" fontId="33" fillId="0" borderId="0" xfId="3" applyFont="1"/>
    <xf numFmtId="0" fontId="34" fillId="0" borderId="0" xfId="3" applyFont="1"/>
    <xf numFmtId="0" fontId="8" fillId="0" borderId="0" xfId="0" applyFont="1" applyAlignment="1">
      <alignment horizontal="center"/>
    </xf>
    <xf numFmtId="0" fontId="40" fillId="0" borderId="0" xfId="3" applyFont="1"/>
    <xf numFmtId="0" fontId="35" fillId="0" borderId="0" xfId="3" applyFont="1"/>
    <xf numFmtId="0" fontId="33" fillId="0" borderId="0" xfId="0" applyFont="1" applyAlignment="1"/>
    <xf numFmtId="0" fontId="41" fillId="0" borderId="0" xfId="0" applyFont="1" applyAlignment="1"/>
    <xf numFmtId="0" fontId="34" fillId="0" borderId="0" xfId="0" applyFont="1" applyAlignment="1"/>
    <xf numFmtId="0" fontId="36" fillId="0" borderId="0" xfId="3" applyFont="1"/>
    <xf numFmtId="0" fontId="33" fillId="0" borderId="0" xfId="3" applyFont="1" applyAlignment="1" applyProtection="1">
      <alignment horizontal="center" vertical="center"/>
      <protection locked="0"/>
    </xf>
    <xf numFmtId="0" fontId="34" fillId="2" borderId="0" xfId="3" applyFont="1" applyFill="1" applyBorder="1" applyAlignment="1" applyProtection="1">
      <alignment horizontal="center" vertical="center"/>
      <protection locked="0"/>
    </xf>
    <xf numFmtId="0" fontId="33" fillId="2" borderId="0" xfId="3" applyFont="1" applyFill="1" applyBorder="1" applyAlignment="1" applyProtection="1">
      <alignment horizontal="left" vertical="center"/>
      <protection locked="0"/>
    </xf>
    <xf numFmtId="0" fontId="42" fillId="0" borderId="0" xfId="3" applyFont="1"/>
    <xf numFmtId="0" fontId="43" fillId="0" borderId="0" xfId="3" applyFont="1"/>
    <xf numFmtId="0" fontId="43" fillId="2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/>
    <xf numFmtId="0" fontId="22" fillId="2" borderId="0" xfId="3" applyFont="1" applyFill="1" applyBorder="1" applyAlignment="1" applyProtection="1">
      <alignment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0" fillId="0" borderId="0" xfId="0" applyAlignment="1"/>
    <xf numFmtId="0" fontId="20" fillId="0" borderId="1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49" fontId="20" fillId="0" borderId="42" xfId="0" applyNumberFormat="1" applyFont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/>
    </xf>
    <xf numFmtId="0" fontId="20" fillId="0" borderId="45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0" fillId="0" borderId="33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" fillId="6" borderId="41" xfId="0" applyNumberFormat="1" applyFont="1" applyFill="1" applyBorder="1" applyAlignment="1" applyProtection="1">
      <alignment horizontal="left" vertical="top" wrapText="1"/>
    </xf>
    <xf numFmtId="0" fontId="3" fillId="6" borderId="43" xfId="0" applyNumberFormat="1" applyFont="1" applyFill="1" applyBorder="1" applyAlignment="1" applyProtection="1">
      <alignment horizontal="left" vertical="top" wrapText="1"/>
    </xf>
    <xf numFmtId="0" fontId="2" fillId="6" borderId="54" xfId="0" applyNumberFormat="1" applyFont="1" applyFill="1" applyBorder="1" applyAlignment="1" applyProtection="1">
      <alignment horizontal="left" vertical="top" wrapText="1"/>
    </xf>
    <xf numFmtId="0" fontId="6" fillId="0" borderId="45" xfId="0" applyNumberFormat="1" applyFont="1" applyFill="1" applyBorder="1" applyAlignment="1" applyProtection="1">
      <alignment horizontal="center" vertical="top" wrapText="1"/>
    </xf>
    <xf numFmtId="0" fontId="4" fillId="0" borderId="53" xfId="0" applyNumberFormat="1" applyFont="1" applyFill="1" applyBorder="1" applyAlignment="1" applyProtection="1">
      <alignment horizontal="center" vertical="top" wrapText="1"/>
    </xf>
    <xf numFmtId="0" fontId="8" fillId="0" borderId="57" xfId="0" applyNumberFormat="1" applyFont="1" applyFill="1" applyBorder="1" applyAlignment="1" applyProtection="1">
      <alignment horizontal="center" vertical="top" wrapText="1"/>
    </xf>
    <xf numFmtId="0" fontId="4" fillId="0" borderId="56" xfId="0" applyNumberFormat="1" applyFont="1" applyFill="1" applyBorder="1" applyAlignment="1" applyProtection="1">
      <alignment horizontal="center" vertical="top" wrapText="1"/>
    </xf>
    <xf numFmtId="49" fontId="4" fillId="0" borderId="56" xfId="0" applyNumberFormat="1" applyFont="1" applyFill="1" applyBorder="1" applyAlignment="1" applyProtection="1">
      <alignment horizontal="center" vertical="top" wrapText="1"/>
    </xf>
    <xf numFmtId="0" fontId="4" fillId="0" borderId="57" xfId="0" applyNumberFormat="1" applyFont="1" applyFill="1" applyBorder="1" applyAlignment="1" applyProtection="1">
      <alignment horizontal="center" vertical="top" wrapText="1"/>
    </xf>
    <xf numFmtId="0" fontId="8" fillId="0" borderId="54" xfId="0" applyNumberFormat="1" applyFont="1" applyFill="1" applyBorder="1" applyAlignment="1" applyProtection="1">
      <alignment horizontal="center" vertical="top"/>
    </xf>
    <xf numFmtId="1" fontId="8" fillId="0" borderId="68" xfId="0" applyNumberFormat="1" applyFont="1" applyFill="1" applyBorder="1" applyAlignment="1" applyProtection="1">
      <alignment horizontal="center" vertical="top"/>
    </xf>
    <xf numFmtId="1" fontId="8" fillId="0" borderId="54" xfId="0" applyNumberFormat="1" applyFont="1" applyFill="1" applyBorder="1" applyAlignment="1" applyProtection="1">
      <alignment horizontal="center" vertical="top"/>
    </xf>
    <xf numFmtId="1" fontId="8" fillId="0" borderId="53" xfId="0" applyNumberFormat="1" applyFont="1" applyFill="1" applyBorder="1" applyAlignment="1" applyProtection="1">
      <alignment horizontal="center" vertical="top"/>
    </xf>
    <xf numFmtId="1" fontId="8" fillId="0" borderId="59" xfId="0" applyNumberFormat="1" applyFont="1" applyFill="1" applyBorder="1" applyAlignment="1" applyProtection="1">
      <alignment horizontal="center" vertical="top"/>
    </xf>
    <xf numFmtId="0" fontId="4" fillId="0" borderId="8" xfId="0" applyNumberFormat="1" applyFont="1" applyFill="1" applyBorder="1" applyAlignment="1" applyProtection="1">
      <alignment horizontal="center" vertical="center" textRotation="90"/>
    </xf>
    <xf numFmtId="0" fontId="2" fillId="0" borderId="9" xfId="0" applyNumberFormat="1" applyFont="1" applyFill="1" applyBorder="1" applyAlignment="1" applyProtection="1">
      <alignment horizontal="center" vertical="center" textRotation="90" wrapText="1"/>
    </xf>
    <xf numFmtId="1" fontId="8" fillId="0" borderId="9" xfId="0" applyNumberFormat="1" applyFont="1" applyFill="1" applyBorder="1" applyAlignment="1" applyProtection="1">
      <alignment horizontal="center" vertical="center" wrapText="1"/>
    </xf>
    <xf numFmtId="0" fontId="2" fillId="3" borderId="41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2" fillId="0" borderId="41" xfId="0" applyNumberFormat="1" applyFont="1" applyFill="1" applyBorder="1" applyAlignment="1" applyProtection="1">
      <alignment horizontal="center" vertical="center" textRotation="90" wrapText="1"/>
    </xf>
    <xf numFmtId="1" fontId="8" fillId="0" borderId="22" xfId="0" applyNumberFormat="1" applyFont="1" applyFill="1" applyBorder="1" applyAlignment="1" applyProtection="1">
      <alignment horizontal="center" vertical="center" wrapText="1"/>
    </xf>
    <xf numFmtId="1" fontId="8" fillId="0" borderId="11" xfId="0" applyNumberFormat="1" applyFont="1" applyFill="1" applyBorder="1" applyAlignment="1" applyProtection="1">
      <alignment horizontal="center" vertical="center" wrapText="1"/>
    </xf>
    <xf numFmtId="0" fontId="23" fillId="7" borderId="0" xfId="3" applyFill="1"/>
    <xf numFmtId="0" fontId="23" fillId="6" borderId="51" xfId="3" applyNumberFormat="1" applyFont="1" applyFill="1" applyBorder="1" applyAlignment="1" applyProtection="1">
      <alignment horizontal="center" vertical="center"/>
      <protection locked="0"/>
    </xf>
    <xf numFmtId="0" fontId="26" fillId="6" borderId="51" xfId="3" applyNumberFormat="1" applyFont="1" applyFill="1" applyBorder="1" applyAlignment="1" applyProtection="1">
      <alignment horizontal="center" vertical="center"/>
      <protection locked="0"/>
    </xf>
    <xf numFmtId="49" fontId="34" fillId="2" borderId="13" xfId="3" applyNumberFormat="1" applyFont="1" applyFill="1" applyBorder="1" applyAlignment="1" applyProtection="1">
      <alignment horizontal="left" vertical="center"/>
      <protection locked="0"/>
    </xf>
    <xf numFmtId="0" fontId="44" fillId="2" borderId="0" xfId="3" applyFont="1" applyFill="1" applyBorder="1" applyAlignment="1" applyProtection="1">
      <alignment horizontal="left" vertical="center"/>
      <protection locked="0"/>
    </xf>
    <xf numFmtId="49" fontId="8" fillId="2" borderId="13" xfId="3" applyNumberFormat="1" applyFont="1" applyFill="1" applyBorder="1" applyAlignment="1" applyProtection="1">
      <alignment horizontal="left" vertical="center"/>
      <protection locked="0"/>
    </xf>
    <xf numFmtId="0" fontId="22" fillId="2" borderId="0" xfId="3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3" fillId="2" borderId="0" xfId="3" applyNumberFormat="1" applyFont="1" applyFill="1" applyBorder="1" applyAlignment="1" applyProtection="1">
      <alignment horizontal="left" vertical="center" wrapText="1"/>
      <protection locked="0"/>
    </xf>
    <xf numFmtId="14" fontId="34" fillId="2" borderId="13" xfId="3" applyNumberFormat="1" applyFont="1" applyFill="1" applyBorder="1" applyAlignment="1" applyProtection="1">
      <alignment horizontal="left" vertical="center"/>
      <protection locked="0"/>
    </xf>
    <xf numFmtId="0" fontId="34" fillId="2" borderId="13" xfId="3" applyNumberFormat="1" applyFont="1" applyFill="1" applyBorder="1" applyAlignment="1" applyProtection="1">
      <alignment horizontal="left" vertical="center"/>
      <protection locked="0"/>
    </xf>
    <xf numFmtId="0" fontId="8" fillId="2" borderId="0" xfId="3" applyFont="1" applyFill="1" applyBorder="1" applyAlignment="1" applyProtection="1">
      <alignment horizontal="right" vertical="center"/>
      <protection locked="0"/>
    </xf>
    <xf numFmtId="0" fontId="37" fillId="2" borderId="0" xfId="3" applyFont="1" applyFill="1" applyBorder="1" applyAlignment="1" applyProtection="1">
      <alignment horizontal="center" vertical="top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Alignment="1" applyProtection="1">
      <alignment horizontal="center" vertical="center"/>
      <protection locked="0"/>
    </xf>
    <xf numFmtId="49" fontId="7" fillId="2" borderId="13" xfId="3" applyNumberFormat="1" applyFont="1" applyFill="1" applyBorder="1" applyAlignment="1" applyProtection="1">
      <alignment horizontal="center" vertical="center"/>
      <protection locked="0"/>
    </xf>
    <xf numFmtId="0" fontId="7" fillId="2" borderId="13" xfId="3" applyNumberFormat="1" applyFont="1" applyFill="1" applyBorder="1" applyAlignment="1" applyProtection="1">
      <alignment horizontal="left" vertical="center"/>
      <protection locked="0"/>
    </xf>
    <xf numFmtId="0" fontId="24" fillId="0" borderId="0" xfId="3" applyFont="1" applyAlignment="1" applyProtection="1">
      <alignment horizontal="left" vertical="center"/>
      <protection locked="0"/>
    </xf>
    <xf numFmtId="0" fontId="23" fillId="0" borderId="51" xfId="3" applyNumberFormat="1" applyFont="1" applyBorder="1" applyAlignment="1" applyProtection="1">
      <alignment horizontal="center" vertical="center"/>
      <protection locked="0"/>
    </xf>
    <xf numFmtId="0" fontId="23" fillId="0" borderId="63" xfId="3" applyNumberFormat="1" applyFont="1" applyBorder="1" applyAlignment="1" applyProtection="1">
      <alignment horizontal="center" vertical="center" textRotation="90"/>
      <protection locked="0"/>
    </xf>
    <xf numFmtId="0" fontId="23" fillId="0" borderId="50" xfId="3" applyNumberFormat="1" applyFont="1" applyBorder="1" applyAlignment="1" applyProtection="1">
      <alignment horizontal="center" vertical="center" textRotation="90"/>
      <protection locked="0"/>
    </xf>
    <xf numFmtId="0" fontId="23" fillId="0" borderId="0" xfId="3" applyFont="1" applyAlignment="1" applyProtection="1">
      <alignment horizontal="center" vertical="center"/>
      <protection locked="0"/>
    </xf>
    <xf numFmtId="0" fontId="26" fillId="2" borderId="51" xfId="3" applyNumberFormat="1" applyFont="1" applyFill="1" applyBorder="1" applyAlignment="1" applyProtection="1">
      <alignment horizontal="center" vertical="center"/>
      <protection locked="0"/>
    </xf>
    <xf numFmtId="0" fontId="23" fillId="4" borderId="51" xfId="3" applyNumberFormat="1" applyFont="1" applyFill="1" applyBorder="1" applyAlignment="1" applyProtection="1">
      <alignment horizontal="center" vertical="center"/>
      <protection locked="0"/>
    </xf>
    <xf numFmtId="0" fontId="27" fillId="2" borderId="51" xfId="3" applyNumberFormat="1" applyFont="1" applyFill="1" applyBorder="1" applyAlignment="1" applyProtection="1">
      <alignment horizontal="center" vertical="center"/>
      <protection locked="0"/>
    </xf>
    <xf numFmtId="0" fontId="23" fillId="3" borderId="0" xfId="3" applyFont="1" applyFill="1" applyAlignment="1" applyProtection="1">
      <alignment horizontal="center" vertical="center"/>
      <protection locked="0"/>
    </xf>
    <xf numFmtId="0" fontId="27" fillId="2" borderId="51" xfId="3" applyNumberFormat="1" applyFont="1" applyFill="1" applyBorder="1" applyAlignment="1" applyProtection="1">
      <alignment horizontal="center"/>
      <protection locked="0"/>
    </xf>
    <xf numFmtId="0" fontId="28" fillId="2" borderId="51" xfId="3" applyNumberFormat="1" applyFont="1" applyFill="1" applyBorder="1" applyAlignment="1" applyProtection="1">
      <alignment horizontal="center" vertical="center"/>
      <protection locked="0"/>
    </xf>
    <xf numFmtId="0" fontId="27" fillId="4" borderId="51" xfId="3" applyNumberFormat="1" applyFont="1" applyFill="1" applyBorder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left" vertical="top"/>
      <protection locked="0"/>
    </xf>
    <xf numFmtId="0" fontId="23" fillId="0" borderId="0" xfId="3" applyFont="1" applyAlignment="1" applyProtection="1">
      <alignment horizontal="left" vertical="center"/>
      <protection locked="0"/>
    </xf>
    <xf numFmtId="0" fontId="23" fillId="0" borderId="0" xfId="3" applyFont="1" applyAlignment="1" applyProtection="1">
      <alignment horizontal="left" vertical="top" wrapText="1"/>
      <protection locked="0"/>
    </xf>
    <xf numFmtId="0" fontId="24" fillId="0" borderId="0" xfId="3" applyFont="1" applyAlignment="1" applyProtection="1">
      <alignment horizontal="left" vertical="top"/>
      <protection locked="0"/>
    </xf>
    <xf numFmtId="0" fontId="23" fillId="0" borderId="51" xfId="3" applyNumberFormat="1" applyFont="1" applyBorder="1" applyAlignment="1" applyProtection="1">
      <alignment horizontal="center" vertical="center" wrapText="1"/>
      <protection locked="0"/>
    </xf>
    <xf numFmtId="0" fontId="23" fillId="0" borderId="0" xfId="3"/>
    <xf numFmtId="0" fontId="23" fillId="8" borderId="51" xfId="3" applyNumberFormat="1" applyFont="1" applyFill="1" applyBorder="1" applyAlignment="1" applyProtection="1">
      <alignment horizontal="center" vertical="center"/>
      <protection locked="0"/>
    </xf>
    <xf numFmtId="0" fontId="23" fillId="8" borderId="51" xfId="3" applyNumberFormat="1" applyFont="1" applyFill="1" applyBorder="1" applyAlignment="1" applyProtection="1">
      <alignment horizontal="center" vertical="center"/>
    </xf>
    <xf numFmtId="0" fontId="31" fillId="0" borderId="51" xfId="3" applyNumberFormat="1" applyFont="1" applyBorder="1" applyAlignment="1" applyProtection="1">
      <alignment horizontal="center" vertical="center"/>
      <protection locked="0"/>
    </xf>
    <xf numFmtId="0" fontId="31" fillId="0" borderId="51" xfId="3" applyNumberFormat="1" applyFont="1" applyBorder="1" applyAlignment="1" applyProtection="1">
      <alignment horizontal="center" vertical="center" wrapText="1"/>
      <protection locked="0"/>
    </xf>
    <xf numFmtId="0" fontId="26" fillId="8" borderId="51" xfId="3" applyNumberFormat="1" applyFont="1" applyFill="1" applyBorder="1" applyAlignment="1" applyProtection="1">
      <alignment horizontal="center" vertical="center"/>
    </xf>
    <xf numFmtId="0" fontId="26" fillId="8" borderId="51" xfId="3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horizontal="center" vertical="center" wrapText="1"/>
      <protection locked="0"/>
    </xf>
    <xf numFmtId="0" fontId="32" fillId="0" borderId="0" xfId="3" applyFont="1" applyAlignment="1" applyProtection="1">
      <alignment horizontal="center" vertical="center" wrapText="1"/>
      <protection locked="0"/>
    </xf>
    <xf numFmtId="0" fontId="26" fillId="0" borderId="0" xfId="3" applyFont="1" applyAlignment="1" applyProtection="1">
      <alignment horizontal="center" vertical="center"/>
      <protection locked="0"/>
    </xf>
    <xf numFmtId="0" fontId="23" fillId="4" borderId="0" xfId="3" applyFont="1" applyFill="1" applyBorder="1" applyAlignment="1" applyProtection="1">
      <alignment horizontal="center" vertical="center"/>
      <protection locked="0"/>
    </xf>
    <xf numFmtId="0" fontId="23" fillId="4" borderId="0" xfId="3" applyFont="1" applyFill="1" applyBorder="1" applyAlignment="1" applyProtection="1">
      <alignment horizontal="center" vertical="center" wrapText="1"/>
      <protection locked="0"/>
    </xf>
    <xf numFmtId="0" fontId="31" fillId="0" borderId="0" xfId="3" applyFont="1" applyAlignment="1" applyProtection="1">
      <alignment horizontal="center" vertical="center"/>
      <protection locked="0"/>
    </xf>
    <xf numFmtId="0" fontId="31" fillId="0" borderId="0" xfId="3" applyFont="1" applyAlignment="1" applyProtection="1">
      <alignment horizontal="center" vertical="center" wrapText="1"/>
      <protection locked="0"/>
    </xf>
    <xf numFmtId="0" fontId="26" fillId="4" borderId="0" xfId="3" applyFont="1" applyFill="1" applyBorder="1" applyAlignment="1" applyProtection="1">
      <alignment horizontal="center" vertical="center"/>
      <protection locked="0"/>
    </xf>
    <xf numFmtId="0" fontId="15" fillId="0" borderId="69" xfId="0" applyNumberFormat="1" applyFont="1" applyFill="1" applyBorder="1" applyAlignment="1" applyProtection="1">
      <alignment horizontal="center" vertical="center" wrapText="1"/>
    </xf>
    <xf numFmtId="0" fontId="15" fillId="0" borderId="70" xfId="0" applyNumberFormat="1" applyFont="1" applyFill="1" applyBorder="1" applyAlignment="1" applyProtection="1">
      <alignment horizontal="center" vertical="center" wrapText="1"/>
    </xf>
    <xf numFmtId="0" fontId="15" fillId="0" borderId="71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center" vertical="center" wrapText="1"/>
    </xf>
    <xf numFmtId="0" fontId="15" fillId="0" borderId="59" xfId="0" applyNumberFormat="1" applyFont="1" applyFill="1" applyBorder="1" applyAlignment="1" applyProtection="1">
      <alignment horizontal="center" vertical="center" wrapText="1"/>
    </xf>
    <xf numFmtId="0" fontId="15" fillId="0" borderId="67" xfId="0" applyNumberFormat="1" applyFont="1" applyFill="1" applyBorder="1" applyAlignment="1" applyProtection="1">
      <alignment horizontal="center" vertical="center" wrapText="1"/>
    </xf>
    <xf numFmtId="0" fontId="15" fillId="0" borderId="55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5" fillId="0" borderId="28" xfId="0" applyNumberFormat="1" applyFont="1" applyFill="1" applyBorder="1" applyAlignment="1" applyProtection="1">
      <alignment horizontal="left" vertical="top"/>
    </xf>
    <xf numFmtId="0" fontId="15" fillId="0" borderId="51" xfId="0" applyNumberFormat="1" applyFont="1" applyFill="1" applyBorder="1" applyAlignment="1" applyProtection="1">
      <alignment horizontal="left" vertical="top"/>
    </xf>
    <xf numFmtId="0" fontId="15" fillId="0" borderId="7" xfId="0" applyNumberFormat="1" applyFont="1" applyFill="1" applyBorder="1" applyAlignment="1" applyProtection="1">
      <alignment horizontal="left" vertical="top"/>
    </xf>
    <xf numFmtId="0" fontId="15" fillId="0" borderId="28" xfId="0" applyNumberFormat="1" applyFont="1" applyFill="1" applyBorder="1" applyAlignment="1" applyProtection="1">
      <alignment horizontal="left" vertical="top" wrapText="1"/>
    </xf>
    <xf numFmtId="0" fontId="15" fillId="0" borderId="51" xfId="0" applyNumberFormat="1" applyFont="1" applyFill="1" applyBorder="1" applyAlignment="1" applyProtection="1">
      <alignment horizontal="left" vertical="top" wrapText="1"/>
    </xf>
    <xf numFmtId="0" fontId="15" fillId="0" borderId="7" xfId="0" applyNumberFormat="1" applyFont="1" applyFill="1" applyBorder="1" applyAlignment="1" applyProtection="1">
      <alignment horizontal="left" vertical="top" wrapText="1"/>
    </xf>
    <xf numFmtId="0" fontId="15" fillId="0" borderId="72" xfId="0" applyNumberFormat="1" applyFont="1" applyFill="1" applyBorder="1" applyAlignment="1" applyProtection="1">
      <alignment horizontal="left" vertical="top"/>
    </xf>
    <xf numFmtId="0" fontId="15" fillId="0" borderId="73" xfId="0" applyNumberFormat="1" applyFont="1" applyFill="1" applyBorder="1" applyAlignment="1" applyProtection="1">
      <alignment horizontal="left" vertical="top"/>
    </xf>
    <xf numFmtId="0" fontId="15" fillId="0" borderId="62" xfId="0" applyNumberFormat="1" applyFont="1" applyFill="1" applyBorder="1" applyAlignment="1" applyProtection="1">
      <alignment horizontal="left" vertical="top"/>
    </xf>
    <xf numFmtId="0" fontId="13" fillId="0" borderId="74" xfId="0" applyNumberFormat="1" applyFont="1" applyFill="1" applyBorder="1" applyAlignment="1" applyProtection="1">
      <alignment horizontal="center" vertical="center" textRotation="90"/>
    </xf>
    <xf numFmtId="0" fontId="13" fillId="0" borderId="33" xfId="0" applyNumberFormat="1" applyFont="1" applyFill="1" applyBorder="1" applyAlignment="1" applyProtection="1">
      <alignment horizontal="center" vertical="center" textRotation="90"/>
    </xf>
    <xf numFmtId="0" fontId="13" fillId="0" borderId="58" xfId="0" applyNumberFormat="1" applyFont="1" applyFill="1" applyBorder="1" applyAlignment="1" applyProtection="1">
      <alignment horizontal="center" vertical="center" textRotation="90"/>
    </xf>
    <xf numFmtId="0" fontId="15" fillId="0" borderId="36" xfId="0" applyNumberFormat="1" applyFont="1" applyFill="1" applyBorder="1" applyAlignment="1" applyProtection="1">
      <alignment horizontal="left" vertical="top"/>
    </xf>
    <xf numFmtId="0" fontId="15" fillId="0" borderId="52" xfId="0" applyNumberFormat="1" applyFont="1" applyFill="1" applyBorder="1" applyAlignment="1" applyProtection="1">
      <alignment horizontal="left" vertical="top"/>
    </xf>
    <xf numFmtId="0" fontId="15" fillId="0" borderId="30" xfId="0" applyNumberFormat="1" applyFont="1" applyFill="1" applyBorder="1" applyAlignment="1" applyProtection="1">
      <alignment horizontal="left" vertical="top"/>
    </xf>
    <xf numFmtId="0" fontId="7" fillId="0" borderId="67" xfId="0" applyNumberFormat="1" applyFont="1" applyFill="1" applyBorder="1" applyAlignment="1" applyProtection="1">
      <alignment horizontal="left" vertical="top"/>
    </xf>
    <xf numFmtId="0" fontId="4" fillId="0" borderId="75" xfId="0" applyNumberFormat="1" applyFont="1" applyFill="1" applyBorder="1" applyAlignment="1" applyProtection="1">
      <alignment horizontal="center" vertical="center" textRotation="90"/>
    </xf>
    <xf numFmtId="0" fontId="4" fillId="0" borderId="1" xfId="0" applyNumberFormat="1" applyFont="1" applyFill="1" applyBorder="1" applyAlignment="1" applyProtection="1">
      <alignment horizontal="center" vertical="center" textRotation="90"/>
    </xf>
    <xf numFmtId="0" fontId="2" fillId="0" borderId="76" xfId="0" applyNumberFormat="1" applyFont="1" applyFill="1" applyBorder="1" applyAlignment="1" applyProtection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top"/>
    </xf>
    <xf numFmtId="0" fontId="6" fillId="0" borderId="24" xfId="0" applyNumberFormat="1" applyFont="1" applyFill="1" applyBorder="1" applyAlignment="1" applyProtection="1">
      <alignment horizontal="center" vertical="top"/>
    </xf>
    <xf numFmtId="0" fontId="2" fillId="0" borderId="72" xfId="0" applyNumberFormat="1" applyFont="1" applyFill="1" applyBorder="1" applyAlignment="1" applyProtection="1">
      <alignment horizontal="center" vertical="top" wrapText="1"/>
    </xf>
    <xf numFmtId="0" fontId="2" fillId="0" borderId="73" xfId="0" applyNumberFormat="1" applyFont="1" applyFill="1" applyBorder="1" applyAlignment="1" applyProtection="1">
      <alignment horizontal="center" vertical="top" wrapText="1"/>
    </xf>
    <xf numFmtId="0" fontId="3" fillId="0" borderId="73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3" fillId="0" borderId="51" xfId="0" applyNumberFormat="1" applyFont="1" applyFill="1" applyBorder="1" applyAlignment="1" applyProtection="1">
      <alignment horizontal="center" vertical="top"/>
    </xf>
    <xf numFmtId="0" fontId="3" fillId="0" borderId="7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center" textRotation="90" wrapText="1"/>
    </xf>
    <xf numFmtId="0" fontId="3" fillId="0" borderId="37" xfId="0" applyNumberFormat="1" applyFont="1" applyFill="1" applyBorder="1" applyAlignment="1" applyProtection="1">
      <alignment horizontal="center" textRotation="90" wrapText="1"/>
    </xf>
    <xf numFmtId="0" fontId="2" fillId="0" borderId="28" xfId="0" applyNumberFormat="1" applyFont="1" applyFill="1" applyBorder="1" applyAlignment="1" applyProtection="1">
      <alignment horizontal="center" textRotation="90" wrapText="1"/>
    </xf>
    <xf numFmtId="0" fontId="3" fillId="0" borderId="28" xfId="0" applyNumberFormat="1" applyFont="1" applyFill="1" applyBorder="1" applyAlignment="1" applyProtection="1">
      <alignment horizontal="center" textRotation="90" wrapText="1"/>
    </xf>
    <xf numFmtId="0" fontId="3" fillId="0" borderId="39" xfId="0" applyNumberFormat="1" applyFont="1" applyFill="1" applyBorder="1" applyAlignment="1" applyProtection="1">
      <alignment horizontal="center" textRotation="90" wrapText="1"/>
    </xf>
    <xf numFmtId="0" fontId="2" fillId="0" borderId="47" xfId="0" applyNumberFormat="1" applyFont="1" applyFill="1" applyBorder="1" applyAlignment="1" applyProtection="1">
      <alignment horizontal="center" vertical="center" textRotation="90" wrapText="1"/>
    </xf>
    <xf numFmtId="0" fontId="2" fillId="0" borderId="42" xfId="0" applyNumberFormat="1" applyFont="1" applyFill="1" applyBorder="1" applyAlignment="1" applyProtection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2" fillId="0" borderId="69" xfId="0" applyNumberFormat="1" applyFont="1" applyFill="1" applyBorder="1" applyAlignment="1" applyProtection="1">
      <alignment horizontal="center" vertical="center" wrapText="1"/>
    </xf>
    <xf numFmtId="0" fontId="2" fillId="0" borderId="70" xfId="0" applyNumberFormat="1" applyFont="1" applyFill="1" applyBorder="1" applyAlignment="1" applyProtection="1">
      <alignment horizontal="center" vertical="center" wrapText="1"/>
    </xf>
    <xf numFmtId="0" fontId="2" fillId="0" borderId="7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 wrapText="1"/>
    </xf>
    <xf numFmtId="0" fontId="2" fillId="0" borderId="67" xfId="0" applyNumberFormat="1" applyFont="1" applyFill="1" applyBorder="1" applyAlignment="1" applyProtection="1">
      <alignment horizontal="center" vertical="center" wrapText="1"/>
    </xf>
    <xf numFmtId="0" fontId="2" fillId="0" borderId="68" xfId="0" applyNumberFormat="1" applyFont="1" applyFill="1" applyBorder="1" applyAlignment="1" applyProtection="1">
      <alignment horizontal="center" vertical="center" wrapText="1"/>
    </xf>
    <xf numFmtId="0" fontId="2" fillId="0" borderId="78" xfId="0" applyNumberFormat="1" applyFont="1" applyFill="1" applyBorder="1" applyAlignment="1" applyProtection="1">
      <alignment horizontal="center" vertical="center" textRotation="90" wrapText="1"/>
    </xf>
    <xf numFmtId="0" fontId="6" fillId="0" borderId="25" xfId="0" applyNumberFormat="1" applyFont="1" applyFill="1" applyBorder="1" applyAlignment="1" applyProtection="1">
      <alignment horizontal="center" vertical="top"/>
    </xf>
    <xf numFmtId="0" fontId="2" fillId="0" borderId="38" xfId="0" applyNumberFormat="1" applyFont="1" applyFill="1" applyBorder="1" applyAlignment="1" applyProtection="1">
      <alignment horizontal="center" wrapText="1"/>
    </xf>
    <xf numFmtId="0" fontId="2" fillId="0" borderId="50" xfId="0" applyNumberFormat="1" applyFont="1" applyFill="1" applyBorder="1" applyAlignment="1" applyProtection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top" wrapText="1"/>
    </xf>
    <xf numFmtId="0" fontId="2" fillId="0" borderId="62" xfId="0" applyNumberFormat="1" applyFont="1" applyFill="1" applyBorder="1" applyAlignment="1" applyProtection="1">
      <alignment horizontal="center" vertical="top" wrapText="1"/>
    </xf>
    <xf numFmtId="0" fontId="2" fillId="0" borderId="17" xfId="0" applyNumberFormat="1" applyFont="1" applyFill="1" applyBorder="1" applyAlignment="1" applyProtection="1">
      <alignment horizontal="center" vertical="top" wrapText="1"/>
    </xf>
    <xf numFmtId="0" fontId="2" fillId="0" borderId="39" xfId="0" applyNumberFormat="1" applyFont="1" applyFill="1" applyBorder="1" applyAlignment="1" applyProtection="1">
      <alignment horizontal="center" vertical="top" wrapText="1"/>
    </xf>
    <xf numFmtId="0" fontId="2" fillId="0" borderId="63" xfId="0" applyNumberFormat="1" applyFont="1" applyFill="1" applyBorder="1" applyAlignment="1" applyProtection="1">
      <alignment horizontal="center" vertical="top" wrapText="1"/>
    </xf>
    <xf numFmtId="0" fontId="2" fillId="0" borderId="19" xfId="0" applyNumberFormat="1" applyFont="1" applyFill="1" applyBorder="1" applyAlignment="1" applyProtection="1">
      <alignment horizontal="center" vertical="top" wrapText="1"/>
    </xf>
    <xf numFmtId="0" fontId="2" fillId="0" borderId="39" xfId="0" applyNumberFormat="1" applyFont="1" applyFill="1" applyBorder="1" applyAlignment="1" applyProtection="1">
      <alignment horizontal="center" textRotation="90" wrapText="1"/>
    </xf>
    <xf numFmtId="0" fontId="2" fillId="0" borderId="34" xfId="0" applyNumberFormat="1" applyFont="1" applyFill="1" applyBorder="1" applyAlignment="1" applyProtection="1">
      <alignment horizontal="center" textRotation="90" wrapText="1"/>
    </xf>
    <xf numFmtId="0" fontId="2" fillId="0" borderId="63" xfId="0" applyNumberFormat="1" applyFont="1" applyFill="1" applyBorder="1" applyAlignment="1" applyProtection="1">
      <alignment horizontal="center" textRotation="90" wrapText="1"/>
    </xf>
    <xf numFmtId="0" fontId="2" fillId="0" borderId="45" xfId="0" applyNumberFormat="1" applyFont="1" applyFill="1" applyBorder="1" applyAlignment="1" applyProtection="1">
      <alignment horizontal="center" textRotation="90" wrapText="1"/>
    </xf>
  </cellXfs>
  <cellStyles count="4">
    <cellStyle name="Excel Built-in Normal" xfId="1"/>
    <cellStyle name="Обычный" xfId="0" builtinId="0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18</xdr:col>
      <xdr:colOff>133351</xdr:colOff>
      <xdr:row>46</xdr:row>
      <xdr:rowOff>76200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740" t="10500" r="56301" b="16351"/>
        <a:stretch/>
      </xdr:blipFill>
      <xdr:spPr>
        <a:xfrm>
          <a:off x="57151" y="0"/>
          <a:ext cx="11049000" cy="796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47625</xdr:rowOff>
    </xdr:from>
    <xdr:to>
      <xdr:col>4</xdr:col>
      <xdr:colOff>95250</xdr:colOff>
      <xdr:row>7</xdr:row>
      <xdr:rowOff>142875</xdr:rowOff>
    </xdr:to>
    <xdr:pic>
      <xdr:nvPicPr>
        <xdr:cNvPr id="4129" name="Рисунок 2" descr="значок">
          <a:extLst>
            <a:ext uri="{FF2B5EF4-FFF2-40B4-BE49-F238E27FC236}">
              <a16:creationId xmlns:a16="http://schemas.microsoft.com/office/drawing/2014/main" id="{D94549E2-2872-4568-9FE3-26871D8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589" y="537482"/>
          <a:ext cx="877661" cy="911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85725</xdr:rowOff>
    </xdr:from>
    <xdr:to>
      <xdr:col>5</xdr:col>
      <xdr:colOff>123825</xdr:colOff>
      <xdr:row>5</xdr:row>
      <xdr:rowOff>76200</xdr:rowOff>
    </xdr:to>
    <xdr:pic>
      <xdr:nvPicPr>
        <xdr:cNvPr id="2087" name="Рисунок 2" descr="значок">
          <a:extLst>
            <a:ext uri="{FF2B5EF4-FFF2-40B4-BE49-F238E27FC236}">
              <a16:creationId xmlns:a16="http://schemas.microsoft.com/office/drawing/2014/main" id="{D3EC1979-37FC-4F9F-862F-BB5F7AB1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895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AC71" sqref="AC71"/>
    </sheetView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C38"/>
  <sheetViews>
    <sheetView tabSelected="1" topLeftCell="A4" zoomScale="70" zoomScaleNormal="70" workbookViewId="0">
      <selection activeCell="BH23" sqref="BH23"/>
    </sheetView>
  </sheetViews>
  <sheetFormatPr defaultRowHeight="12.75" x14ac:dyDescent="0.2"/>
  <cols>
    <col min="1" max="1" width="4.7109375" customWidth="1"/>
    <col min="2" max="2" width="4" customWidth="1"/>
    <col min="3" max="3" width="4.28515625" customWidth="1"/>
    <col min="4" max="5" width="4.140625" customWidth="1"/>
    <col min="6" max="6" width="3.7109375" customWidth="1"/>
    <col min="7" max="7" width="4.42578125" customWidth="1"/>
    <col min="8" max="8" width="3.7109375" customWidth="1"/>
    <col min="9" max="9" width="3.85546875" customWidth="1"/>
    <col min="10" max="10" width="3.28515625" customWidth="1"/>
    <col min="11" max="11" width="4.5703125" customWidth="1"/>
    <col min="12" max="12" width="4.140625" customWidth="1"/>
    <col min="13" max="13" width="4" customWidth="1"/>
    <col min="14" max="14" width="3.7109375" customWidth="1"/>
    <col min="15" max="16" width="4" customWidth="1"/>
    <col min="17" max="17" width="3.85546875" customWidth="1"/>
    <col min="18" max="19" width="4" customWidth="1"/>
    <col min="20" max="20" width="3.85546875" customWidth="1"/>
    <col min="21" max="21" width="3.5703125" customWidth="1"/>
    <col min="22" max="22" width="1.7109375" customWidth="1"/>
    <col min="23" max="23" width="1.5703125" customWidth="1"/>
    <col min="24" max="24" width="1.42578125" customWidth="1"/>
    <col min="25" max="25" width="1.85546875" customWidth="1"/>
    <col min="26" max="26" width="1.42578125" customWidth="1"/>
    <col min="27" max="27" width="3.85546875" customWidth="1"/>
    <col min="28" max="28" width="3.7109375" customWidth="1"/>
    <col min="29" max="29" width="3.28515625" customWidth="1"/>
    <col min="30" max="30" width="3.5703125" customWidth="1"/>
    <col min="31" max="31" width="2.28515625" customWidth="1"/>
    <col min="32" max="32" width="1.7109375" customWidth="1"/>
    <col min="33" max="33" width="2" customWidth="1"/>
    <col min="34" max="34" width="1.5703125" customWidth="1"/>
    <col min="35" max="35" width="2.140625" customWidth="1"/>
    <col min="36" max="36" width="1.42578125" customWidth="1"/>
    <col min="37" max="37" width="1.7109375" customWidth="1"/>
    <col min="38" max="38" width="1.5703125" customWidth="1"/>
    <col min="39" max="39" width="5.42578125" customWidth="1"/>
    <col min="40" max="40" width="3.140625" customWidth="1"/>
    <col min="41" max="41" width="1.28515625" customWidth="1"/>
    <col min="42" max="42" width="1.42578125" customWidth="1"/>
    <col min="43" max="44" width="1.85546875" customWidth="1"/>
    <col min="45" max="45" width="1.28515625" customWidth="1"/>
    <col min="46" max="46" width="1.85546875" customWidth="1"/>
    <col min="47" max="47" width="1.5703125" customWidth="1"/>
    <col min="48" max="48" width="1.7109375" customWidth="1"/>
    <col min="49" max="49" width="1.42578125" customWidth="1"/>
    <col min="50" max="50" width="1.28515625" customWidth="1"/>
    <col min="51" max="51" width="1.140625" customWidth="1"/>
    <col min="52" max="52" width="1.7109375" customWidth="1"/>
    <col min="53" max="53" width="1.28515625" customWidth="1"/>
    <col min="54" max="54" width="1.140625" customWidth="1"/>
    <col min="55" max="55" width="25.85546875" customWidth="1"/>
  </cols>
  <sheetData>
    <row r="4" spans="1:55" ht="15.75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2"/>
      <c r="R4" s="352"/>
      <c r="S4" s="352"/>
      <c r="T4" s="352"/>
      <c r="U4" s="352"/>
      <c r="V4" s="352"/>
      <c r="W4" s="352"/>
      <c r="X4" s="352"/>
      <c r="Y4" s="352"/>
      <c r="Z4" s="353" t="s">
        <v>98</v>
      </c>
      <c r="AA4" s="352"/>
      <c r="AB4" s="352"/>
      <c r="AC4" s="352"/>
      <c r="AD4" s="352"/>
      <c r="AE4" s="352"/>
      <c r="AF4" s="352"/>
      <c r="AG4" s="352"/>
      <c r="AH4" s="352"/>
      <c r="AI4" s="354"/>
      <c r="AJ4" s="351"/>
      <c r="AK4" s="351"/>
      <c r="AL4" s="351"/>
      <c r="AM4" s="351"/>
      <c r="AN4" s="351"/>
      <c r="AO4" s="351"/>
      <c r="AP4" s="351"/>
      <c r="AQ4" s="351"/>
      <c r="AR4" s="351"/>
      <c r="AS4" s="355"/>
      <c r="AT4" s="355"/>
      <c r="AU4" s="355"/>
      <c r="AV4" s="355"/>
      <c r="AW4" s="355"/>
      <c r="AX4" s="283"/>
      <c r="AY4" s="283"/>
      <c r="AZ4" s="283"/>
      <c r="BA4" s="283"/>
      <c r="BB4" s="283"/>
      <c r="BC4" s="283"/>
    </row>
    <row r="5" spans="1:55" ht="15.75" x14ac:dyDescent="0.25">
      <c r="A5" s="351"/>
      <c r="B5" s="351"/>
      <c r="C5" s="351"/>
      <c r="D5" s="283"/>
      <c r="E5" s="289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284" t="s">
        <v>99</v>
      </c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5"/>
      <c r="AV5" s="355"/>
      <c r="AW5" s="355"/>
      <c r="AX5" s="355"/>
      <c r="AY5" s="283"/>
      <c r="AZ5" s="283"/>
      <c r="BA5" s="283"/>
      <c r="BB5" s="283"/>
      <c r="BC5" s="283"/>
    </row>
    <row r="6" spans="1:55" ht="15.75" x14ac:dyDescent="0.2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284" t="s">
        <v>100</v>
      </c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5"/>
      <c r="AT6" s="355"/>
      <c r="AU6" s="355"/>
      <c r="AV6" s="355"/>
      <c r="AW6" s="355"/>
      <c r="AX6" s="283"/>
      <c r="AY6" s="283"/>
      <c r="AZ6" s="283"/>
      <c r="BA6" s="283"/>
      <c r="BB6" s="283"/>
      <c r="BC6" s="283"/>
    </row>
    <row r="7" spans="1:55" ht="15.75" x14ac:dyDescent="0.25">
      <c r="A7" s="351"/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283"/>
      <c r="BA7" s="283"/>
      <c r="BB7" s="283"/>
      <c r="BC7" s="283"/>
    </row>
    <row r="8" spans="1:55" ht="15.75" x14ac:dyDescent="0.25">
      <c r="A8" s="351"/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283"/>
      <c r="BA8" s="283"/>
      <c r="BB8" s="283"/>
      <c r="BC8" s="283"/>
    </row>
    <row r="9" spans="1:55" ht="15.75" x14ac:dyDescent="0.25">
      <c r="A9" s="286" t="s">
        <v>255</v>
      </c>
      <c r="B9" s="351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286" t="s">
        <v>101</v>
      </c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283"/>
      <c r="BA9" s="283"/>
      <c r="BB9" s="283"/>
      <c r="BC9" s="283"/>
    </row>
    <row r="10" spans="1:55" ht="15.75" x14ac:dyDescent="0.25">
      <c r="A10" s="356" t="s">
        <v>256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6" t="s">
        <v>257</v>
      </c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283"/>
      <c r="BA10" s="283"/>
      <c r="BB10" s="283"/>
      <c r="BC10" s="283"/>
    </row>
    <row r="11" spans="1:55" ht="15.75" x14ac:dyDescent="0.25">
      <c r="A11" s="351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283"/>
      <c r="BA11" s="283"/>
      <c r="BB11" s="283"/>
      <c r="BC11" s="283"/>
    </row>
    <row r="12" spans="1:55" ht="18.75" x14ac:dyDescent="0.3">
      <c r="A12" s="351" t="s">
        <v>258</v>
      </c>
      <c r="B12" s="351"/>
      <c r="C12" s="351"/>
      <c r="D12" s="351"/>
      <c r="E12" s="351"/>
      <c r="F12" s="351"/>
      <c r="G12" s="351"/>
      <c r="H12" s="356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7" t="s">
        <v>259</v>
      </c>
      <c r="AK12" s="351"/>
      <c r="AL12" s="351"/>
      <c r="AM12" s="351"/>
      <c r="AN12" s="351"/>
      <c r="AO12" s="351"/>
      <c r="AP12" s="351"/>
      <c r="AQ12" s="356"/>
      <c r="AR12" s="351"/>
      <c r="AS12" s="351"/>
      <c r="AT12" s="351"/>
      <c r="AU12" s="351"/>
      <c r="AV12" s="351"/>
      <c r="AW12" s="351"/>
      <c r="AX12" s="351"/>
      <c r="AY12" s="351"/>
      <c r="AZ12" s="283"/>
      <c r="BA12" s="283"/>
      <c r="BB12" s="283"/>
      <c r="BC12" s="283"/>
    </row>
    <row r="13" spans="1:55" ht="15.75" x14ac:dyDescent="0.25">
      <c r="A13" s="351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283"/>
      <c r="BA13" s="283"/>
      <c r="BB13" s="283"/>
      <c r="BC13" s="283"/>
    </row>
    <row r="14" spans="1:55" ht="15.75" x14ac:dyDescent="0.25">
      <c r="A14" s="358" t="s">
        <v>260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8" t="s">
        <v>260</v>
      </c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9"/>
      <c r="BA14" s="359"/>
      <c r="BB14" s="359"/>
      <c r="BC14" s="359"/>
    </row>
    <row r="15" spans="1:55" ht="15.75" x14ac:dyDescent="0.25">
      <c r="A15" s="360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283"/>
      <c r="BA15" s="283"/>
      <c r="BB15" s="283"/>
      <c r="BC15" s="283"/>
    </row>
    <row r="16" spans="1:55" ht="15.75" x14ac:dyDescent="0.25">
      <c r="A16" s="417" t="s">
        <v>261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351"/>
      <c r="AX16" s="351"/>
      <c r="AY16" s="351"/>
      <c r="AZ16" s="283"/>
      <c r="BA16" s="283"/>
      <c r="BB16" s="283"/>
      <c r="BC16" s="283"/>
    </row>
    <row r="17" spans="1:55" ht="15.75" x14ac:dyDescent="0.25">
      <c r="A17" s="418" t="s">
        <v>262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352"/>
      <c r="AX17" s="352"/>
      <c r="AY17" s="352"/>
      <c r="AZ17" s="359"/>
      <c r="BA17" s="359"/>
      <c r="BB17" s="359"/>
      <c r="BC17" s="359"/>
    </row>
    <row r="18" spans="1:55" ht="15.75" x14ac:dyDescent="0.25">
      <c r="A18" s="419" t="s">
        <v>263</v>
      </c>
      <c r="B18" s="419"/>
      <c r="C18" s="419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352"/>
      <c r="AX18" s="352"/>
      <c r="AY18" s="352"/>
      <c r="AZ18" s="359"/>
      <c r="BA18" s="359"/>
      <c r="BB18" s="359"/>
      <c r="BC18" s="359"/>
    </row>
    <row r="19" spans="1:55" ht="18.75" x14ac:dyDescent="0.25">
      <c r="A19" s="420" t="s">
        <v>278</v>
      </c>
      <c r="B19" s="420"/>
      <c r="C19" s="420"/>
      <c r="D19" s="420"/>
      <c r="E19" s="420"/>
      <c r="F19" s="361"/>
      <c r="G19" s="421" t="s">
        <v>279</v>
      </c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352"/>
      <c r="AX19" s="352"/>
      <c r="AY19" s="352"/>
      <c r="AZ19" s="359"/>
      <c r="BA19" s="359"/>
      <c r="BB19" s="359"/>
      <c r="BC19" s="359"/>
    </row>
    <row r="20" spans="1:55" ht="15.75" x14ac:dyDescent="0.25">
      <c r="A20" s="416"/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  <c r="AB20" s="416"/>
      <c r="AC20" s="416"/>
      <c r="AD20" s="416"/>
      <c r="AE20" s="416"/>
      <c r="AF20" s="416"/>
      <c r="AG20" s="416"/>
      <c r="AH20" s="416"/>
      <c r="AI20" s="416"/>
      <c r="AJ20" s="416"/>
      <c r="AK20" s="416"/>
      <c r="AL20" s="416"/>
      <c r="AM20" s="416"/>
      <c r="AN20" s="416"/>
      <c r="AO20" s="416"/>
      <c r="AP20" s="416"/>
      <c r="AQ20" s="416"/>
      <c r="AR20" s="416"/>
      <c r="AS20" s="416"/>
      <c r="AT20" s="416"/>
      <c r="AU20" s="416"/>
      <c r="AV20" s="362"/>
      <c r="AW20" s="351"/>
      <c r="AX20" s="351"/>
      <c r="AY20" s="351"/>
      <c r="AZ20" s="283"/>
      <c r="BA20" s="283"/>
      <c r="BB20" s="283"/>
      <c r="BC20" s="283"/>
    </row>
    <row r="21" spans="1:55" ht="15.75" x14ac:dyDescent="0.25">
      <c r="A21" s="363"/>
      <c r="B21" s="363"/>
      <c r="C21" s="363"/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407" t="s">
        <v>264</v>
      </c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364"/>
      <c r="AD21" s="364"/>
      <c r="AE21" s="364"/>
      <c r="AF21" s="364"/>
      <c r="AG21" s="364"/>
      <c r="AH21" s="364"/>
      <c r="AI21" s="364"/>
      <c r="AJ21" s="364"/>
      <c r="AK21" s="364"/>
      <c r="AL21" s="364"/>
      <c r="AM21" s="364"/>
      <c r="AN21" s="364"/>
      <c r="AO21" s="364"/>
      <c r="AP21" s="364"/>
      <c r="AQ21" s="364"/>
      <c r="AR21" s="364"/>
      <c r="AS21" s="364"/>
      <c r="AT21" s="364"/>
      <c r="AU21" s="364"/>
      <c r="AV21" s="365"/>
      <c r="AW21" s="364"/>
      <c r="AX21" s="364"/>
      <c r="AY21" s="364"/>
      <c r="AZ21" s="363"/>
      <c r="BA21" s="363"/>
      <c r="BB21" s="363"/>
      <c r="BC21" s="363"/>
    </row>
    <row r="22" spans="1:55" x14ac:dyDescent="0.2">
      <c r="A22" s="355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  <c r="V22" s="355"/>
      <c r="W22" s="355"/>
      <c r="X22" s="355"/>
      <c r="Y22" s="355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355"/>
      <c r="AY22" s="355"/>
      <c r="AZ22" s="283"/>
      <c r="BA22" s="283"/>
      <c r="BB22" s="283"/>
      <c r="BC22" s="283"/>
    </row>
    <row r="23" spans="1:55" ht="15.75" x14ac:dyDescent="0.25">
      <c r="A23" s="366"/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 t="s">
        <v>265</v>
      </c>
      <c r="P23" s="366"/>
      <c r="Q23" s="366"/>
      <c r="R23" s="366"/>
      <c r="S23" s="366"/>
      <c r="T23" s="366"/>
      <c r="U23" s="366"/>
      <c r="V23" s="366"/>
      <c r="W23" s="366"/>
      <c r="X23" s="366"/>
      <c r="Y23" s="366" t="s">
        <v>280</v>
      </c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/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59"/>
      <c r="BA23" s="359"/>
      <c r="BB23" s="359"/>
      <c r="BC23" s="359"/>
    </row>
    <row r="24" spans="1:55" ht="15.75" x14ac:dyDescent="0.25">
      <c r="A24" s="366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59"/>
      <c r="BA24" s="359"/>
      <c r="BB24" s="359"/>
      <c r="BC24" s="359"/>
    </row>
    <row r="25" spans="1:55" ht="15.75" x14ac:dyDescent="0.25">
      <c r="A25" s="366"/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59"/>
      <c r="BA25" s="359"/>
      <c r="BB25" s="359"/>
      <c r="BC25" s="359"/>
    </row>
    <row r="26" spans="1:55" ht="15.75" x14ac:dyDescent="0.25">
      <c r="A26" s="366"/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 t="s">
        <v>266</v>
      </c>
      <c r="P26" s="366"/>
      <c r="Q26" s="366"/>
      <c r="R26" s="366"/>
      <c r="S26" s="366"/>
      <c r="T26" s="366"/>
      <c r="U26" s="366"/>
      <c r="V26" s="366"/>
      <c r="W26" s="366" t="s">
        <v>267</v>
      </c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59"/>
      <c r="BA26" s="359"/>
      <c r="BB26" s="359"/>
      <c r="BC26" s="359"/>
    </row>
    <row r="27" spans="1:55" ht="15.75" x14ac:dyDescent="0.25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3"/>
      <c r="BA27" s="283"/>
      <c r="BB27" s="283"/>
      <c r="BC27" s="283"/>
    </row>
    <row r="28" spans="1:55" ht="15.75" x14ac:dyDescent="0.25">
      <c r="A28" s="366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 t="s">
        <v>268</v>
      </c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408" t="s">
        <v>269</v>
      </c>
      <c r="AB28" s="408"/>
      <c r="AC28" s="408"/>
      <c r="AD28" s="408"/>
      <c r="AE28" s="408"/>
      <c r="AF28" s="352" t="s">
        <v>270</v>
      </c>
      <c r="AG28" s="366"/>
      <c r="AH28" s="366"/>
      <c r="AI28" s="366"/>
      <c r="AJ28" s="366"/>
      <c r="AK28" s="366"/>
      <c r="AL28" s="366"/>
      <c r="AM28" s="366"/>
      <c r="AN28" s="366"/>
      <c r="AO28" s="366"/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59"/>
      <c r="BA28" s="359"/>
      <c r="BB28" s="359"/>
      <c r="BC28" s="359"/>
    </row>
    <row r="29" spans="1:55" ht="15.75" x14ac:dyDescent="0.25">
      <c r="A29" s="289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3"/>
      <c r="BA29" s="283"/>
      <c r="BB29" s="283"/>
      <c r="BC29" s="283"/>
    </row>
    <row r="30" spans="1:55" ht="15.75" x14ac:dyDescent="0.25">
      <c r="A30" s="289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409" t="s">
        <v>271</v>
      </c>
      <c r="P30" s="409"/>
      <c r="Q30" s="409"/>
      <c r="R30" s="409"/>
      <c r="S30" s="409"/>
      <c r="T30" s="409"/>
      <c r="U30" s="409"/>
      <c r="V30" s="409"/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</row>
    <row r="31" spans="1:55" ht="15.75" x14ac:dyDescent="0.25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411" t="s">
        <v>272</v>
      </c>
      <c r="AJ31" s="411"/>
      <c r="AK31" s="411"/>
      <c r="AL31" s="411"/>
      <c r="AM31" s="411"/>
      <c r="AN31" s="411"/>
      <c r="AO31" s="411"/>
      <c r="AP31" s="411"/>
      <c r="AQ31" s="411"/>
      <c r="AR31" s="411"/>
      <c r="AS31" s="411"/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</row>
    <row r="32" spans="1:55" ht="15.75" x14ac:dyDescent="0.25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</row>
    <row r="33" spans="1:55" ht="15.75" x14ac:dyDescent="0.25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 t="s">
        <v>273</v>
      </c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413">
        <v>41488</v>
      </c>
      <c r="AD33" s="414"/>
      <c r="AE33" s="414"/>
      <c r="AF33" s="414"/>
      <c r="AG33" s="414"/>
      <c r="AH33" s="366"/>
      <c r="AI33" s="415" t="s">
        <v>274</v>
      </c>
      <c r="AJ33" s="415"/>
      <c r="AK33" s="414">
        <v>730</v>
      </c>
      <c r="AL33" s="414"/>
      <c r="AM33" s="414"/>
      <c r="AN33" s="414"/>
      <c r="AO33" s="414"/>
      <c r="AP33" s="414"/>
      <c r="AQ33" s="366"/>
      <c r="AR33" s="366"/>
      <c r="AS33" s="366"/>
      <c r="AT33" s="366"/>
      <c r="AU33" s="366"/>
      <c r="AV33" s="366"/>
      <c r="AW33" s="366"/>
      <c r="AX33" s="366"/>
      <c r="AY33" s="366"/>
      <c r="AZ33" s="359"/>
      <c r="BA33" s="359"/>
      <c r="BB33" s="359"/>
      <c r="BC33" s="359"/>
    </row>
    <row r="34" spans="1:55" ht="15.75" x14ac:dyDescent="0.25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3"/>
      <c r="BA34" s="283"/>
      <c r="BB34" s="283"/>
      <c r="BC34" s="283"/>
    </row>
    <row r="35" spans="1:55" ht="15.75" x14ac:dyDescent="0.25">
      <c r="A35" s="366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 t="s">
        <v>275</v>
      </c>
      <c r="P35" s="366"/>
      <c r="Q35" s="366"/>
      <c r="R35" s="366"/>
      <c r="S35" s="406" t="s">
        <v>281</v>
      </c>
      <c r="T35" s="406"/>
      <c r="U35" s="406"/>
      <c r="V35" s="406"/>
      <c r="W35" s="406"/>
      <c r="X35" s="366"/>
      <c r="Y35" s="366"/>
      <c r="Z35" s="366"/>
      <c r="AA35" s="366" t="s">
        <v>276</v>
      </c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406" t="s">
        <v>277</v>
      </c>
      <c r="AO35" s="406"/>
      <c r="AP35" s="406"/>
      <c r="AQ35" s="406"/>
      <c r="AR35" s="406"/>
      <c r="AS35" s="366"/>
      <c r="AT35" s="366"/>
      <c r="AU35" s="366"/>
      <c r="AV35" s="366"/>
      <c r="AW35" s="366"/>
      <c r="AX35" s="366"/>
      <c r="AY35" s="366"/>
      <c r="AZ35" s="359"/>
      <c r="BA35" s="359"/>
      <c r="BB35" s="359"/>
      <c r="BC35" s="359"/>
    </row>
    <row r="36" spans="1:55" x14ac:dyDescent="0.2">
      <c r="A36" s="369"/>
      <c r="B36" s="369"/>
      <c r="C36" s="369"/>
      <c r="D36" s="369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</row>
    <row r="37" spans="1:55" x14ac:dyDescent="0.2">
      <c r="A37" s="369"/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</row>
    <row r="38" spans="1:55" x14ac:dyDescent="0.2">
      <c r="A38" s="369"/>
      <c r="B38" s="369"/>
      <c r="C38" s="369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</row>
  </sheetData>
  <mergeCells count="17">
    <mergeCell ref="A20:F20"/>
    <mergeCell ref="G20:AU20"/>
    <mergeCell ref="A16:AV16"/>
    <mergeCell ref="A17:AV17"/>
    <mergeCell ref="A18:AV18"/>
    <mergeCell ref="A19:E19"/>
    <mergeCell ref="G19:AV19"/>
    <mergeCell ref="S35:W35"/>
    <mergeCell ref="AN35:AR35"/>
    <mergeCell ref="O21:AB21"/>
    <mergeCell ref="AA28:AE28"/>
    <mergeCell ref="O30:BC30"/>
    <mergeCell ref="AI31:BC31"/>
    <mergeCell ref="AI32:BC32"/>
    <mergeCell ref="AC33:AG33"/>
    <mergeCell ref="AI33:AJ33"/>
    <mergeCell ref="AK33:AP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7"/>
  <sheetViews>
    <sheetView view="pageBreakPreview" topLeftCell="A4" zoomScaleNormal="100" zoomScaleSheetLayoutView="100" workbookViewId="0">
      <selection activeCell="A11" sqref="A11:BI149"/>
    </sheetView>
  </sheetViews>
  <sheetFormatPr defaultColWidth="12.5703125" defaultRowHeight="13.5" customHeight="1" x14ac:dyDescent="0.15"/>
  <cols>
    <col min="1" max="1" width="5.5703125" style="283" customWidth="1"/>
    <col min="2" max="61" width="2.85546875" style="283" customWidth="1"/>
    <col min="62" max="16384" width="12.5703125" style="283"/>
  </cols>
  <sheetData>
    <row r="1" spans="1:55" ht="13.5" customHeight="1" x14ac:dyDescent="0.25">
      <c r="AG1" s="284" t="s">
        <v>98</v>
      </c>
    </row>
    <row r="2" spans="1:55" ht="13.5" customHeight="1" x14ac:dyDescent="0.25">
      <c r="AG2" s="284" t="s">
        <v>99</v>
      </c>
    </row>
    <row r="3" spans="1:55" ht="13.5" customHeight="1" x14ac:dyDescent="0.25">
      <c r="AG3" s="284" t="s">
        <v>100</v>
      </c>
    </row>
    <row r="6" spans="1:55" ht="13.5" customHeight="1" x14ac:dyDescent="0.25">
      <c r="F6" s="285"/>
      <c r="AJ6" s="286" t="s">
        <v>101</v>
      </c>
    </row>
    <row r="7" spans="1:55" ht="13.5" customHeight="1" x14ac:dyDescent="0.25">
      <c r="F7" s="287"/>
      <c r="AJ7" s="287" t="s">
        <v>102</v>
      </c>
    </row>
    <row r="8" spans="1:55" ht="13.5" customHeight="1" x14ac:dyDescent="0.15">
      <c r="AJ8" s="305"/>
      <c r="AK8" s="305"/>
      <c r="AL8" s="305"/>
      <c r="AM8" s="305"/>
      <c r="AN8" s="305"/>
      <c r="AO8" s="305"/>
      <c r="AP8" s="305"/>
      <c r="AQ8" s="305"/>
    </row>
    <row r="9" spans="1:55" ht="13.5" customHeight="1" x14ac:dyDescent="0.25">
      <c r="F9" s="287"/>
      <c r="AJ9" s="287" t="s">
        <v>103</v>
      </c>
    </row>
    <row r="10" spans="1:55" ht="7.5" customHeight="1" x14ac:dyDescent="0.15">
      <c r="A10" s="288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</row>
    <row r="11" spans="1:55" ht="19.5" customHeight="1" x14ac:dyDescent="0.25">
      <c r="A11" s="422" t="s">
        <v>104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289" t="s">
        <v>249</v>
      </c>
      <c r="Y11" s="290"/>
    </row>
    <row r="12" spans="1:55" ht="11.25" customHeight="1" x14ac:dyDescent="0.15">
      <c r="A12" s="423" t="s">
        <v>105</v>
      </c>
      <c r="B12" s="423" t="s">
        <v>106</v>
      </c>
      <c r="C12" s="423"/>
      <c r="D12" s="423"/>
      <c r="E12" s="423"/>
      <c r="F12" s="424" t="s">
        <v>107</v>
      </c>
      <c r="G12" s="423" t="s">
        <v>108</v>
      </c>
      <c r="H12" s="423"/>
      <c r="I12" s="423"/>
      <c r="J12" s="424" t="s">
        <v>109</v>
      </c>
      <c r="K12" s="423" t="s">
        <v>110</v>
      </c>
      <c r="L12" s="423"/>
      <c r="M12" s="423"/>
      <c r="N12" s="291"/>
      <c r="O12" s="423" t="s">
        <v>111</v>
      </c>
      <c r="P12" s="423"/>
      <c r="Q12" s="423"/>
      <c r="R12" s="423"/>
      <c r="S12" s="424" t="s">
        <v>112</v>
      </c>
      <c r="T12" s="423" t="s">
        <v>113</v>
      </c>
      <c r="U12" s="423"/>
      <c r="V12" s="423"/>
      <c r="W12" s="424" t="s">
        <v>114</v>
      </c>
      <c r="X12" s="423" t="s">
        <v>115</v>
      </c>
      <c r="Y12" s="423"/>
      <c r="Z12" s="423"/>
      <c r="AA12" s="424" t="s">
        <v>116</v>
      </c>
      <c r="AB12" s="423" t="s">
        <v>117</v>
      </c>
      <c r="AC12" s="423"/>
      <c r="AD12" s="423"/>
      <c r="AE12" s="423"/>
      <c r="AF12" s="424" t="s">
        <v>118</v>
      </c>
      <c r="AG12" s="423" t="s">
        <v>119</v>
      </c>
      <c r="AH12" s="423"/>
      <c r="AI12" s="423"/>
      <c r="AJ12" s="424" t="s">
        <v>120</v>
      </c>
      <c r="AK12" s="423" t="s">
        <v>121</v>
      </c>
      <c r="AL12" s="423"/>
      <c r="AM12" s="423"/>
      <c r="AN12" s="423"/>
      <c r="AO12" s="423" t="s">
        <v>122</v>
      </c>
      <c r="AP12" s="423"/>
      <c r="AQ12" s="423"/>
      <c r="AR12" s="423"/>
      <c r="AS12" s="424" t="s">
        <v>123</v>
      </c>
      <c r="AT12" s="423" t="s">
        <v>124</v>
      </c>
      <c r="AU12" s="423"/>
      <c r="AV12" s="423"/>
      <c r="AW12" s="424" t="s">
        <v>125</v>
      </c>
      <c r="AX12" s="423" t="s">
        <v>126</v>
      </c>
      <c r="AY12" s="423"/>
      <c r="AZ12" s="423"/>
      <c r="BA12" s="423"/>
    </row>
    <row r="13" spans="1:55" ht="60.75" customHeight="1" x14ac:dyDescent="0.15">
      <c r="A13" s="423"/>
      <c r="B13" s="292" t="s">
        <v>127</v>
      </c>
      <c r="C13" s="292" t="s">
        <v>128</v>
      </c>
      <c r="D13" s="292" t="s">
        <v>129</v>
      </c>
      <c r="E13" s="292" t="s">
        <v>130</v>
      </c>
      <c r="F13" s="425"/>
      <c r="G13" s="292" t="s">
        <v>131</v>
      </c>
      <c r="H13" s="292" t="s">
        <v>132</v>
      </c>
      <c r="I13" s="292" t="s">
        <v>133</v>
      </c>
      <c r="J13" s="425"/>
      <c r="K13" s="292" t="s">
        <v>134</v>
      </c>
      <c r="L13" s="292" t="s">
        <v>135</v>
      </c>
      <c r="M13" s="292" t="s">
        <v>136</v>
      </c>
      <c r="N13" s="292" t="s">
        <v>137</v>
      </c>
      <c r="O13" s="292" t="s">
        <v>127</v>
      </c>
      <c r="P13" s="292" t="s">
        <v>128</v>
      </c>
      <c r="Q13" s="292" t="s">
        <v>129</v>
      </c>
      <c r="R13" s="292" t="s">
        <v>130</v>
      </c>
      <c r="S13" s="425"/>
      <c r="T13" s="292" t="s">
        <v>138</v>
      </c>
      <c r="U13" s="292" t="s">
        <v>139</v>
      </c>
      <c r="V13" s="292" t="s">
        <v>140</v>
      </c>
      <c r="W13" s="425"/>
      <c r="X13" s="292" t="s">
        <v>141</v>
      </c>
      <c r="Y13" s="292" t="s">
        <v>142</v>
      </c>
      <c r="Z13" s="292" t="s">
        <v>143</v>
      </c>
      <c r="AA13" s="425"/>
      <c r="AB13" s="292" t="s">
        <v>141</v>
      </c>
      <c r="AC13" s="292" t="s">
        <v>142</v>
      </c>
      <c r="AD13" s="292" t="s">
        <v>143</v>
      </c>
      <c r="AE13" s="292" t="s">
        <v>144</v>
      </c>
      <c r="AF13" s="425"/>
      <c r="AG13" s="292" t="s">
        <v>131</v>
      </c>
      <c r="AH13" s="292" t="s">
        <v>132</v>
      </c>
      <c r="AI13" s="292" t="s">
        <v>133</v>
      </c>
      <c r="AJ13" s="425"/>
      <c r="AK13" s="292" t="s">
        <v>145</v>
      </c>
      <c r="AL13" s="292" t="s">
        <v>146</v>
      </c>
      <c r="AM13" s="292" t="s">
        <v>147</v>
      </c>
      <c r="AN13" s="292" t="s">
        <v>148</v>
      </c>
      <c r="AO13" s="292" t="s">
        <v>127</v>
      </c>
      <c r="AP13" s="292" t="s">
        <v>128</v>
      </c>
      <c r="AQ13" s="292" t="s">
        <v>129</v>
      </c>
      <c r="AR13" s="292" t="s">
        <v>130</v>
      </c>
      <c r="AS13" s="425"/>
      <c r="AT13" s="292" t="s">
        <v>131</v>
      </c>
      <c r="AU13" s="292" t="s">
        <v>132</v>
      </c>
      <c r="AV13" s="292" t="s">
        <v>133</v>
      </c>
      <c r="AW13" s="425"/>
      <c r="AX13" s="292" t="s">
        <v>134</v>
      </c>
      <c r="AY13" s="292" t="s">
        <v>135</v>
      </c>
      <c r="AZ13" s="292" t="s">
        <v>136</v>
      </c>
      <c r="BA13" s="293" t="s">
        <v>149</v>
      </c>
    </row>
    <row r="14" spans="1:55" ht="9.75" customHeight="1" x14ac:dyDescent="0.15">
      <c r="A14" s="423"/>
      <c r="B14" s="294" t="s">
        <v>150</v>
      </c>
      <c r="C14" s="294" t="s">
        <v>151</v>
      </c>
      <c r="D14" s="294" t="s">
        <v>152</v>
      </c>
      <c r="E14" s="294" t="s">
        <v>153</v>
      </c>
      <c r="F14" s="294" t="s">
        <v>154</v>
      </c>
      <c r="G14" s="294" t="s">
        <v>155</v>
      </c>
      <c r="H14" s="294" t="s">
        <v>156</v>
      </c>
      <c r="I14" s="294" t="s">
        <v>157</v>
      </c>
      <c r="J14" s="294" t="s">
        <v>158</v>
      </c>
      <c r="K14" s="294" t="s">
        <v>159</v>
      </c>
      <c r="L14" s="294" t="s">
        <v>160</v>
      </c>
      <c r="M14" s="294" t="s">
        <v>161</v>
      </c>
      <c r="N14" s="294" t="s">
        <v>162</v>
      </c>
      <c r="O14" s="294" t="s">
        <v>163</v>
      </c>
      <c r="P14" s="294" t="s">
        <v>164</v>
      </c>
      <c r="Q14" s="294" t="s">
        <v>165</v>
      </c>
      <c r="R14" s="294" t="s">
        <v>166</v>
      </c>
      <c r="S14" s="294" t="s">
        <v>167</v>
      </c>
      <c r="T14" s="294" t="s">
        <v>168</v>
      </c>
      <c r="U14" s="294" t="s">
        <v>169</v>
      </c>
      <c r="V14" s="294" t="s">
        <v>170</v>
      </c>
      <c r="W14" s="294" t="s">
        <v>171</v>
      </c>
      <c r="X14" s="294" t="s">
        <v>172</v>
      </c>
      <c r="Y14" s="294" t="s">
        <v>173</v>
      </c>
      <c r="Z14" s="294" t="s">
        <v>174</v>
      </c>
      <c r="AA14" s="294" t="s">
        <v>175</v>
      </c>
      <c r="AB14" s="294" t="s">
        <v>176</v>
      </c>
      <c r="AC14" s="294" t="s">
        <v>177</v>
      </c>
      <c r="AD14" s="294" t="s">
        <v>178</v>
      </c>
      <c r="AE14" s="294" t="s">
        <v>179</v>
      </c>
      <c r="AF14" s="294" t="s">
        <v>180</v>
      </c>
      <c r="AG14" s="294" t="s">
        <v>181</v>
      </c>
      <c r="AH14" s="294" t="s">
        <v>182</v>
      </c>
      <c r="AI14" s="294" t="s">
        <v>183</v>
      </c>
      <c r="AJ14" s="294" t="s">
        <v>184</v>
      </c>
      <c r="AK14" s="294" t="s">
        <v>185</v>
      </c>
      <c r="AL14" s="294" t="s">
        <v>186</v>
      </c>
      <c r="AM14" s="294" t="s">
        <v>187</v>
      </c>
      <c r="AN14" s="294" t="s">
        <v>188</v>
      </c>
      <c r="AO14" s="294" t="s">
        <v>189</v>
      </c>
      <c r="AP14" s="294" t="s">
        <v>190</v>
      </c>
      <c r="AQ14" s="294" t="s">
        <v>191</v>
      </c>
      <c r="AR14" s="294" t="s">
        <v>192</v>
      </c>
      <c r="AS14" s="294" t="s">
        <v>193</v>
      </c>
      <c r="AT14" s="294" t="s">
        <v>194</v>
      </c>
      <c r="AU14" s="294" t="s">
        <v>195</v>
      </c>
      <c r="AV14" s="294" t="s">
        <v>196</v>
      </c>
      <c r="AW14" s="294" t="s">
        <v>197</v>
      </c>
      <c r="AX14" s="294" t="s">
        <v>198</v>
      </c>
      <c r="AY14" s="294" t="s">
        <v>199</v>
      </c>
      <c r="AZ14" s="294" t="s">
        <v>200</v>
      </c>
      <c r="BA14" s="295" t="s">
        <v>201</v>
      </c>
    </row>
    <row r="15" spans="1:55" ht="13.5" hidden="1" customHeight="1" x14ac:dyDescent="0.15">
      <c r="A15" s="294"/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</row>
    <row r="16" spans="1:55" ht="13.5" hidden="1" customHeight="1" x14ac:dyDescent="0.15">
      <c r="A16" s="427" t="s">
        <v>202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28"/>
      <c r="AD16" s="428"/>
      <c r="AE16" s="428"/>
      <c r="AF16" s="428"/>
      <c r="AG16" s="428"/>
      <c r="AH16" s="428"/>
      <c r="AI16" s="428"/>
      <c r="AJ16" s="428"/>
      <c r="AK16" s="428"/>
      <c r="AL16" s="428"/>
      <c r="AM16" s="428"/>
      <c r="AN16" s="428"/>
      <c r="AO16" s="428"/>
      <c r="AP16" s="428"/>
      <c r="AQ16" s="428"/>
      <c r="AR16" s="428"/>
      <c r="AS16" s="428"/>
      <c r="AT16" s="428"/>
      <c r="AU16" s="428"/>
      <c r="AV16" s="428"/>
      <c r="AW16" s="428"/>
      <c r="AX16" s="428"/>
      <c r="AY16" s="428"/>
      <c r="AZ16" s="428"/>
      <c r="BA16" s="428"/>
      <c r="BB16" s="296"/>
      <c r="BC16" s="288"/>
    </row>
    <row r="17" spans="1:61" ht="13.5" hidden="1" customHeight="1" x14ac:dyDescent="0.15">
      <c r="A17" s="427"/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</row>
    <row r="18" spans="1:61" ht="13.5" hidden="1" customHeight="1" x14ac:dyDescent="0.15">
      <c r="A18" s="294"/>
      <c r="B18" s="426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6"/>
      <c r="AP18" s="426"/>
      <c r="AQ18" s="426"/>
      <c r="AR18" s="426"/>
      <c r="AS18" s="426"/>
      <c r="AT18" s="426"/>
      <c r="AU18" s="426"/>
      <c r="AV18" s="426"/>
      <c r="AW18" s="426"/>
      <c r="AX18" s="426"/>
      <c r="AY18" s="426"/>
      <c r="AZ18" s="426"/>
      <c r="BA18" s="426"/>
    </row>
    <row r="19" spans="1:61" ht="13.5" hidden="1" customHeight="1" x14ac:dyDescent="0.15">
      <c r="A19" s="427" t="s">
        <v>203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8"/>
      <c r="X19" s="428"/>
      <c r="Y19" s="428"/>
      <c r="Z19" s="428"/>
      <c r="AA19" s="428"/>
      <c r="AB19" s="428"/>
      <c r="AC19" s="428"/>
      <c r="AD19" s="428"/>
      <c r="AE19" s="428"/>
      <c r="AF19" s="428"/>
      <c r="AG19" s="428"/>
      <c r="AH19" s="428"/>
      <c r="AI19" s="428"/>
      <c r="AJ19" s="428"/>
      <c r="AK19" s="428"/>
      <c r="AL19" s="428"/>
      <c r="AM19" s="428"/>
      <c r="AN19" s="428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296"/>
      <c r="BC19" s="288"/>
      <c r="BD19" s="296"/>
      <c r="BE19" s="296"/>
      <c r="BF19" s="288"/>
      <c r="BG19" s="296"/>
      <c r="BH19" s="296"/>
      <c r="BI19" s="288"/>
    </row>
    <row r="20" spans="1:61" ht="13.5" hidden="1" customHeight="1" x14ac:dyDescent="0.15">
      <c r="A20" s="427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296"/>
      <c r="BC20" s="288"/>
      <c r="BD20" s="296"/>
      <c r="BE20" s="296"/>
      <c r="BF20" s="288"/>
      <c r="BG20" s="296"/>
      <c r="BH20" s="296"/>
      <c r="BI20" s="288"/>
    </row>
    <row r="21" spans="1:61" ht="13.5" hidden="1" customHeight="1" x14ac:dyDescent="0.15">
      <c r="A21" s="294"/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426"/>
      <c r="AD21" s="426"/>
      <c r="AE21" s="426"/>
      <c r="AF21" s="426"/>
      <c r="AG21" s="426"/>
      <c r="AH21" s="426"/>
      <c r="AI21" s="426"/>
      <c r="AJ21" s="426"/>
      <c r="AK21" s="426"/>
      <c r="AL21" s="426"/>
      <c r="AM21" s="426"/>
      <c r="AN21" s="426"/>
      <c r="AO21" s="426"/>
      <c r="AP21" s="426"/>
      <c r="AQ21" s="426"/>
      <c r="AR21" s="426"/>
      <c r="AS21" s="426"/>
      <c r="AT21" s="426"/>
      <c r="AU21" s="426"/>
      <c r="AV21" s="426"/>
      <c r="AW21" s="426"/>
      <c r="AX21" s="426"/>
      <c r="AY21" s="426"/>
      <c r="AZ21" s="426"/>
      <c r="BA21" s="426"/>
      <c r="BB21" s="296"/>
      <c r="BC21" s="288"/>
      <c r="BD21" s="296"/>
      <c r="BE21" s="296"/>
      <c r="BF21" s="288"/>
      <c r="BG21" s="296"/>
      <c r="BH21" s="296"/>
      <c r="BI21" s="288"/>
    </row>
    <row r="22" spans="1:61" ht="13.5" hidden="1" customHeight="1" x14ac:dyDescent="0.15">
      <c r="A22" s="427" t="s">
        <v>204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8"/>
      <c r="AM22" s="428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8"/>
      <c r="AY22" s="428"/>
      <c r="AZ22" s="428"/>
      <c r="BA22" s="428"/>
      <c r="BB22" s="296"/>
      <c r="BC22" s="288"/>
      <c r="BD22" s="296"/>
      <c r="BE22" s="296"/>
      <c r="BF22" s="288"/>
      <c r="BG22" s="296"/>
      <c r="BH22" s="296"/>
      <c r="BI22" s="288"/>
    </row>
    <row r="23" spans="1:61" ht="13.5" hidden="1" customHeight="1" x14ac:dyDescent="0.15">
      <c r="A23" s="427"/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428"/>
      <c r="AL23" s="428"/>
      <c r="AM23" s="428"/>
      <c r="AN23" s="428"/>
      <c r="AO23" s="428"/>
      <c r="AP23" s="428"/>
      <c r="AQ23" s="428"/>
      <c r="AR23" s="428"/>
      <c r="AS23" s="428"/>
      <c r="AT23" s="428"/>
      <c r="AU23" s="428"/>
      <c r="AV23" s="428"/>
      <c r="AW23" s="428"/>
      <c r="AX23" s="428"/>
      <c r="AY23" s="428"/>
      <c r="AZ23" s="428"/>
      <c r="BA23" s="428"/>
      <c r="BB23" s="296"/>
      <c r="BC23" s="288"/>
      <c r="BD23" s="296"/>
      <c r="BE23" s="296"/>
      <c r="BF23" s="288"/>
      <c r="BG23" s="296"/>
      <c r="BH23" s="296"/>
      <c r="BI23" s="288"/>
    </row>
    <row r="24" spans="1:61" ht="13.5" hidden="1" customHeight="1" x14ac:dyDescent="0.15">
      <c r="A24" s="294"/>
      <c r="B24" s="426"/>
      <c r="C24" s="426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426"/>
      <c r="P24" s="426"/>
      <c r="Q24" s="426"/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426"/>
      <c r="AD24" s="426"/>
      <c r="AE24" s="426"/>
      <c r="AF24" s="426"/>
      <c r="AG24" s="426"/>
      <c r="AH24" s="426"/>
      <c r="AI24" s="426"/>
      <c r="AJ24" s="426"/>
      <c r="AK24" s="426"/>
      <c r="AL24" s="426"/>
      <c r="AM24" s="426"/>
      <c r="AN24" s="426"/>
      <c r="AO24" s="426"/>
      <c r="AP24" s="426"/>
      <c r="AQ24" s="426"/>
      <c r="AR24" s="426"/>
      <c r="AS24" s="426"/>
      <c r="AT24" s="426"/>
      <c r="AU24" s="426"/>
      <c r="AV24" s="426"/>
      <c r="AW24" s="426"/>
      <c r="AX24" s="426"/>
      <c r="AY24" s="426"/>
      <c r="AZ24" s="426"/>
      <c r="BA24" s="426"/>
      <c r="BB24" s="296"/>
      <c r="BC24" s="288"/>
      <c r="BD24" s="296"/>
      <c r="BE24" s="296"/>
      <c r="BF24" s="288"/>
      <c r="BG24" s="296"/>
      <c r="BH24" s="296"/>
      <c r="BI24" s="288"/>
    </row>
    <row r="25" spans="1:61" ht="13.5" hidden="1" customHeight="1" x14ac:dyDescent="0.15">
      <c r="A25" s="427" t="s">
        <v>205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8"/>
      <c r="AM25" s="428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8"/>
      <c r="AY25" s="428"/>
      <c r="AZ25" s="428"/>
      <c r="BA25" s="428"/>
      <c r="BB25" s="296"/>
      <c r="BC25" s="288"/>
      <c r="BD25" s="296"/>
      <c r="BE25" s="296"/>
      <c r="BF25" s="288"/>
      <c r="BG25" s="296"/>
      <c r="BH25" s="296"/>
      <c r="BI25" s="288"/>
    </row>
    <row r="26" spans="1:61" ht="13.5" hidden="1" customHeight="1" x14ac:dyDescent="0.15">
      <c r="A26" s="427"/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8"/>
      <c r="AY26" s="428"/>
      <c r="AZ26" s="428"/>
      <c r="BA26" s="428"/>
      <c r="BB26" s="296"/>
      <c r="BC26" s="288"/>
      <c r="BD26" s="296"/>
      <c r="BE26" s="296"/>
      <c r="BF26" s="288"/>
      <c r="BG26" s="296"/>
      <c r="BH26" s="296"/>
      <c r="BI26" s="288"/>
    </row>
    <row r="27" spans="1:61" ht="13.5" hidden="1" customHeight="1" x14ac:dyDescent="0.15">
      <c r="A27" s="294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426"/>
      <c r="AG27" s="426"/>
      <c r="AH27" s="426"/>
      <c r="AI27" s="426"/>
      <c r="AJ27" s="426"/>
      <c r="AK27" s="426"/>
      <c r="AL27" s="426"/>
      <c r="AM27" s="426"/>
      <c r="AN27" s="426"/>
      <c r="AO27" s="426"/>
      <c r="AP27" s="426"/>
      <c r="AQ27" s="426"/>
      <c r="AR27" s="426"/>
      <c r="AS27" s="426"/>
      <c r="AT27" s="426"/>
      <c r="AU27" s="426"/>
      <c r="AV27" s="426"/>
      <c r="AW27" s="426"/>
      <c r="AX27" s="426"/>
      <c r="AY27" s="426"/>
      <c r="AZ27" s="426"/>
      <c r="BA27" s="426"/>
      <c r="BB27" s="296"/>
      <c r="BC27" s="288"/>
      <c r="BD27" s="296"/>
      <c r="BE27" s="296"/>
      <c r="BF27" s="288"/>
      <c r="BG27" s="296"/>
      <c r="BH27" s="296"/>
      <c r="BI27" s="288"/>
    </row>
    <row r="28" spans="1:61" ht="13.5" hidden="1" customHeight="1" x14ac:dyDescent="0.15">
      <c r="A28" s="427" t="s">
        <v>206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28"/>
      <c r="AD28" s="428"/>
      <c r="AE28" s="428"/>
      <c r="AF28" s="428"/>
      <c r="AG28" s="428"/>
      <c r="AH28" s="428"/>
      <c r="AI28" s="428"/>
      <c r="AJ28" s="428"/>
      <c r="AK28" s="428"/>
      <c r="AL28" s="428"/>
      <c r="AM28" s="428"/>
      <c r="AN28" s="428"/>
      <c r="AO28" s="428"/>
      <c r="AP28" s="428"/>
      <c r="AQ28" s="428"/>
      <c r="AR28" s="428"/>
      <c r="AS28" s="428"/>
      <c r="AT28" s="428"/>
      <c r="AU28" s="428"/>
      <c r="AV28" s="428"/>
      <c r="AW28" s="428"/>
      <c r="AX28" s="428"/>
      <c r="AY28" s="428"/>
      <c r="AZ28" s="428"/>
      <c r="BA28" s="428"/>
      <c r="BB28" s="296"/>
      <c r="BC28" s="288"/>
      <c r="BD28" s="296"/>
      <c r="BE28" s="296"/>
      <c r="BF28" s="288"/>
      <c r="BG28" s="296"/>
      <c r="BH28" s="296"/>
      <c r="BI28" s="288"/>
    </row>
    <row r="29" spans="1:61" ht="13.5" hidden="1" customHeight="1" x14ac:dyDescent="0.15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  <c r="S29" s="428"/>
      <c r="T29" s="428"/>
      <c r="U29" s="428"/>
      <c r="V29" s="428"/>
      <c r="W29" s="428"/>
      <c r="X29" s="428"/>
      <c r="Y29" s="428"/>
      <c r="Z29" s="428"/>
      <c r="AA29" s="428"/>
      <c r="AB29" s="428"/>
      <c r="AC29" s="428"/>
      <c r="AD29" s="428"/>
      <c r="AE29" s="428"/>
      <c r="AF29" s="428"/>
      <c r="AG29" s="428"/>
      <c r="AH29" s="428"/>
      <c r="AI29" s="428"/>
      <c r="AJ29" s="428"/>
      <c r="AK29" s="428"/>
      <c r="AL29" s="428"/>
      <c r="AM29" s="428"/>
      <c r="AN29" s="428"/>
      <c r="AO29" s="428"/>
      <c r="AP29" s="428"/>
      <c r="AQ29" s="428"/>
      <c r="AR29" s="428"/>
      <c r="AS29" s="428"/>
      <c r="AT29" s="428"/>
      <c r="AU29" s="428"/>
      <c r="AV29" s="428"/>
      <c r="AW29" s="428"/>
      <c r="AX29" s="428"/>
      <c r="AY29" s="428"/>
      <c r="AZ29" s="428"/>
      <c r="BA29" s="428"/>
      <c r="BB29" s="296"/>
      <c r="BC29" s="288"/>
      <c r="BD29" s="296"/>
      <c r="BE29" s="296"/>
      <c r="BF29" s="288"/>
      <c r="BG29" s="296"/>
      <c r="BH29" s="296"/>
      <c r="BI29" s="288"/>
    </row>
    <row r="30" spans="1:61" ht="13.5" hidden="1" customHeight="1" x14ac:dyDescent="0.15"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96"/>
      <c r="BC30" s="288"/>
      <c r="BD30" s="296"/>
      <c r="BE30" s="296"/>
      <c r="BF30" s="288"/>
      <c r="BG30" s="296"/>
      <c r="BH30" s="296"/>
      <c r="BI30" s="288"/>
    </row>
    <row r="31" spans="1:61" ht="13.5" hidden="1" customHeight="1" x14ac:dyDescent="0.15">
      <c r="A31" s="427" t="s">
        <v>207</v>
      </c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28"/>
      <c r="AD31" s="428"/>
      <c r="AE31" s="428"/>
      <c r="AF31" s="428"/>
      <c r="AG31" s="428"/>
      <c r="AH31" s="428"/>
      <c r="AI31" s="428"/>
      <c r="AJ31" s="428"/>
      <c r="AK31" s="428"/>
      <c r="AL31" s="428"/>
      <c r="AM31" s="428"/>
      <c r="AN31" s="428"/>
      <c r="AO31" s="428"/>
      <c r="AP31" s="428"/>
      <c r="AQ31" s="428"/>
      <c r="AR31" s="428"/>
      <c r="AS31" s="428"/>
      <c r="AT31" s="428"/>
      <c r="AU31" s="428"/>
      <c r="AV31" s="428"/>
      <c r="AW31" s="428"/>
      <c r="AX31" s="428"/>
      <c r="AY31" s="428"/>
      <c r="AZ31" s="428"/>
      <c r="BA31" s="428"/>
      <c r="BB31" s="296"/>
      <c r="BC31" s="288"/>
      <c r="BD31" s="296"/>
      <c r="BE31" s="296"/>
      <c r="BF31" s="288"/>
      <c r="BG31" s="296"/>
      <c r="BH31" s="296"/>
      <c r="BI31" s="288"/>
    </row>
    <row r="32" spans="1:61" ht="13.5" hidden="1" customHeight="1" x14ac:dyDescent="0.15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8"/>
      <c r="X32" s="428"/>
      <c r="Y32" s="428"/>
      <c r="Z32" s="428"/>
      <c r="AA32" s="428"/>
      <c r="AB32" s="428"/>
      <c r="AC32" s="428"/>
      <c r="AD32" s="428"/>
      <c r="AE32" s="428"/>
      <c r="AF32" s="428"/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296"/>
      <c r="BC32" s="288"/>
      <c r="BD32" s="296"/>
      <c r="BE32" s="296"/>
      <c r="BF32" s="288"/>
      <c r="BG32" s="296"/>
      <c r="BH32" s="296"/>
      <c r="BI32" s="288"/>
    </row>
    <row r="33" spans="1:61" ht="13.5" hidden="1" customHeight="1" x14ac:dyDescent="0.15">
      <c r="A33" s="294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96"/>
      <c r="BC33" s="288"/>
      <c r="BD33" s="296"/>
      <c r="BE33" s="296"/>
      <c r="BF33" s="288"/>
      <c r="BG33" s="296"/>
      <c r="BH33" s="296"/>
      <c r="BI33" s="288"/>
    </row>
    <row r="34" spans="1:61" ht="13.5" hidden="1" customHeight="1" x14ac:dyDescent="0.15">
      <c r="A34" s="427" t="s">
        <v>208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28"/>
      <c r="AD34" s="428"/>
      <c r="AE34" s="428"/>
      <c r="AF34" s="428"/>
      <c r="AG34" s="428"/>
      <c r="AH34" s="428"/>
      <c r="AI34" s="428"/>
      <c r="AJ34" s="428"/>
      <c r="AK34" s="428"/>
      <c r="AL34" s="428"/>
      <c r="AM34" s="428"/>
      <c r="AN34" s="428"/>
      <c r="AO34" s="428"/>
      <c r="AP34" s="428"/>
      <c r="AQ34" s="428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296"/>
      <c r="BC34" s="288"/>
      <c r="BD34" s="296"/>
      <c r="BE34" s="296"/>
      <c r="BF34" s="288"/>
      <c r="BG34" s="296"/>
      <c r="BH34" s="296"/>
      <c r="BI34" s="288"/>
    </row>
    <row r="35" spans="1:61" ht="13.5" hidden="1" customHeight="1" x14ac:dyDescent="0.15">
      <c r="A35" s="427"/>
      <c r="B35" s="428"/>
      <c r="C35" s="428"/>
      <c r="D35" s="428"/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296"/>
      <c r="BC35" s="288"/>
      <c r="BD35" s="296"/>
      <c r="BE35" s="296"/>
      <c r="BF35" s="288"/>
      <c r="BG35" s="296"/>
      <c r="BH35" s="296"/>
      <c r="BI35" s="288"/>
    </row>
    <row r="36" spans="1:61" ht="13.5" hidden="1" customHeight="1" x14ac:dyDescent="0.15">
      <c r="A36" s="294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96"/>
      <c r="BC36" s="288"/>
      <c r="BD36" s="296"/>
      <c r="BE36" s="296"/>
      <c r="BF36" s="288"/>
      <c r="BG36" s="296"/>
      <c r="BH36" s="296"/>
      <c r="BI36" s="288"/>
    </row>
    <row r="37" spans="1:61" ht="13.5" hidden="1" customHeight="1" x14ac:dyDescent="0.15">
      <c r="A37" s="427" t="s">
        <v>209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  <c r="V37" s="428"/>
      <c r="W37" s="428"/>
      <c r="X37" s="428"/>
      <c r="Y37" s="428"/>
      <c r="Z37" s="428"/>
      <c r="AA37" s="428"/>
      <c r="AB37" s="428"/>
      <c r="AC37" s="428"/>
      <c r="AD37" s="428"/>
      <c r="AE37" s="428"/>
      <c r="AF37" s="428"/>
      <c r="AG37" s="428"/>
      <c r="AH37" s="428"/>
      <c r="AI37" s="428"/>
      <c r="AJ37" s="428"/>
      <c r="AK37" s="428"/>
      <c r="AL37" s="428"/>
      <c r="AM37" s="428"/>
      <c r="AN37" s="428"/>
      <c r="AO37" s="428"/>
      <c r="AP37" s="428"/>
      <c r="AQ37" s="428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296"/>
      <c r="BC37" s="288"/>
      <c r="BD37" s="296"/>
      <c r="BE37" s="296"/>
      <c r="BF37" s="288"/>
      <c r="BG37" s="296"/>
      <c r="BH37" s="296"/>
      <c r="BI37" s="288"/>
    </row>
    <row r="38" spans="1:61" ht="13.5" hidden="1" customHeight="1" x14ac:dyDescent="0.15">
      <c r="A38" s="427"/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  <c r="AI38" s="428"/>
      <c r="AJ38" s="428"/>
      <c r="AK38" s="428"/>
      <c r="AL38" s="428"/>
      <c r="AM38" s="428"/>
      <c r="AN38" s="428"/>
      <c r="AO38" s="428"/>
      <c r="AP38" s="428"/>
      <c r="AQ38" s="428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296"/>
      <c r="BC38" s="288"/>
      <c r="BD38" s="296"/>
      <c r="BE38" s="296"/>
      <c r="BF38" s="288"/>
      <c r="BG38" s="296"/>
      <c r="BH38" s="296"/>
      <c r="BI38" s="288"/>
    </row>
    <row r="39" spans="1:61" ht="13.5" hidden="1" customHeight="1" x14ac:dyDescent="0.15">
      <c r="A39" s="288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96"/>
      <c r="BC39" s="288"/>
      <c r="BD39" s="296"/>
      <c r="BE39" s="296"/>
      <c r="BF39" s="288"/>
      <c r="BG39" s="296"/>
      <c r="BH39" s="296"/>
      <c r="BI39" s="288"/>
    </row>
    <row r="40" spans="1:61" ht="13.5" hidden="1" customHeight="1" x14ac:dyDescent="0.15">
      <c r="A40" s="427" t="s">
        <v>210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  <c r="AI40" s="428"/>
      <c r="AJ40" s="428"/>
      <c r="AK40" s="428"/>
      <c r="AL40" s="428"/>
      <c r="AM40" s="428"/>
      <c r="AN40" s="428"/>
      <c r="AO40" s="428"/>
      <c r="AP40" s="428"/>
      <c r="AQ40" s="428"/>
      <c r="AR40" s="428"/>
      <c r="AS40" s="428"/>
      <c r="AT40" s="428"/>
      <c r="AU40" s="428"/>
      <c r="AV40" s="428"/>
      <c r="AW40" s="428"/>
      <c r="AX40" s="428"/>
      <c r="AY40" s="428"/>
      <c r="AZ40" s="428"/>
      <c r="BA40" s="428"/>
      <c r="BB40" s="296"/>
      <c r="BC40" s="288"/>
      <c r="BD40" s="296"/>
      <c r="BE40" s="296"/>
      <c r="BF40" s="288"/>
      <c r="BG40" s="296"/>
      <c r="BH40" s="296"/>
      <c r="BI40" s="288"/>
    </row>
    <row r="41" spans="1:61" ht="13.5" hidden="1" customHeight="1" x14ac:dyDescent="0.15">
      <c r="A41" s="427"/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8"/>
      <c r="AA41" s="428"/>
      <c r="AB41" s="428"/>
      <c r="AC41" s="428"/>
      <c r="AD41" s="428"/>
      <c r="AE41" s="428"/>
      <c r="AF41" s="428"/>
      <c r="AG41" s="428"/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8"/>
      <c r="AX41" s="428"/>
      <c r="AY41" s="428"/>
      <c r="AZ41" s="428"/>
      <c r="BA41" s="428"/>
      <c r="BB41" s="296"/>
      <c r="BC41" s="288"/>
      <c r="BD41" s="296"/>
      <c r="BE41" s="296"/>
      <c r="BF41" s="288"/>
      <c r="BG41" s="296"/>
      <c r="BH41" s="296"/>
      <c r="BI41" s="288"/>
    </row>
    <row r="42" spans="1:61" ht="13.5" hidden="1" customHeight="1" x14ac:dyDescent="0.15">
      <c r="A42" s="294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96"/>
      <c r="BC42" s="288"/>
      <c r="BD42" s="296"/>
      <c r="BE42" s="296"/>
      <c r="BF42" s="288"/>
      <c r="BG42" s="296"/>
      <c r="BH42" s="296"/>
      <c r="BI42" s="288"/>
    </row>
    <row r="43" spans="1:61" ht="13.5" hidden="1" customHeight="1" x14ac:dyDescent="0.15">
      <c r="A43" s="427" t="s">
        <v>211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N43" s="428"/>
      <c r="O43" s="428"/>
      <c r="P43" s="428"/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8"/>
      <c r="AF43" s="428"/>
      <c r="AG43" s="428"/>
      <c r="AH43" s="428"/>
      <c r="AI43" s="428"/>
      <c r="AJ43" s="428"/>
      <c r="AK43" s="428"/>
      <c r="AL43" s="428"/>
      <c r="AM43" s="428"/>
      <c r="AN43" s="428"/>
      <c r="AO43" s="428"/>
      <c r="AP43" s="428"/>
      <c r="AQ43" s="428"/>
      <c r="AR43" s="428"/>
      <c r="AS43" s="428"/>
      <c r="AT43" s="428"/>
      <c r="AU43" s="428"/>
      <c r="AV43" s="428"/>
      <c r="AW43" s="428"/>
      <c r="AX43" s="428"/>
      <c r="AY43" s="428"/>
      <c r="AZ43" s="428"/>
      <c r="BA43" s="428"/>
      <c r="BB43" s="296"/>
      <c r="BC43" s="288"/>
      <c r="BD43" s="296"/>
      <c r="BE43" s="296"/>
      <c r="BF43" s="288"/>
      <c r="BG43" s="296"/>
      <c r="BH43" s="296"/>
      <c r="BI43" s="288"/>
    </row>
    <row r="44" spans="1:61" ht="13.5" hidden="1" customHeight="1" x14ac:dyDescent="0.15">
      <c r="A44" s="427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8"/>
      <c r="X44" s="428"/>
      <c r="Y44" s="428"/>
      <c r="Z44" s="428"/>
      <c r="AA44" s="428"/>
      <c r="AB44" s="428"/>
      <c r="AC44" s="428"/>
      <c r="AD44" s="428"/>
      <c r="AE44" s="428"/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296"/>
      <c r="BC44" s="288"/>
      <c r="BD44" s="296"/>
      <c r="BE44" s="296"/>
      <c r="BF44" s="288"/>
      <c r="BG44" s="296"/>
      <c r="BH44" s="296"/>
      <c r="BI44" s="288"/>
    </row>
    <row r="45" spans="1:61" ht="13.5" hidden="1" customHeight="1" x14ac:dyDescent="0.15">
      <c r="A45" s="294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96"/>
      <c r="BC45" s="288"/>
      <c r="BD45" s="296"/>
      <c r="BE45" s="296"/>
      <c r="BF45" s="288"/>
      <c r="BG45" s="296"/>
      <c r="BH45" s="296"/>
      <c r="BI45" s="288"/>
    </row>
    <row r="46" spans="1:61" ht="13.5" hidden="1" customHeight="1" x14ac:dyDescent="0.15">
      <c r="A46" s="427" t="s">
        <v>212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428"/>
      <c r="AS46" s="428"/>
      <c r="AT46" s="428"/>
      <c r="AU46" s="428"/>
      <c r="AV46" s="428"/>
      <c r="AW46" s="428"/>
      <c r="AX46" s="428"/>
      <c r="AY46" s="428"/>
      <c r="AZ46" s="428"/>
      <c r="BA46" s="428"/>
      <c r="BB46" s="296"/>
      <c r="BC46" s="288"/>
      <c r="BD46" s="296"/>
      <c r="BE46" s="296"/>
      <c r="BF46" s="288"/>
      <c r="BG46" s="296"/>
      <c r="BH46" s="296"/>
      <c r="BI46" s="288"/>
    </row>
    <row r="47" spans="1:61" ht="13.5" hidden="1" customHeight="1" x14ac:dyDescent="0.15">
      <c r="A47" s="427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8"/>
      <c r="Q47" s="428"/>
      <c r="R47" s="428"/>
      <c r="S47" s="428"/>
      <c r="T47" s="428"/>
      <c r="U47" s="428"/>
      <c r="V47" s="428"/>
      <c r="W47" s="428"/>
      <c r="X47" s="428"/>
      <c r="Y47" s="428"/>
      <c r="Z47" s="428"/>
      <c r="AA47" s="428"/>
      <c r="AB47" s="428"/>
      <c r="AC47" s="428"/>
      <c r="AD47" s="428"/>
      <c r="AE47" s="428"/>
      <c r="AF47" s="428"/>
      <c r="AG47" s="428"/>
      <c r="AH47" s="428"/>
      <c r="AI47" s="428"/>
      <c r="AJ47" s="428"/>
      <c r="AK47" s="428"/>
      <c r="AL47" s="428"/>
      <c r="AM47" s="428"/>
      <c r="AN47" s="428"/>
      <c r="AO47" s="428"/>
      <c r="AP47" s="428"/>
      <c r="AQ47" s="428"/>
      <c r="AR47" s="428"/>
      <c r="AS47" s="428"/>
      <c r="AT47" s="428"/>
      <c r="AU47" s="428"/>
      <c r="AV47" s="428"/>
      <c r="AW47" s="428"/>
      <c r="AX47" s="428"/>
      <c r="AY47" s="428"/>
      <c r="AZ47" s="428"/>
      <c r="BA47" s="428"/>
      <c r="BB47" s="296"/>
      <c r="BC47" s="288"/>
      <c r="BD47" s="296"/>
      <c r="BE47" s="296"/>
      <c r="BF47" s="288"/>
      <c r="BG47" s="296"/>
      <c r="BH47" s="296"/>
      <c r="BI47" s="288"/>
    </row>
    <row r="48" spans="1:61" ht="2.25" customHeight="1" x14ac:dyDescent="0.15">
      <c r="A48" s="294"/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426"/>
      <c r="AS48" s="426"/>
      <c r="AT48" s="426"/>
      <c r="AU48" s="426"/>
      <c r="AV48" s="426"/>
      <c r="AW48" s="426"/>
      <c r="AX48" s="426"/>
      <c r="AY48" s="426"/>
      <c r="AZ48" s="426"/>
      <c r="BA48" s="426"/>
      <c r="BB48" s="296"/>
      <c r="BC48" s="288"/>
      <c r="BD48" s="296"/>
      <c r="BE48" s="296"/>
      <c r="BF48" s="288"/>
      <c r="BG48" s="296"/>
      <c r="BH48" s="296"/>
      <c r="BI48" s="288"/>
    </row>
    <row r="49" spans="1:61" ht="3" customHeight="1" x14ac:dyDescent="0.15">
      <c r="A49" s="427" t="s">
        <v>202</v>
      </c>
      <c r="B49" s="429"/>
      <c r="C49" s="429"/>
      <c r="D49" s="429"/>
      <c r="E49" s="429"/>
      <c r="F49" s="429"/>
      <c r="G49" s="429"/>
      <c r="H49" s="429"/>
      <c r="I49" s="429"/>
      <c r="J49" s="429">
        <v>17</v>
      </c>
      <c r="K49" s="429"/>
      <c r="L49" s="429"/>
      <c r="M49" s="429"/>
      <c r="N49" s="429"/>
      <c r="O49" s="429"/>
      <c r="P49" s="429"/>
      <c r="Q49" s="429"/>
      <c r="R49" s="429"/>
      <c r="S49" s="429" t="s">
        <v>213</v>
      </c>
      <c r="T49" s="429" t="s">
        <v>213</v>
      </c>
      <c r="U49" s="429"/>
      <c r="V49" s="429"/>
      <c r="W49" s="429"/>
      <c r="X49" s="429"/>
      <c r="Y49" s="429"/>
      <c r="Z49" s="429"/>
      <c r="AA49" s="429"/>
      <c r="AB49" s="429"/>
      <c r="AC49" s="429"/>
      <c r="AD49" s="429"/>
      <c r="AE49" s="429">
        <v>24</v>
      </c>
      <c r="AF49" s="429"/>
      <c r="AG49" s="429"/>
      <c r="AH49" s="429"/>
      <c r="AI49" s="429"/>
      <c r="AJ49" s="429"/>
      <c r="AK49" s="429"/>
      <c r="AL49" s="429"/>
      <c r="AM49" s="429"/>
      <c r="AN49" s="429"/>
      <c r="AO49" s="429"/>
      <c r="AP49" s="429"/>
      <c r="AQ49" s="429"/>
      <c r="AR49" s="429"/>
      <c r="AS49" s="429" t="s">
        <v>213</v>
      </c>
      <c r="AT49" s="429" t="s">
        <v>213</v>
      </c>
      <c r="AU49" s="429" t="s">
        <v>213</v>
      </c>
      <c r="AV49" s="429" t="s">
        <v>213</v>
      </c>
      <c r="AW49" s="429" t="s">
        <v>213</v>
      </c>
      <c r="AX49" s="429" t="s">
        <v>213</v>
      </c>
      <c r="AY49" s="429" t="s">
        <v>213</v>
      </c>
      <c r="AZ49" s="429" t="s">
        <v>213</v>
      </c>
      <c r="BA49" s="429" t="s">
        <v>213</v>
      </c>
      <c r="BB49" s="296"/>
      <c r="BC49" s="288"/>
      <c r="BD49" s="296"/>
      <c r="BE49" s="296"/>
      <c r="BF49" s="288"/>
      <c r="BG49" s="296"/>
      <c r="BH49" s="296"/>
      <c r="BI49" s="288"/>
    </row>
    <row r="50" spans="1:61" ht="3" customHeight="1" x14ac:dyDescent="0.15">
      <c r="A50" s="427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9"/>
      <c r="AD50" s="429"/>
      <c r="AE50" s="429"/>
      <c r="AF50" s="429"/>
      <c r="AG50" s="429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429"/>
      <c r="BA50" s="429"/>
      <c r="BB50" s="296"/>
      <c r="BC50" s="288"/>
      <c r="BD50" s="296"/>
      <c r="BE50" s="296"/>
      <c r="BF50" s="288"/>
      <c r="BG50" s="296"/>
      <c r="BH50" s="296"/>
      <c r="BI50" s="288"/>
    </row>
    <row r="51" spans="1:61" ht="3" customHeight="1" x14ac:dyDescent="0.15">
      <c r="A51" s="427"/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29"/>
      <c r="AD51" s="429"/>
      <c r="AE51" s="429"/>
      <c r="AF51" s="429"/>
      <c r="AG51" s="429"/>
      <c r="AH51" s="429"/>
      <c r="AI51" s="429"/>
      <c r="AJ51" s="429"/>
      <c r="AK51" s="429"/>
      <c r="AL51" s="429"/>
      <c r="AM51" s="429"/>
      <c r="AN51" s="429"/>
      <c r="AO51" s="429"/>
      <c r="AP51" s="429"/>
      <c r="AQ51" s="429"/>
      <c r="AR51" s="429"/>
      <c r="AS51" s="429"/>
      <c r="AT51" s="429"/>
      <c r="AU51" s="429"/>
      <c r="AV51" s="429"/>
      <c r="AW51" s="429"/>
      <c r="AX51" s="429"/>
      <c r="AY51" s="429"/>
      <c r="AZ51" s="429"/>
      <c r="BA51" s="429"/>
      <c r="BB51" s="296"/>
      <c r="BC51" s="288"/>
      <c r="BD51" s="296"/>
      <c r="BE51" s="296"/>
      <c r="BF51" s="288"/>
      <c r="BG51" s="296"/>
      <c r="BH51" s="296"/>
      <c r="BI51" s="288"/>
    </row>
    <row r="52" spans="1:61" ht="3" customHeight="1" x14ac:dyDescent="0.15">
      <c r="A52" s="427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296"/>
      <c r="BC52" s="288"/>
      <c r="BD52" s="296"/>
      <c r="BE52" s="296"/>
      <c r="BF52" s="288"/>
      <c r="BG52" s="296"/>
      <c r="BH52" s="296"/>
      <c r="BI52" s="288"/>
    </row>
    <row r="53" spans="1:61" ht="3" customHeight="1" x14ac:dyDescent="0.15">
      <c r="A53" s="427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296"/>
      <c r="BC53" s="288"/>
      <c r="BD53" s="296"/>
      <c r="BE53" s="296"/>
      <c r="BF53" s="288"/>
      <c r="BG53" s="296"/>
      <c r="BH53" s="296"/>
      <c r="BI53" s="288"/>
    </row>
    <row r="54" spans="1:61" ht="3" customHeight="1" x14ac:dyDescent="0.15">
      <c r="A54" s="427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296"/>
      <c r="BC54" s="288"/>
      <c r="BD54" s="296"/>
      <c r="BE54" s="296"/>
      <c r="BF54" s="288"/>
      <c r="BG54" s="296"/>
      <c r="BH54" s="296"/>
      <c r="BI54" s="288"/>
    </row>
    <row r="55" spans="1:61" ht="2.25" customHeight="1" x14ac:dyDescent="0.15">
      <c r="A55" s="294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6"/>
      <c r="AI55" s="426"/>
      <c r="AJ55" s="426"/>
      <c r="AK55" s="426"/>
      <c r="AL55" s="426"/>
      <c r="AM55" s="426"/>
      <c r="AN55" s="426"/>
      <c r="AO55" s="426"/>
      <c r="AP55" s="426"/>
      <c r="AQ55" s="426"/>
      <c r="AR55" s="426"/>
      <c r="AS55" s="426"/>
      <c r="AT55" s="426"/>
      <c r="AU55" s="426"/>
      <c r="AV55" s="426"/>
      <c r="AW55" s="426"/>
      <c r="AX55" s="426"/>
      <c r="AY55" s="426"/>
      <c r="AZ55" s="426"/>
      <c r="BA55" s="426"/>
      <c r="BB55" s="296"/>
      <c r="BC55" s="288"/>
      <c r="BD55" s="296"/>
      <c r="BE55" s="296"/>
      <c r="BF55" s="288"/>
      <c r="BG55" s="296"/>
      <c r="BH55" s="296"/>
      <c r="BI55" s="288"/>
    </row>
    <row r="56" spans="1:61" ht="3" customHeight="1" x14ac:dyDescent="0.15">
      <c r="A56" s="427" t="s">
        <v>203</v>
      </c>
      <c r="B56" s="429"/>
      <c r="C56" s="429"/>
      <c r="D56" s="429"/>
      <c r="E56" s="429"/>
      <c r="F56" s="429"/>
      <c r="G56" s="429"/>
      <c r="H56" s="429"/>
      <c r="I56" s="429"/>
      <c r="J56" s="429">
        <v>12</v>
      </c>
      <c r="K56" s="429"/>
      <c r="L56" s="429"/>
      <c r="M56" s="429"/>
      <c r="N56" s="429">
        <v>0</v>
      </c>
      <c r="O56" s="429">
        <v>0</v>
      </c>
      <c r="P56" s="429">
        <v>0</v>
      </c>
      <c r="Q56" s="429">
        <v>0</v>
      </c>
      <c r="R56" s="429" t="s">
        <v>214</v>
      </c>
      <c r="S56" s="429" t="s">
        <v>213</v>
      </c>
      <c r="T56" s="429" t="s">
        <v>213</v>
      </c>
      <c r="U56" s="429"/>
      <c r="V56" s="429"/>
      <c r="W56" s="429"/>
      <c r="X56" s="429"/>
      <c r="Y56" s="429"/>
      <c r="Z56" s="429"/>
      <c r="AA56" s="429"/>
      <c r="AB56" s="429"/>
      <c r="AC56" s="429"/>
      <c r="AD56" s="429"/>
      <c r="AE56" s="429">
        <v>18</v>
      </c>
      <c r="AF56" s="429"/>
      <c r="AG56" s="429"/>
      <c r="AH56" s="429"/>
      <c r="AI56" s="429"/>
      <c r="AJ56" s="429"/>
      <c r="AK56" s="429"/>
      <c r="AL56" s="429"/>
      <c r="AM56" s="429">
        <v>0</v>
      </c>
      <c r="AN56" s="429">
        <v>0</v>
      </c>
      <c r="AO56" s="429">
        <v>0</v>
      </c>
      <c r="AP56" s="429">
        <v>0</v>
      </c>
      <c r="AQ56" s="429" t="s">
        <v>250</v>
      </c>
      <c r="AR56" s="429" t="s">
        <v>250</v>
      </c>
      <c r="AS56" s="429" t="s">
        <v>213</v>
      </c>
      <c r="AT56" s="429" t="s">
        <v>213</v>
      </c>
      <c r="AU56" s="429" t="s">
        <v>213</v>
      </c>
      <c r="AV56" s="429" t="s">
        <v>213</v>
      </c>
      <c r="AW56" s="429" t="s">
        <v>213</v>
      </c>
      <c r="AX56" s="429" t="s">
        <v>213</v>
      </c>
      <c r="AY56" s="429" t="s">
        <v>213</v>
      </c>
      <c r="AZ56" s="429" t="s">
        <v>213</v>
      </c>
      <c r="BA56" s="429" t="s">
        <v>213</v>
      </c>
      <c r="BB56" s="296"/>
      <c r="BC56" s="288"/>
      <c r="BD56" s="296"/>
      <c r="BE56" s="296"/>
      <c r="BF56" s="288"/>
      <c r="BG56" s="296"/>
      <c r="BH56" s="296"/>
      <c r="BI56" s="288"/>
    </row>
    <row r="57" spans="1:61" ht="3" customHeight="1" x14ac:dyDescent="0.15">
      <c r="A57" s="427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29"/>
      <c r="AJ57" s="429"/>
      <c r="AK57" s="429"/>
      <c r="AL57" s="429"/>
      <c r="AM57" s="429"/>
      <c r="AN57" s="429"/>
      <c r="AO57" s="429"/>
      <c r="AP57" s="429"/>
      <c r="AQ57" s="429"/>
      <c r="AR57" s="429"/>
      <c r="AS57" s="429"/>
      <c r="AT57" s="429"/>
      <c r="AU57" s="429"/>
      <c r="AV57" s="429"/>
      <c r="AW57" s="429"/>
      <c r="AX57" s="429"/>
      <c r="AY57" s="429"/>
      <c r="AZ57" s="429"/>
      <c r="BA57" s="429"/>
      <c r="BB57" s="296"/>
      <c r="BC57" s="288"/>
      <c r="BD57" s="296"/>
      <c r="BE57" s="296"/>
      <c r="BF57" s="288"/>
      <c r="BG57" s="296"/>
      <c r="BH57" s="296"/>
      <c r="BI57" s="288"/>
    </row>
    <row r="58" spans="1:61" ht="3" customHeight="1" x14ac:dyDescent="0.15">
      <c r="A58" s="427"/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296"/>
      <c r="BC58" s="288"/>
      <c r="BD58" s="296"/>
      <c r="BE58" s="296"/>
      <c r="BF58" s="288"/>
      <c r="BG58" s="296"/>
      <c r="BH58" s="296"/>
      <c r="BI58" s="288"/>
    </row>
    <row r="59" spans="1:61" ht="3" customHeight="1" x14ac:dyDescent="0.15">
      <c r="A59" s="427"/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296"/>
      <c r="BC59" s="288"/>
      <c r="BD59" s="296"/>
      <c r="BE59" s="296"/>
      <c r="BF59" s="288"/>
      <c r="BG59" s="296"/>
      <c r="BH59" s="296"/>
      <c r="BI59" s="288"/>
    </row>
    <row r="60" spans="1:61" ht="3" customHeight="1" x14ac:dyDescent="0.15">
      <c r="A60" s="427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296"/>
      <c r="BC60" s="288"/>
      <c r="BD60" s="296"/>
      <c r="BE60" s="296"/>
      <c r="BF60" s="288"/>
      <c r="BG60" s="296"/>
      <c r="BH60" s="296"/>
      <c r="BI60" s="288"/>
    </row>
    <row r="61" spans="1:61" ht="3" customHeight="1" x14ac:dyDescent="0.15">
      <c r="A61" s="427"/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296"/>
      <c r="BC61" s="288"/>
      <c r="BD61" s="296"/>
      <c r="BE61" s="296"/>
      <c r="BF61" s="288"/>
      <c r="BG61" s="296"/>
      <c r="BH61" s="296"/>
      <c r="BI61" s="288"/>
    </row>
    <row r="62" spans="1:61" ht="2.25" customHeight="1" x14ac:dyDescent="0.15">
      <c r="A62" s="294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0"/>
      <c r="AL62" s="430"/>
      <c r="AM62" s="430"/>
      <c r="AN62" s="430"/>
      <c r="AO62" s="430"/>
      <c r="AP62" s="430"/>
      <c r="AQ62" s="430"/>
      <c r="AR62" s="430"/>
      <c r="AS62" s="430"/>
      <c r="AT62" s="430"/>
      <c r="AU62" s="430"/>
      <c r="AV62" s="430"/>
      <c r="AW62" s="430"/>
      <c r="AX62" s="430"/>
      <c r="AY62" s="430"/>
      <c r="AZ62" s="430"/>
      <c r="BA62" s="430"/>
      <c r="BB62" s="296"/>
      <c r="BC62" s="288"/>
      <c r="BD62" s="296"/>
      <c r="BE62" s="296"/>
      <c r="BF62" s="288"/>
      <c r="BG62" s="296"/>
      <c r="BH62" s="296"/>
      <c r="BI62" s="288"/>
    </row>
    <row r="63" spans="1:61" ht="3" customHeight="1" x14ac:dyDescent="0.15">
      <c r="A63" s="427" t="s">
        <v>204</v>
      </c>
      <c r="B63" s="429"/>
      <c r="C63" s="429"/>
      <c r="D63" s="429">
        <v>0</v>
      </c>
      <c r="E63" s="429">
        <v>0</v>
      </c>
      <c r="F63" s="429">
        <v>0</v>
      </c>
      <c r="G63" s="429">
        <v>0</v>
      </c>
      <c r="H63" s="429">
        <v>0</v>
      </c>
      <c r="I63" s="429">
        <v>0</v>
      </c>
      <c r="J63" s="429">
        <v>8</v>
      </c>
      <c r="K63" s="429">
        <v>8</v>
      </c>
      <c r="L63" s="429">
        <v>8</v>
      </c>
      <c r="M63" s="429">
        <v>8</v>
      </c>
      <c r="N63" s="429">
        <v>8</v>
      </c>
      <c r="O63" s="429">
        <v>8</v>
      </c>
      <c r="P63" s="429">
        <v>8</v>
      </c>
      <c r="Q63" s="429">
        <v>8</v>
      </c>
      <c r="R63" s="429" t="s">
        <v>214</v>
      </c>
      <c r="S63" s="429" t="s">
        <v>213</v>
      </c>
      <c r="T63" s="429" t="s">
        <v>213</v>
      </c>
      <c r="U63" s="429"/>
      <c r="V63" s="429"/>
      <c r="W63" s="429"/>
      <c r="X63" s="429"/>
      <c r="Y63" s="429">
        <v>0</v>
      </c>
      <c r="Z63" s="429">
        <v>0</v>
      </c>
      <c r="AA63" s="429">
        <v>8</v>
      </c>
      <c r="AB63" s="429">
        <v>8</v>
      </c>
      <c r="AC63" s="429">
        <v>8</v>
      </c>
      <c r="AD63" s="429">
        <v>8</v>
      </c>
      <c r="AE63" s="429">
        <v>8</v>
      </c>
      <c r="AF63" s="429">
        <v>8</v>
      </c>
      <c r="AG63" s="429">
        <v>8</v>
      </c>
      <c r="AH63" s="429">
        <v>8</v>
      </c>
      <c r="AI63" s="429">
        <v>8</v>
      </c>
      <c r="AJ63" s="429">
        <v>8</v>
      </c>
      <c r="AK63" s="429">
        <v>8</v>
      </c>
      <c r="AL63" s="429">
        <v>8</v>
      </c>
      <c r="AM63" s="429">
        <v>8</v>
      </c>
      <c r="AN63" s="429">
        <v>8</v>
      </c>
      <c r="AO63" s="429">
        <v>8</v>
      </c>
      <c r="AP63" s="429" t="s">
        <v>250</v>
      </c>
      <c r="AQ63" s="429" t="s">
        <v>204</v>
      </c>
      <c r="AR63" s="429" t="s">
        <v>204</v>
      </c>
      <c r="AS63" s="429" t="s">
        <v>216</v>
      </c>
      <c r="AT63" s="429" t="s">
        <v>216</v>
      </c>
      <c r="AU63" s="429" t="s">
        <v>216</v>
      </c>
      <c r="AV63" s="429" t="s">
        <v>216</v>
      </c>
      <c r="AW63" s="429" t="s">
        <v>216</v>
      </c>
      <c r="AX63" s="429" t="s">
        <v>216</v>
      </c>
      <c r="AY63" s="429" t="s">
        <v>216</v>
      </c>
      <c r="AZ63" s="429" t="s">
        <v>216</v>
      </c>
      <c r="BA63" s="429" t="s">
        <v>216</v>
      </c>
      <c r="BB63" s="296"/>
      <c r="BC63" s="288"/>
      <c r="BD63" s="296"/>
      <c r="BE63" s="296"/>
      <c r="BF63" s="288"/>
      <c r="BG63" s="296"/>
      <c r="BH63" s="296"/>
      <c r="BI63" s="288"/>
    </row>
    <row r="64" spans="1:61" ht="3" customHeight="1" x14ac:dyDescent="0.15">
      <c r="A64" s="427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296"/>
      <c r="BC64" s="288"/>
      <c r="BD64" s="296"/>
      <c r="BE64" s="296"/>
      <c r="BF64" s="288"/>
      <c r="BG64" s="296"/>
      <c r="BH64" s="296"/>
      <c r="BI64" s="288"/>
    </row>
    <row r="65" spans="1:61" ht="3" customHeight="1" x14ac:dyDescent="0.15">
      <c r="A65" s="427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296"/>
      <c r="BC65" s="288"/>
      <c r="BD65" s="296"/>
      <c r="BE65" s="296"/>
      <c r="BF65" s="288"/>
      <c r="BG65" s="296"/>
      <c r="BH65" s="296"/>
      <c r="BI65" s="288"/>
    </row>
    <row r="66" spans="1:61" ht="3" customHeight="1" x14ac:dyDescent="0.15">
      <c r="A66" s="427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296"/>
      <c r="BC66" s="288"/>
      <c r="BD66" s="296"/>
      <c r="BE66" s="296"/>
      <c r="BF66" s="288"/>
      <c r="BG66" s="296"/>
      <c r="BH66" s="296"/>
      <c r="BI66" s="288"/>
    </row>
    <row r="67" spans="1:61" ht="3" customHeight="1" x14ac:dyDescent="0.15">
      <c r="A67" s="427"/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296"/>
      <c r="BC67" s="288"/>
      <c r="BD67" s="296"/>
      <c r="BE67" s="296"/>
      <c r="BF67" s="288"/>
      <c r="BG67" s="296"/>
      <c r="BH67" s="296"/>
      <c r="BI67" s="288"/>
    </row>
    <row r="68" spans="1:61" ht="3" customHeight="1" x14ac:dyDescent="0.15">
      <c r="A68" s="427"/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296"/>
      <c r="BC68" s="288"/>
      <c r="BD68" s="296"/>
      <c r="BE68" s="296"/>
      <c r="BF68" s="288"/>
      <c r="BG68" s="296"/>
      <c r="BH68" s="296"/>
      <c r="BI68" s="288"/>
    </row>
    <row r="69" spans="1:61" ht="2.25" customHeight="1" x14ac:dyDescent="0.15">
      <c r="A69" s="294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430"/>
      <c r="U69" s="430"/>
      <c r="V69" s="430"/>
      <c r="W69" s="430"/>
      <c r="X69" s="430"/>
      <c r="Y69" s="430"/>
      <c r="Z69" s="430"/>
      <c r="AA69" s="430"/>
      <c r="AB69" s="430"/>
      <c r="AC69" s="430"/>
      <c r="AD69" s="430"/>
      <c r="AE69" s="430"/>
      <c r="AF69" s="430"/>
      <c r="AG69" s="430"/>
      <c r="AH69" s="430"/>
      <c r="AI69" s="430"/>
      <c r="AJ69" s="430"/>
      <c r="AK69" s="430"/>
      <c r="AL69" s="430"/>
      <c r="AM69" s="430"/>
      <c r="AN69" s="430"/>
      <c r="AO69" s="430"/>
      <c r="AP69" s="430"/>
      <c r="AQ69" s="430"/>
      <c r="AR69" s="430"/>
      <c r="AS69" s="430"/>
      <c r="AT69" s="430"/>
      <c r="AU69" s="430"/>
      <c r="AV69" s="430"/>
      <c r="AW69" s="430"/>
      <c r="AX69" s="430"/>
      <c r="AY69" s="430"/>
      <c r="AZ69" s="430"/>
      <c r="BA69" s="430"/>
      <c r="BB69" s="296"/>
      <c r="BC69" s="288"/>
      <c r="BD69" s="296"/>
      <c r="BE69" s="296"/>
      <c r="BF69" s="288"/>
      <c r="BG69" s="296"/>
      <c r="BH69" s="296"/>
      <c r="BI69" s="288"/>
    </row>
    <row r="70" spans="1:61" ht="3" customHeight="1" x14ac:dyDescent="0.15">
      <c r="A70" s="427"/>
      <c r="B70" s="431"/>
      <c r="C70" s="431"/>
      <c r="D70" s="431"/>
      <c r="E70" s="431"/>
      <c r="F70" s="431"/>
      <c r="G70" s="431"/>
      <c r="H70" s="431"/>
      <c r="I70" s="431"/>
      <c r="J70" s="431"/>
      <c r="K70" s="431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31"/>
      <c r="AK70" s="431"/>
      <c r="AL70" s="431"/>
      <c r="AM70" s="432"/>
      <c r="AN70" s="432"/>
      <c r="AO70" s="432"/>
      <c r="AP70" s="432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296"/>
      <c r="BC70" s="288"/>
      <c r="BD70" s="296"/>
      <c r="BE70" s="296"/>
      <c r="BF70" s="288"/>
      <c r="BG70" s="296"/>
      <c r="BH70" s="296"/>
      <c r="BI70" s="288"/>
    </row>
    <row r="71" spans="1:61" ht="3" customHeight="1" x14ac:dyDescent="0.15">
      <c r="A71" s="427"/>
      <c r="B71" s="431"/>
      <c r="C71" s="431"/>
      <c r="D71" s="431"/>
      <c r="E71" s="431"/>
      <c r="F71" s="431"/>
      <c r="G71" s="431"/>
      <c r="H71" s="431"/>
      <c r="I71" s="431"/>
      <c r="J71" s="431"/>
      <c r="K71" s="431"/>
      <c r="L71" s="431"/>
      <c r="M71" s="431"/>
      <c r="N71" s="431"/>
      <c r="O71" s="431"/>
      <c r="P71" s="431"/>
      <c r="Q71" s="431"/>
      <c r="R71" s="431"/>
      <c r="S71" s="431"/>
      <c r="T71" s="431"/>
      <c r="U71" s="431"/>
      <c r="V71" s="431"/>
      <c r="W71" s="431"/>
      <c r="X71" s="431"/>
      <c r="Y71" s="431"/>
      <c r="Z71" s="431"/>
      <c r="AA71" s="431"/>
      <c r="AB71" s="431"/>
      <c r="AC71" s="431"/>
      <c r="AD71" s="431"/>
      <c r="AE71" s="431"/>
      <c r="AF71" s="431"/>
      <c r="AG71" s="431"/>
      <c r="AH71" s="431"/>
      <c r="AI71" s="431"/>
      <c r="AJ71" s="431"/>
      <c r="AK71" s="431"/>
      <c r="AL71" s="431"/>
      <c r="AM71" s="432"/>
      <c r="AN71" s="432"/>
      <c r="AO71" s="432"/>
      <c r="AP71" s="432"/>
      <c r="AQ71" s="429"/>
      <c r="AR71" s="429"/>
      <c r="AS71" s="429"/>
      <c r="AT71" s="429"/>
      <c r="AU71" s="429"/>
      <c r="AV71" s="429"/>
      <c r="AW71" s="429"/>
      <c r="AX71" s="429"/>
      <c r="AY71" s="429"/>
      <c r="AZ71" s="429"/>
      <c r="BA71" s="429"/>
      <c r="BB71" s="296"/>
      <c r="BC71" s="288"/>
      <c r="BD71" s="296"/>
      <c r="BE71" s="296"/>
      <c r="BF71" s="288"/>
      <c r="BG71" s="296"/>
      <c r="BH71" s="296"/>
      <c r="BI71" s="288"/>
    </row>
    <row r="72" spans="1:61" ht="3" customHeight="1" x14ac:dyDescent="0.15">
      <c r="A72" s="427"/>
      <c r="B72" s="431"/>
      <c r="C72" s="431"/>
      <c r="D72" s="431"/>
      <c r="E72" s="431"/>
      <c r="F72" s="431"/>
      <c r="G72" s="431"/>
      <c r="H72" s="431"/>
      <c r="I72" s="431"/>
      <c r="J72" s="431"/>
      <c r="K72" s="431"/>
      <c r="L72" s="431"/>
      <c r="M72" s="431"/>
      <c r="N72" s="431"/>
      <c r="O72" s="431"/>
      <c r="P72" s="431"/>
      <c r="Q72" s="431"/>
      <c r="R72" s="431"/>
      <c r="S72" s="431"/>
      <c r="T72" s="431"/>
      <c r="U72" s="431"/>
      <c r="V72" s="431"/>
      <c r="W72" s="431"/>
      <c r="X72" s="431"/>
      <c r="Y72" s="431"/>
      <c r="Z72" s="431"/>
      <c r="AA72" s="431"/>
      <c r="AB72" s="431"/>
      <c r="AC72" s="431"/>
      <c r="AD72" s="431"/>
      <c r="AE72" s="431"/>
      <c r="AF72" s="431"/>
      <c r="AG72" s="431"/>
      <c r="AH72" s="431"/>
      <c r="AI72" s="431"/>
      <c r="AJ72" s="431"/>
      <c r="AK72" s="431"/>
      <c r="AL72" s="431"/>
      <c r="AM72" s="432"/>
      <c r="AN72" s="432"/>
      <c r="AO72" s="432"/>
      <c r="AP72" s="432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296"/>
      <c r="BC72" s="288"/>
      <c r="BD72" s="296"/>
      <c r="BE72" s="296"/>
      <c r="BF72" s="288"/>
      <c r="BG72" s="296"/>
      <c r="BH72" s="296"/>
      <c r="BI72" s="288"/>
    </row>
    <row r="73" spans="1:61" ht="3" customHeight="1" x14ac:dyDescent="0.15">
      <c r="A73" s="427"/>
      <c r="B73" s="431"/>
      <c r="C73" s="431"/>
      <c r="D73" s="431"/>
      <c r="E73" s="431"/>
      <c r="F73" s="431"/>
      <c r="G73" s="431"/>
      <c r="H73" s="431"/>
      <c r="I73" s="431"/>
      <c r="J73" s="431"/>
      <c r="K73" s="431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31"/>
      <c r="AK73" s="431"/>
      <c r="AL73" s="431"/>
      <c r="AM73" s="432"/>
      <c r="AN73" s="432"/>
      <c r="AO73" s="432"/>
      <c r="AP73" s="432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296"/>
      <c r="BC73" s="288"/>
      <c r="BD73" s="296"/>
      <c r="BE73" s="296"/>
      <c r="BF73" s="288"/>
      <c r="BG73" s="296"/>
      <c r="BH73" s="296"/>
      <c r="BI73" s="288"/>
    </row>
    <row r="74" spans="1:61" ht="3" customHeight="1" x14ac:dyDescent="0.15">
      <c r="A74" s="427"/>
      <c r="B74" s="431"/>
      <c r="C74" s="431"/>
      <c r="D74" s="431"/>
      <c r="E74" s="431"/>
      <c r="F74" s="431"/>
      <c r="G74" s="431"/>
      <c r="H74" s="431"/>
      <c r="I74" s="431"/>
      <c r="J74" s="431"/>
      <c r="K74" s="431"/>
      <c r="L74" s="431"/>
      <c r="M74" s="431"/>
      <c r="N74" s="431"/>
      <c r="O74" s="431"/>
      <c r="P74" s="431"/>
      <c r="Q74" s="431"/>
      <c r="R74" s="431"/>
      <c r="S74" s="431"/>
      <c r="T74" s="431"/>
      <c r="U74" s="431"/>
      <c r="V74" s="431"/>
      <c r="W74" s="431"/>
      <c r="X74" s="431"/>
      <c r="Y74" s="431"/>
      <c r="Z74" s="431"/>
      <c r="AA74" s="431"/>
      <c r="AB74" s="431"/>
      <c r="AC74" s="431"/>
      <c r="AD74" s="431"/>
      <c r="AE74" s="431"/>
      <c r="AF74" s="431"/>
      <c r="AG74" s="431"/>
      <c r="AH74" s="431"/>
      <c r="AI74" s="431"/>
      <c r="AJ74" s="431"/>
      <c r="AK74" s="431"/>
      <c r="AL74" s="431"/>
      <c r="AM74" s="432"/>
      <c r="AN74" s="432"/>
      <c r="AO74" s="432"/>
      <c r="AP74" s="432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296"/>
      <c r="BC74" s="288"/>
      <c r="BD74" s="296"/>
      <c r="BE74" s="296"/>
      <c r="BF74" s="288"/>
      <c r="BG74" s="296"/>
      <c r="BH74" s="296"/>
      <c r="BI74" s="288"/>
    </row>
    <row r="75" spans="1:61" ht="3" customHeight="1" x14ac:dyDescent="0.15">
      <c r="A75" s="427"/>
      <c r="B75" s="431"/>
      <c r="C75" s="431"/>
      <c r="D75" s="431"/>
      <c r="E75" s="431"/>
      <c r="F75" s="431"/>
      <c r="G75" s="431"/>
      <c r="H75" s="431"/>
      <c r="I75" s="431"/>
      <c r="J75" s="431"/>
      <c r="K75" s="431"/>
      <c r="L75" s="431"/>
      <c r="M75" s="431"/>
      <c r="N75" s="431"/>
      <c r="O75" s="431"/>
      <c r="P75" s="431"/>
      <c r="Q75" s="431"/>
      <c r="R75" s="431"/>
      <c r="S75" s="431"/>
      <c r="T75" s="431"/>
      <c r="U75" s="431"/>
      <c r="V75" s="431"/>
      <c r="W75" s="431"/>
      <c r="X75" s="431"/>
      <c r="Y75" s="431"/>
      <c r="Z75" s="431"/>
      <c r="AA75" s="431"/>
      <c r="AB75" s="431"/>
      <c r="AC75" s="431"/>
      <c r="AD75" s="431"/>
      <c r="AE75" s="431"/>
      <c r="AF75" s="431"/>
      <c r="AG75" s="431"/>
      <c r="AH75" s="431"/>
      <c r="AI75" s="431"/>
      <c r="AJ75" s="431"/>
      <c r="AK75" s="431"/>
      <c r="AL75" s="431"/>
      <c r="AM75" s="432"/>
      <c r="AN75" s="432"/>
      <c r="AO75" s="432"/>
      <c r="AP75" s="432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296"/>
      <c r="BC75" s="288"/>
      <c r="BD75" s="296"/>
      <c r="BE75" s="296"/>
      <c r="BF75" s="288"/>
      <c r="BG75" s="296"/>
      <c r="BH75" s="296"/>
      <c r="BI75" s="288"/>
    </row>
    <row r="76" spans="1:61" ht="13.5" hidden="1" customHeight="1" x14ac:dyDescent="0.15">
      <c r="A76" s="294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6"/>
      <c r="AD76" s="426"/>
      <c r="AE76" s="426"/>
      <c r="AF76" s="426"/>
      <c r="AG76" s="426"/>
      <c r="AH76" s="426"/>
      <c r="AI76" s="426"/>
      <c r="AJ76" s="426"/>
      <c r="AK76" s="426"/>
      <c r="AL76" s="426"/>
      <c r="AM76" s="426"/>
      <c r="AN76" s="426"/>
      <c r="AO76" s="426"/>
      <c r="AP76" s="426"/>
      <c r="AQ76" s="426"/>
      <c r="AR76" s="426"/>
      <c r="AS76" s="426"/>
      <c r="AT76" s="426"/>
      <c r="AU76" s="426"/>
      <c r="AV76" s="426"/>
      <c r="AW76" s="426"/>
      <c r="AX76" s="426"/>
      <c r="AY76" s="426"/>
      <c r="AZ76" s="426"/>
      <c r="BA76" s="426"/>
      <c r="BB76" s="296"/>
      <c r="BC76" s="288"/>
      <c r="BD76" s="296"/>
      <c r="BE76" s="296"/>
      <c r="BF76" s="288"/>
      <c r="BG76" s="296"/>
      <c r="BH76" s="296"/>
      <c r="BI76" s="288"/>
    </row>
    <row r="77" spans="1:61" ht="13.5" hidden="1" customHeight="1" x14ac:dyDescent="0.15">
      <c r="A77" s="427" t="s">
        <v>206</v>
      </c>
      <c r="B77" s="433" t="s">
        <v>216</v>
      </c>
      <c r="C77" s="433" t="s">
        <v>216</v>
      </c>
      <c r="D77" s="433" t="s">
        <v>216</v>
      </c>
      <c r="E77" s="433" t="s">
        <v>216</v>
      </c>
      <c r="F77" s="433" t="s">
        <v>216</v>
      </c>
      <c r="G77" s="433" t="s">
        <v>216</v>
      </c>
      <c r="H77" s="433" t="s">
        <v>216</v>
      </c>
      <c r="I77" s="433" t="s">
        <v>216</v>
      </c>
      <c r="J77" s="433" t="s">
        <v>216</v>
      </c>
      <c r="K77" s="433" t="s">
        <v>216</v>
      </c>
      <c r="L77" s="433" t="s">
        <v>216</v>
      </c>
      <c r="M77" s="433" t="s">
        <v>216</v>
      </c>
      <c r="N77" s="433" t="s">
        <v>216</v>
      </c>
      <c r="O77" s="433" t="s">
        <v>216</v>
      </c>
      <c r="P77" s="433" t="s">
        <v>216</v>
      </c>
      <c r="Q77" s="433" t="s">
        <v>216</v>
      </c>
      <c r="R77" s="433" t="s">
        <v>216</v>
      </c>
      <c r="S77" s="433" t="s">
        <v>216</v>
      </c>
      <c r="T77" s="433" t="s">
        <v>216</v>
      </c>
      <c r="U77" s="433" t="s">
        <v>216</v>
      </c>
      <c r="V77" s="433" t="s">
        <v>216</v>
      </c>
      <c r="W77" s="433" t="s">
        <v>216</v>
      </c>
      <c r="X77" s="433" t="s">
        <v>216</v>
      </c>
      <c r="Y77" s="433" t="s">
        <v>216</v>
      </c>
      <c r="Z77" s="433" t="s">
        <v>216</v>
      </c>
      <c r="AA77" s="433" t="s">
        <v>216</v>
      </c>
      <c r="AB77" s="433" t="s">
        <v>216</v>
      </c>
      <c r="AC77" s="433" t="s">
        <v>216</v>
      </c>
      <c r="AD77" s="433" t="s">
        <v>216</v>
      </c>
      <c r="AE77" s="433" t="s">
        <v>216</v>
      </c>
      <c r="AF77" s="433" t="s">
        <v>216</v>
      </c>
      <c r="AG77" s="433" t="s">
        <v>216</v>
      </c>
      <c r="AH77" s="433" t="s">
        <v>216</v>
      </c>
      <c r="AI77" s="433" t="s">
        <v>216</v>
      </c>
      <c r="AJ77" s="433" t="s">
        <v>216</v>
      </c>
      <c r="AK77" s="433" t="s">
        <v>216</v>
      </c>
      <c r="AL77" s="433" t="s">
        <v>216</v>
      </c>
      <c r="AM77" s="433" t="s">
        <v>216</v>
      </c>
      <c r="AN77" s="433" t="s">
        <v>216</v>
      </c>
      <c r="AO77" s="433" t="s">
        <v>216</v>
      </c>
      <c r="AP77" s="433" t="s">
        <v>216</v>
      </c>
      <c r="AQ77" s="433" t="s">
        <v>216</v>
      </c>
      <c r="AR77" s="433" t="s">
        <v>216</v>
      </c>
      <c r="AS77" s="433" t="s">
        <v>216</v>
      </c>
      <c r="AT77" s="433" t="s">
        <v>216</v>
      </c>
      <c r="AU77" s="433" t="s">
        <v>216</v>
      </c>
      <c r="AV77" s="433" t="s">
        <v>216</v>
      </c>
      <c r="AW77" s="433" t="s">
        <v>216</v>
      </c>
      <c r="AX77" s="433" t="s">
        <v>216</v>
      </c>
      <c r="AY77" s="433" t="s">
        <v>216</v>
      </c>
      <c r="AZ77" s="433" t="s">
        <v>216</v>
      </c>
      <c r="BA77" s="433" t="s">
        <v>216</v>
      </c>
      <c r="BB77" s="296"/>
      <c r="BC77" s="288"/>
      <c r="BD77" s="296"/>
      <c r="BE77" s="296"/>
      <c r="BF77" s="288"/>
      <c r="BG77" s="296"/>
      <c r="BH77" s="296"/>
      <c r="BI77" s="288"/>
    </row>
    <row r="78" spans="1:61" ht="13.5" hidden="1" customHeight="1" x14ac:dyDescent="0.15">
      <c r="A78" s="427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  <c r="R78" s="433"/>
      <c r="S78" s="433"/>
      <c r="T78" s="433"/>
      <c r="U78" s="433"/>
      <c r="V78" s="433"/>
      <c r="W78" s="433"/>
      <c r="X78" s="433"/>
      <c r="Y78" s="433"/>
      <c r="Z78" s="433"/>
      <c r="AA78" s="433"/>
      <c r="AB78" s="433"/>
      <c r="AC78" s="433"/>
      <c r="AD78" s="433"/>
      <c r="AE78" s="433"/>
      <c r="AF78" s="433"/>
      <c r="AG78" s="433"/>
      <c r="AH78" s="433"/>
      <c r="AI78" s="433"/>
      <c r="AJ78" s="433"/>
      <c r="AK78" s="433"/>
      <c r="AL78" s="433"/>
      <c r="AM78" s="433"/>
      <c r="AN78" s="433"/>
      <c r="AO78" s="433"/>
      <c r="AP78" s="433"/>
      <c r="AQ78" s="433"/>
      <c r="AR78" s="433"/>
      <c r="AS78" s="433"/>
      <c r="AT78" s="433"/>
      <c r="AU78" s="433"/>
      <c r="AV78" s="433"/>
      <c r="AW78" s="433"/>
      <c r="AX78" s="433"/>
      <c r="AY78" s="433"/>
      <c r="AZ78" s="433"/>
      <c r="BA78" s="433"/>
      <c r="BB78" s="296"/>
      <c r="BC78" s="288"/>
      <c r="BD78" s="296"/>
      <c r="BE78" s="296"/>
      <c r="BF78" s="288"/>
      <c r="BG78" s="296"/>
      <c r="BH78" s="296"/>
      <c r="BI78" s="288"/>
    </row>
    <row r="79" spans="1:61" ht="13.5" hidden="1" customHeight="1" x14ac:dyDescent="0.15">
      <c r="A79" s="427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  <c r="S79" s="433"/>
      <c r="T79" s="433"/>
      <c r="U79" s="433"/>
      <c r="V79" s="433"/>
      <c r="W79" s="433"/>
      <c r="X79" s="433"/>
      <c r="Y79" s="433"/>
      <c r="Z79" s="433"/>
      <c r="AA79" s="433"/>
      <c r="AB79" s="433"/>
      <c r="AC79" s="433"/>
      <c r="AD79" s="433"/>
      <c r="AE79" s="433"/>
      <c r="AF79" s="433"/>
      <c r="AG79" s="433"/>
      <c r="AH79" s="433"/>
      <c r="AI79" s="433"/>
      <c r="AJ79" s="433"/>
      <c r="AK79" s="433"/>
      <c r="AL79" s="433"/>
      <c r="AM79" s="433"/>
      <c r="AN79" s="433"/>
      <c r="AO79" s="433"/>
      <c r="AP79" s="433"/>
      <c r="AQ79" s="433"/>
      <c r="AR79" s="433"/>
      <c r="AS79" s="433"/>
      <c r="AT79" s="433"/>
      <c r="AU79" s="433"/>
      <c r="AV79" s="433"/>
      <c r="AW79" s="433"/>
      <c r="AX79" s="433"/>
      <c r="AY79" s="433"/>
      <c r="AZ79" s="433"/>
      <c r="BA79" s="433"/>
      <c r="BB79" s="296"/>
      <c r="BC79" s="288"/>
      <c r="BD79" s="296"/>
      <c r="BE79" s="296"/>
      <c r="BF79" s="288"/>
      <c r="BG79" s="296"/>
      <c r="BH79" s="296"/>
      <c r="BI79" s="288"/>
    </row>
    <row r="80" spans="1:61" ht="13.5" hidden="1" customHeight="1" x14ac:dyDescent="0.15">
      <c r="A80" s="427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  <c r="S80" s="433"/>
      <c r="T80" s="433"/>
      <c r="U80" s="433"/>
      <c r="V80" s="433"/>
      <c r="W80" s="433"/>
      <c r="X80" s="433"/>
      <c r="Y80" s="433"/>
      <c r="Z80" s="433"/>
      <c r="AA80" s="433"/>
      <c r="AB80" s="433"/>
      <c r="AC80" s="433"/>
      <c r="AD80" s="433"/>
      <c r="AE80" s="433"/>
      <c r="AF80" s="433"/>
      <c r="AG80" s="433"/>
      <c r="AH80" s="433"/>
      <c r="AI80" s="433"/>
      <c r="AJ80" s="433"/>
      <c r="AK80" s="433"/>
      <c r="AL80" s="433"/>
      <c r="AM80" s="433"/>
      <c r="AN80" s="433"/>
      <c r="AO80" s="433"/>
      <c r="AP80" s="433"/>
      <c r="AQ80" s="433"/>
      <c r="AR80" s="433"/>
      <c r="AS80" s="433"/>
      <c r="AT80" s="433"/>
      <c r="AU80" s="433"/>
      <c r="AV80" s="433"/>
      <c r="AW80" s="433"/>
      <c r="AX80" s="433"/>
      <c r="AY80" s="433"/>
      <c r="AZ80" s="433"/>
      <c r="BA80" s="433"/>
      <c r="BB80" s="296"/>
      <c r="BC80" s="288"/>
      <c r="BD80" s="296"/>
      <c r="BE80" s="296"/>
      <c r="BF80" s="288"/>
      <c r="BG80" s="296"/>
      <c r="BH80" s="296"/>
      <c r="BI80" s="288"/>
    </row>
    <row r="81" spans="1:61" ht="13.5" hidden="1" customHeight="1" x14ac:dyDescent="0.15">
      <c r="A81" s="427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433"/>
      <c r="O81" s="433"/>
      <c r="P81" s="433"/>
      <c r="Q81" s="433"/>
      <c r="R81" s="433"/>
      <c r="S81" s="433"/>
      <c r="T81" s="433"/>
      <c r="U81" s="433"/>
      <c r="V81" s="433"/>
      <c r="W81" s="433"/>
      <c r="X81" s="433"/>
      <c r="Y81" s="433"/>
      <c r="Z81" s="433"/>
      <c r="AA81" s="433"/>
      <c r="AB81" s="433"/>
      <c r="AC81" s="433"/>
      <c r="AD81" s="433"/>
      <c r="AE81" s="433"/>
      <c r="AF81" s="433"/>
      <c r="AG81" s="433"/>
      <c r="AH81" s="433"/>
      <c r="AI81" s="433"/>
      <c r="AJ81" s="433"/>
      <c r="AK81" s="433"/>
      <c r="AL81" s="433"/>
      <c r="AM81" s="433"/>
      <c r="AN81" s="433"/>
      <c r="AO81" s="433"/>
      <c r="AP81" s="433"/>
      <c r="AQ81" s="433"/>
      <c r="AR81" s="433"/>
      <c r="AS81" s="433"/>
      <c r="AT81" s="433"/>
      <c r="AU81" s="433"/>
      <c r="AV81" s="433"/>
      <c r="AW81" s="433"/>
      <c r="AX81" s="433"/>
      <c r="AY81" s="433"/>
      <c r="AZ81" s="433"/>
      <c r="BA81" s="433"/>
      <c r="BB81" s="296"/>
      <c r="BC81" s="288"/>
      <c r="BD81" s="296"/>
      <c r="BE81" s="296"/>
      <c r="BF81" s="288"/>
      <c r="BG81" s="296"/>
      <c r="BH81" s="296"/>
      <c r="BI81" s="288"/>
    </row>
    <row r="82" spans="1:61" ht="13.5" hidden="1" customHeight="1" x14ac:dyDescent="0.15">
      <c r="A82" s="427"/>
      <c r="B82" s="433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433"/>
      <c r="AL82" s="433"/>
      <c r="AM82" s="433"/>
      <c r="AN82" s="433"/>
      <c r="AO82" s="433"/>
      <c r="AP82" s="433"/>
      <c r="AQ82" s="433"/>
      <c r="AR82" s="433"/>
      <c r="AS82" s="433"/>
      <c r="AT82" s="433"/>
      <c r="AU82" s="433"/>
      <c r="AV82" s="433"/>
      <c r="AW82" s="433"/>
      <c r="AX82" s="433"/>
      <c r="AY82" s="433"/>
      <c r="AZ82" s="433"/>
      <c r="BA82" s="433"/>
      <c r="BB82" s="296"/>
      <c r="BC82" s="288"/>
      <c r="BD82" s="296"/>
      <c r="BE82" s="296"/>
      <c r="BF82" s="288"/>
      <c r="BG82" s="296"/>
      <c r="BH82" s="296"/>
      <c r="BI82" s="288"/>
    </row>
    <row r="83" spans="1:61" ht="13.5" hidden="1" customHeight="1" x14ac:dyDescent="0.15">
      <c r="A83" s="294"/>
      <c r="B83" s="426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6"/>
      <c r="AD83" s="426"/>
      <c r="AE83" s="426"/>
      <c r="AF83" s="426"/>
      <c r="AG83" s="426"/>
      <c r="AH83" s="426"/>
      <c r="AI83" s="426"/>
      <c r="AJ83" s="426"/>
      <c r="AK83" s="426"/>
      <c r="AL83" s="426"/>
      <c r="AM83" s="426"/>
      <c r="AN83" s="426"/>
      <c r="AO83" s="426"/>
      <c r="AP83" s="426"/>
      <c r="AQ83" s="426"/>
      <c r="AR83" s="426"/>
      <c r="AS83" s="426"/>
      <c r="AT83" s="426"/>
      <c r="AU83" s="426"/>
      <c r="AV83" s="426"/>
      <c r="AW83" s="426"/>
      <c r="AX83" s="426"/>
      <c r="AY83" s="426"/>
      <c r="AZ83" s="426"/>
      <c r="BA83" s="426"/>
      <c r="BB83" s="296"/>
      <c r="BC83" s="288"/>
      <c r="BD83" s="296"/>
      <c r="BE83" s="296"/>
      <c r="BF83" s="288"/>
      <c r="BG83" s="296"/>
      <c r="BH83" s="296"/>
      <c r="BI83" s="288"/>
    </row>
    <row r="84" spans="1:61" ht="13.5" hidden="1" customHeight="1" x14ac:dyDescent="0.15">
      <c r="A84" s="427" t="s">
        <v>207</v>
      </c>
      <c r="B84" s="433" t="s">
        <v>216</v>
      </c>
      <c r="C84" s="433" t="s">
        <v>216</v>
      </c>
      <c r="D84" s="433" t="s">
        <v>216</v>
      </c>
      <c r="E84" s="433" t="s">
        <v>216</v>
      </c>
      <c r="F84" s="433" t="s">
        <v>216</v>
      </c>
      <c r="G84" s="433" t="s">
        <v>216</v>
      </c>
      <c r="H84" s="433" t="s">
        <v>216</v>
      </c>
      <c r="I84" s="433" t="s">
        <v>216</v>
      </c>
      <c r="J84" s="433" t="s">
        <v>216</v>
      </c>
      <c r="K84" s="433" t="s">
        <v>216</v>
      </c>
      <c r="L84" s="433" t="s">
        <v>216</v>
      </c>
      <c r="M84" s="433" t="s">
        <v>216</v>
      </c>
      <c r="N84" s="433" t="s">
        <v>216</v>
      </c>
      <c r="O84" s="433" t="s">
        <v>216</v>
      </c>
      <c r="P84" s="433" t="s">
        <v>216</v>
      </c>
      <c r="Q84" s="433" t="s">
        <v>216</v>
      </c>
      <c r="R84" s="433" t="s">
        <v>216</v>
      </c>
      <c r="S84" s="433" t="s">
        <v>216</v>
      </c>
      <c r="T84" s="433" t="s">
        <v>216</v>
      </c>
      <c r="U84" s="433" t="s">
        <v>216</v>
      </c>
      <c r="V84" s="433" t="s">
        <v>216</v>
      </c>
      <c r="W84" s="433" t="s">
        <v>216</v>
      </c>
      <c r="X84" s="433" t="s">
        <v>216</v>
      </c>
      <c r="Y84" s="433" t="s">
        <v>216</v>
      </c>
      <c r="Z84" s="433" t="s">
        <v>216</v>
      </c>
      <c r="AA84" s="433" t="s">
        <v>216</v>
      </c>
      <c r="AB84" s="433" t="s">
        <v>216</v>
      </c>
      <c r="AC84" s="433" t="s">
        <v>216</v>
      </c>
      <c r="AD84" s="433" t="s">
        <v>216</v>
      </c>
      <c r="AE84" s="433" t="s">
        <v>216</v>
      </c>
      <c r="AF84" s="433" t="s">
        <v>216</v>
      </c>
      <c r="AG84" s="433" t="s">
        <v>216</v>
      </c>
      <c r="AH84" s="433" t="s">
        <v>216</v>
      </c>
      <c r="AI84" s="433" t="s">
        <v>216</v>
      </c>
      <c r="AJ84" s="433" t="s">
        <v>216</v>
      </c>
      <c r="AK84" s="433" t="s">
        <v>216</v>
      </c>
      <c r="AL84" s="433" t="s">
        <v>216</v>
      </c>
      <c r="AM84" s="433" t="s">
        <v>216</v>
      </c>
      <c r="AN84" s="433" t="s">
        <v>216</v>
      </c>
      <c r="AO84" s="433" t="s">
        <v>216</v>
      </c>
      <c r="AP84" s="433" t="s">
        <v>216</v>
      </c>
      <c r="AQ84" s="433" t="s">
        <v>216</v>
      </c>
      <c r="AR84" s="433" t="s">
        <v>216</v>
      </c>
      <c r="AS84" s="433" t="s">
        <v>216</v>
      </c>
      <c r="AT84" s="433" t="s">
        <v>216</v>
      </c>
      <c r="AU84" s="433" t="s">
        <v>216</v>
      </c>
      <c r="AV84" s="433" t="s">
        <v>216</v>
      </c>
      <c r="AW84" s="433" t="s">
        <v>216</v>
      </c>
      <c r="AX84" s="433" t="s">
        <v>216</v>
      </c>
      <c r="AY84" s="433" t="s">
        <v>216</v>
      </c>
      <c r="AZ84" s="433" t="s">
        <v>216</v>
      </c>
      <c r="BA84" s="433" t="s">
        <v>216</v>
      </c>
      <c r="BB84" s="296"/>
      <c r="BC84" s="288"/>
      <c r="BD84" s="296"/>
      <c r="BE84" s="296"/>
      <c r="BF84" s="288"/>
      <c r="BG84" s="296"/>
      <c r="BH84" s="296"/>
      <c r="BI84" s="288"/>
    </row>
    <row r="85" spans="1:61" ht="13.5" hidden="1" customHeight="1" x14ac:dyDescent="0.15">
      <c r="A85" s="427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433"/>
      <c r="O85" s="433"/>
      <c r="P85" s="433"/>
      <c r="Q85" s="433"/>
      <c r="R85" s="433"/>
      <c r="S85" s="433"/>
      <c r="T85" s="433"/>
      <c r="U85" s="433"/>
      <c r="V85" s="433"/>
      <c r="W85" s="433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3"/>
      <c r="AN85" s="433"/>
      <c r="AO85" s="433"/>
      <c r="AP85" s="433"/>
      <c r="AQ85" s="433"/>
      <c r="AR85" s="433"/>
      <c r="AS85" s="433"/>
      <c r="AT85" s="433"/>
      <c r="AU85" s="433"/>
      <c r="AV85" s="433"/>
      <c r="AW85" s="433"/>
      <c r="AX85" s="433"/>
      <c r="AY85" s="433"/>
      <c r="AZ85" s="433"/>
      <c r="BA85" s="433"/>
      <c r="BB85" s="296"/>
      <c r="BC85" s="288"/>
      <c r="BD85" s="296"/>
      <c r="BE85" s="296"/>
      <c r="BF85" s="288"/>
      <c r="BG85" s="296"/>
      <c r="BH85" s="296"/>
      <c r="BI85" s="288"/>
    </row>
    <row r="86" spans="1:61" ht="13.5" hidden="1" customHeight="1" x14ac:dyDescent="0.15">
      <c r="A86" s="427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433"/>
      <c r="O86" s="433"/>
      <c r="P86" s="433"/>
      <c r="Q86" s="433"/>
      <c r="R86" s="433"/>
      <c r="S86" s="433"/>
      <c r="T86" s="433"/>
      <c r="U86" s="433"/>
      <c r="V86" s="433"/>
      <c r="W86" s="433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3"/>
      <c r="AN86" s="433"/>
      <c r="AO86" s="433"/>
      <c r="AP86" s="433"/>
      <c r="AQ86" s="433"/>
      <c r="AR86" s="433"/>
      <c r="AS86" s="433"/>
      <c r="AT86" s="433"/>
      <c r="AU86" s="433"/>
      <c r="AV86" s="433"/>
      <c r="AW86" s="433"/>
      <c r="AX86" s="433"/>
      <c r="AY86" s="433"/>
      <c r="AZ86" s="433"/>
      <c r="BA86" s="433"/>
      <c r="BB86" s="296"/>
      <c r="BC86" s="288"/>
      <c r="BD86" s="296"/>
      <c r="BE86" s="296"/>
      <c r="BF86" s="288"/>
      <c r="BG86" s="296"/>
      <c r="BH86" s="296"/>
      <c r="BI86" s="288"/>
    </row>
    <row r="87" spans="1:61" ht="13.5" hidden="1" customHeight="1" x14ac:dyDescent="0.15">
      <c r="A87" s="427"/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3"/>
      <c r="AN87" s="433"/>
      <c r="AO87" s="433"/>
      <c r="AP87" s="433"/>
      <c r="AQ87" s="433"/>
      <c r="AR87" s="433"/>
      <c r="AS87" s="433"/>
      <c r="AT87" s="433"/>
      <c r="AU87" s="433"/>
      <c r="AV87" s="433"/>
      <c r="AW87" s="433"/>
      <c r="AX87" s="433"/>
      <c r="AY87" s="433"/>
      <c r="AZ87" s="433"/>
      <c r="BA87" s="433"/>
      <c r="BB87" s="296"/>
      <c r="BC87" s="288"/>
      <c r="BD87" s="296"/>
      <c r="BE87" s="296"/>
      <c r="BF87" s="288"/>
      <c r="BG87" s="296"/>
      <c r="BH87" s="296"/>
      <c r="BI87" s="288"/>
    </row>
    <row r="88" spans="1:61" ht="13.5" hidden="1" customHeight="1" x14ac:dyDescent="0.15">
      <c r="A88" s="427"/>
      <c r="B88" s="433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3"/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3"/>
      <c r="AN88" s="433"/>
      <c r="AO88" s="433"/>
      <c r="AP88" s="433"/>
      <c r="AQ88" s="433"/>
      <c r="AR88" s="433"/>
      <c r="AS88" s="433"/>
      <c r="AT88" s="433"/>
      <c r="AU88" s="433"/>
      <c r="AV88" s="433"/>
      <c r="AW88" s="433"/>
      <c r="AX88" s="433"/>
      <c r="AY88" s="433"/>
      <c r="AZ88" s="433"/>
      <c r="BA88" s="433"/>
      <c r="BB88" s="296"/>
      <c r="BC88" s="288"/>
      <c r="BD88" s="296"/>
      <c r="BE88" s="296"/>
      <c r="BF88" s="288"/>
      <c r="BG88" s="296"/>
      <c r="BH88" s="296"/>
      <c r="BI88" s="288"/>
    </row>
    <row r="89" spans="1:61" ht="13.5" hidden="1" customHeight="1" x14ac:dyDescent="0.15">
      <c r="A89" s="427"/>
      <c r="B89" s="433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433"/>
      <c r="O89" s="433"/>
      <c r="P89" s="433"/>
      <c r="Q89" s="433"/>
      <c r="R89" s="433"/>
      <c r="S89" s="433"/>
      <c r="T89" s="433"/>
      <c r="U89" s="433"/>
      <c r="V89" s="433"/>
      <c r="W89" s="433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3"/>
      <c r="AN89" s="433"/>
      <c r="AO89" s="433"/>
      <c r="AP89" s="433"/>
      <c r="AQ89" s="433"/>
      <c r="AR89" s="433"/>
      <c r="AS89" s="433"/>
      <c r="AT89" s="433"/>
      <c r="AU89" s="433"/>
      <c r="AV89" s="433"/>
      <c r="AW89" s="433"/>
      <c r="AX89" s="433"/>
      <c r="AY89" s="433"/>
      <c r="AZ89" s="433"/>
      <c r="BA89" s="433"/>
      <c r="BB89" s="296"/>
      <c r="BC89" s="288"/>
      <c r="BD89" s="296"/>
      <c r="BE89" s="296"/>
      <c r="BF89" s="288"/>
      <c r="BG89" s="296"/>
      <c r="BH89" s="296"/>
      <c r="BI89" s="288"/>
    </row>
    <row r="90" spans="1:61" ht="13.5" hidden="1" customHeight="1" x14ac:dyDescent="0.15">
      <c r="A90" s="294"/>
      <c r="B90" s="426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6"/>
      <c r="AD90" s="426"/>
      <c r="AE90" s="426"/>
      <c r="AF90" s="426"/>
      <c r="AG90" s="426"/>
      <c r="AH90" s="426"/>
      <c r="AI90" s="426"/>
      <c r="AJ90" s="426"/>
      <c r="AK90" s="426"/>
      <c r="AL90" s="426"/>
      <c r="AM90" s="426"/>
      <c r="AN90" s="426"/>
      <c r="AO90" s="426"/>
      <c r="AP90" s="426"/>
      <c r="AQ90" s="426"/>
      <c r="AR90" s="426"/>
      <c r="AS90" s="426"/>
      <c r="AT90" s="426"/>
      <c r="AU90" s="426"/>
      <c r="AV90" s="426"/>
      <c r="AW90" s="426"/>
      <c r="AX90" s="426"/>
      <c r="AY90" s="426"/>
      <c r="AZ90" s="426"/>
      <c r="BA90" s="426"/>
      <c r="BB90" s="296"/>
      <c r="BC90" s="288"/>
      <c r="BD90" s="296"/>
      <c r="BE90" s="296"/>
      <c r="BF90" s="288"/>
      <c r="BG90" s="296"/>
      <c r="BH90" s="296"/>
      <c r="BI90" s="288"/>
    </row>
    <row r="91" spans="1:61" ht="13.5" hidden="1" customHeight="1" x14ac:dyDescent="0.15">
      <c r="A91" s="427" t="s">
        <v>208</v>
      </c>
      <c r="B91" s="433" t="s">
        <v>216</v>
      </c>
      <c r="C91" s="433" t="s">
        <v>216</v>
      </c>
      <c r="D91" s="433" t="s">
        <v>216</v>
      </c>
      <c r="E91" s="433" t="s">
        <v>216</v>
      </c>
      <c r="F91" s="433" t="s">
        <v>216</v>
      </c>
      <c r="G91" s="433" t="s">
        <v>216</v>
      </c>
      <c r="H91" s="433" t="s">
        <v>216</v>
      </c>
      <c r="I91" s="433" t="s">
        <v>216</v>
      </c>
      <c r="J91" s="433" t="s">
        <v>216</v>
      </c>
      <c r="K91" s="433" t="s">
        <v>216</v>
      </c>
      <c r="L91" s="433" t="s">
        <v>216</v>
      </c>
      <c r="M91" s="433" t="s">
        <v>216</v>
      </c>
      <c r="N91" s="433" t="s">
        <v>216</v>
      </c>
      <c r="O91" s="433" t="s">
        <v>216</v>
      </c>
      <c r="P91" s="433" t="s">
        <v>216</v>
      </c>
      <c r="Q91" s="433" t="s">
        <v>216</v>
      </c>
      <c r="R91" s="433" t="s">
        <v>216</v>
      </c>
      <c r="S91" s="433" t="s">
        <v>216</v>
      </c>
      <c r="T91" s="433" t="s">
        <v>216</v>
      </c>
      <c r="U91" s="433" t="s">
        <v>216</v>
      </c>
      <c r="V91" s="433" t="s">
        <v>216</v>
      </c>
      <c r="W91" s="433" t="s">
        <v>216</v>
      </c>
      <c r="X91" s="433" t="s">
        <v>216</v>
      </c>
      <c r="Y91" s="433" t="s">
        <v>216</v>
      </c>
      <c r="Z91" s="433" t="s">
        <v>216</v>
      </c>
      <c r="AA91" s="433" t="s">
        <v>216</v>
      </c>
      <c r="AB91" s="433" t="s">
        <v>216</v>
      </c>
      <c r="AC91" s="433" t="s">
        <v>216</v>
      </c>
      <c r="AD91" s="433" t="s">
        <v>216</v>
      </c>
      <c r="AE91" s="433" t="s">
        <v>216</v>
      </c>
      <c r="AF91" s="433" t="s">
        <v>216</v>
      </c>
      <c r="AG91" s="433" t="s">
        <v>216</v>
      </c>
      <c r="AH91" s="433" t="s">
        <v>216</v>
      </c>
      <c r="AI91" s="433" t="s">
        <v>216</v>
      </c>
      <c r="AJ91" s="433" t="s">
        <v>216</v>
      </c>
      <c r="AK91" s="433" t="s">
        <v>216</v>
      </c>
      <c r="AL91" s="433" t="s">
        <v>216</v>
      </c>
      <c r="AM91" s="433" t="s">
        <v>216</v>
      </c>
      <c r="AN91" s="433" t="s">
        <v>216</v>
      </c>
      <c r="AO91" s="433" t="s">
        <v>216</v>
      </c>
      <c r="AP91" s="433" t="s">
        <v>216</v>
      </c>
      <c r="AQ91" s="433" t="s">
        <v>216</v>
      </c>
      <c r="AR91" s="433" t="s">
        <v>216</v>
      </c>
      <c r="AS91" s="433" t="s">
        <v>216</v>
      </c>
      <c r="AT91" s="433" t="s">
        <v>216</v>
      </c>
      <c r="AU91" s="433" t="s">
        <v>216</v>
      </c>
      <c r="AV91" s="433" t="s">
        <v>216</v>
      </c>
      <c r="AW91" s="433" t="s">
        <v>216</v>
      </c>
      <c r="AX91" s="433" t="s">
        <v>216</v>
      </c>
      <c r="AY91" s="433" t="s">
        <v>216</v>
      </c>
      <c r="AZ91" s="433" t="s">
        <v>216</v>
      </c>
      <c r="BA91" s="433" t="s">
        <v>216</v>
      </c>
      <c r="BB91" s="296"/>
      <c r="BC91" s="288"/>
      <c r="BD91" s="296"/>
      <c r="BE91" s="296"/>
      <c r="BF91" s="288"/>
      <c r="BG91" s="296"/>
      <c r="BH91" s="296"/>
      <c r="BI91" s="288"/>
    </row>
    <row r="92" spans="1:61" ht="13.5" hidden="1" customHeight="1" x14ac:dyDescent="0.15">
      <c r="A92" s="427"/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433"/>
      <c r="AL92" s="433"/>
      <c r="AM92" s="433"/>
      <c r="AN92" s="433"/>
      <c r="AO92" s="433"/>
      <c r="AP92" s="433"/>
      <c r="AQ92" s="433"/>
      <c r="AR92" s="433"/>
      <c r="AS92" s="433"/>
      <c r="AT92" s="433"/>
      <c r="AU92" s="433"/>
      <c r="AV92" s="433"/>
      <c r="AW92" s="433"/>
      <c r="AX92" s="433"/>
      <c r="AY92" s="433"/>
      <c r="AZ92" s="433"/>
      <c r="BA92" s="433"/>
      <c r="BB92" s="296"/>
      <c r="BC92" s="288"/>
      <c r="BD92" s="296"/>
      <c r="BE92" s="296"/>
      <c r="BF92" s="288"/>
      <c r="BG92" s="296"/>
      <c r="BH92" s="296"/>
      <c r="BI92" s="288"/>
    </row>
    <row r="93" spans="1:61" ht="13.5" hidden="1" customHeight="1" x14ac:dyDescent="0.15">
      <c r="A93" s="427"/>
      <c r="B93" s="433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433"/>
      <c r="O93" s="433"/>
      <c r="P93" s="433"/>
      <c r="Q93" s="433"/>
      <c r="R93" s="433"/>
      <c r="S93" s="433"/>
      <c r="T93" s="433"/>
      <c r="U93" s="433"/>
      <c r="V93" s="433"/>
      <c r="W93" s="433"/>
      <c r="X93" s="433"/>
      <c r="Y93" s="433"/>
      <c r="Z93" s="433"/>
      <c r="AA93" s="433"/>
      <c r="AB93" s="433"/>
      <c r="AC93" s="433"/>
      <c r="AD93" s="433"/>
      <c r="AE93" s="433"/>
      <c r="AF93" s="433"/>
      <c r="AG93" s="433"/>
      <c r="AH93" s="433"/>
      <c r="AI93" s="433"/>
      <c r="AJ93" s="433"/>
      <c r="AK93" s="433"/>
      <c r="AL93" s="433"/>
      <c r="AM93" s="433"/>
      <c r="AN93" s="433"/>
      <c r="AO93" s="433"/>
      <c r="AP93" s="433"/>
      <c r="AQ93" s="433"/>
      <c r="AR93" s="433"/>
      <c r="AS93" s="433"/>
      <c r="AT93" s="433"/>
      <c r="AU93" s="433"/>
      <c r="AV93" s="433"/>
      <c r="AW93" s="433"/>
      <c r="AX93" s="433"/>
      <c r="AY93" s="433"/>
      <c r="AZ93" s="433"/>
      <c r="BA93" s="433"/>
      <c r="BB93" s="296"/>
      <c r="BC93" s="288"/>
      <c r="BD93" s="296"/>
      <c r="BE93" s="296"/>
      <c r="BF93" s="288"/>
      <c r="BG93" s="296"/>
      <c r="BH93" s="296"/>
      <c r="BI93" s="288"/>
    </row>
    <row r="94" spans="1:61" ht="13.5" hidden="1" customHeight="1" x14ac:dyDescent="0.15">
      <c r="A94" s="427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433"/>
      <c r="AL94" s="433"/>
      <c r="AM94" s="433"/>
      <c r="AN94" s="433"/>
      <c r="AO94" s="433"/>
      <c r="AP94" s="433"/>
      <c r="AQ94" s="433"/>
      <c r="AR94" s="433"/>
      <c r="AS94" s="433"/>
      <c r="AT94" s="433"/>
      <c r="AU94" s="433"/>
      <c r="AV94" s="433"/>
      <c r="AW94" s="433"/>
      <c r="AX94" s="433"/>
      <c r="AY94" s="433"/>
      <c r="AZ94" s="433"/>
      <c r="BA94" s="433"/>
      <c r="BB94" s="296"/>
      <c r="BC94" s="288"/>
      <c r="BD94" s="296"/>
      <c r="BE94" s="296"/>
      <c r="BF94" s="288"/>
      <c r="BG94" s="296"/>
      <c r="BH94" s="296"/>
      <c r="BI94" s="288"/>
    </row>
    <row r="95" spans="1:61" ht="13.5" hidden="1" customHeight="1" x14ac:dyDescent="0.15">
      <c r="A95" s="427"/>
      <c r="B95" s="433"/>
      <c r="C95" s="433"/>
      <c r="D95" s="433"/>
      <c r="E95" s="433"/>
      <c r="F95" s="433"/>
      <c r="G95" s="433"/>
      <c r="H95" s="433"/>
      <c r="I95" s="433"/>
      <c r="J95" s="433"/>
      <c r="K95" s="433"/>
      <c r="L95" s="433"/>
      <c r="M95" s="433"/>
      <c r="N95" s="433"/>
      <c r="O95" s="433"/>
      <c r="P95" s="433"/>
      <c r="Q95" s="433"/>
      <c r="R95" s="433"/>
      <c r="S95" s="433"/>
      <c r="T95" s="433"/>
      <c r="U95" s="433"/>
      <c r="V95" s="433"/>
      <c r="W95" s="433"/>
      <c r="X95" s="433"/>
      <c r="Y95" s="433"/>
      <c r="Z95" s="433"/>
      <c r="AA95" s="433"/>
      <c r="AB95" s="433"/>
      <c r="AC95" s="433"/>
      <c r="AD95" s="433"/>
      <c r="AE95" s="433"/>
      <c r="AF95" s="433"/>
      <c r="AG95" s="433"/>
      <c r="AH95" s="433"/>
      <c r="AI95" s="433"/>
      <c r="AJ95" s="433"/>
      <c r="AK95" s="433"/>
      <c r="AL95" s="433"/>
      <c r="AM95" s="433"/>
      <c r="AN95" s="433"/>
      <c r="AO95" s="433"/>
      <c r="AP95" s="433"/>
      <c r="AQ95" s="433"/>
      <c r="AR95" s="433"/>
      <c r="AS95" s="433"/>
      <c r="AT95" s="433"/>
      <c r="AU95" s="433"/>
      <c r="AV95" s="433"/>
      <c r="AW95" s="433"/>
      <c r="AX95" s="433"/>
      <c r="AY95" s="433"/>
      <c r="AZ95" s="433"/>
      <c r="BA95" s="433"/>
      <c r="BB95" s="296"/>
      <c r="BC95" s="288"/>
      <c r="BD95" s="296"/>
      <c r="BE95" s="296"/>
      <c r="BF95" s="288"/>
      <c r="BG95" s="296"/>
      <c r="BH95" s="296"/>
      <c r="BI95" s="288"/>
    </row>
    <row r="96" spans="1:61" ht="13.5" hidden="1" customHeight="1" x14ac:dyDescent="0.15">
      <c r="A96" s="427"/>
      <c r="B96" s="433"/>
      <c r="C96" s="433"/>
      <c r="D96" s="433"/>
      <c r="E96" s="433"/>
      <c r="F96" s="433"/>
      <c r="G96" s="433"/>
      <c r="H96" s="433"/>
      <c r="I96" s="433"/>
      <c r="J96" s="433"/>
      <c r="K96" s="433"/>
      <c r="L96" s="433"/>
      <c r="M96" s="433"/>
      <c r="N96" s="433"/>
      <c r="O96" s="433"/>
      <c r="P96" s="433"/>
      <c r="Q96" s="433"/>
      <c r="R96" s="433"/>
      <c r="S96" s="433"/>
      <c r="T96" s="433"/>
      <c r="U96" s="433"/>
      <c r="V96" s="433"/>
      <c r="W96" s="433"/>
      <c r="X96" s="433"/>
      <c r="Y96" s="433"/>
      <c r="Z96" s="433"/>
      <c r="AA96" s="433"/>
      <c r="AB96" s="433"/>
      <c r="AC96" s="433"/>
      <c r="AD96" s="433"/>
      <c r="AE96" s="433"/>
      <c r="AF96" s="433"/>
      <c r="AG96" s="433"/>
      <c r="AH96" s="433"/>
      <c r="AI96" s="433"/>
      <c r="AJ96" s="433"/>
      <c r="AK96" s="433"/>
      <c r="AL96" s="433"/>
      <c r="AM96" s="433"/>
      <c r="AN96" s="433"/>
      <c r="AO96" s="433"/>
      <c r="AP96" s="433"/>
      <c r="AQ96" s="433"/>
      <c r="AR96" s="433"/>
      <c r="AS96" s="433"/>
      <c r="AT96" s="433"/>
      <c r="AU96" s="433"/>
      <c r="AV96" s="433"/>
      <c r="AW96" s="433"/>
      <c r="AX96" s="433"/>
      <c r="AY96" s="433"/>
      <c r="AZ96" s="433"/>
      <c r="BA96" s="433"/>
      <c r="BB96" s="296"/>
      <c r="BC96" s="288"/>
      <c r="BD96" s="296"/>
      <c r="BE96" s="296"/>
      <c r="BF96" s="288"/>
      <c r="BG96" s="296"/>
      <c r="BH96" s="296"/>
      <c r="BI96" s="288"/>
    </row>
    <row r="97" spans="1:61" ht="13.5" hidden="1" customHeight="1" x14ac:dyDescent="0.15">
      <c r="A97" s="294"/>
      <c r="B97" s="426"/>
      <c r="C97" s="426"/>
      <c r="D97" s="426"/>
      <c r="E97" s="426"/>
      <c r="F97" s="426"/>
      <c r="G97" s="426"/>
      <c r="H97" s="426"/>
      <c r="I97" s="426"/>
      <c r="J97" s="426"/>
      <c r="K97" s="426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26"/>
      <c r="AC97" s="426"/>
      <c r="AD97" s="426"/>
      <c r="AE97" s="426"/>
      <c r="AF97" s="426"/>
      <c r="AG97" s="426"/>
      <c r="AH97" s="426"/>
      <c r="AI97" s="426"/>
      <c r="AJ97" s="426"/>
      <c r="AK97" s="426"/>
      <c r="AL97" s="426"/>
      <c r="AM97" s="426"/>
      <c r="AN97" s="426"/>
      <c r="AO97" s="426"/>
      <c r="AP97" s="426"/>
      <c r="AQ97" s="426"/>
      <c r="AR97" s="426"/>
      <c r="AS97" s="426"/>
      <c r="AT97" s="426"/>
      <c r="AU97" s="426"/>
      <c r="AV97" s="426"/>
      <c r="AW97" s="426"/>
      <c r="AX97" s="426"/>
      <c r="AY97" s="426"/>
      <c r="AZ97" s="426"/>
      <c r="BA97" s="426"/>
      <c r="BB97" s="296"/>
      <c r="BC97" s="288"/>
      <c r="BD97" s="296"/>
      <c r="BE97" s="296"/>
      <c r="BF97" s="288"/>
      <c r="BG97" s="296"/>
      <c r="BH97" s="296"/>
      <c r="BI97" s="288"/>
    </row>
    <row r="98" spans="1:61" ht="13.5" hidden="1" customHeight="1" x14ac:dyDescent="0.15">
      <c r="A98" s="427" t="s">
        <v>209</v>
      </c>
      <c r="B98" s="433" t="s">
        <v>216</v>
      </c>
      <c r="C98" s="433" t="s">
        <v>216</v>
      </c>
      <c r="D98" s="433" t="s">
        <v>216</v>
      </c>
      <c r="E98" s="433" t="s">
        <v>216</v>
      </c>
      <c r="F98" s="433" t="s">
        <v>216</v>
      </c>
      <c r="G98" s="433" t="s">
        <v>216</v>
      </c>
      <c r="H98" s="433" t="s">
        <v>216</v>
      </c>
      <c r="I98" s="433" t="s">
        <v>216</v>
      </c>
      <c r="J98" s="433" t="s">
        <v>216</v>
      </c>
      <c r="K98" s="433" t="s">
        <v>216</v>
      </c>
      <c r="L98" s="433" t="s">
        <v>216</v>
      </c>
      <c r="M98" s="433" t="s">
        <v>216</v>
      </c>
      <c r="N98" s="433" t="s">
        <v>216</v>
      </c>
      <c r="O98" s="433" t="s">
        <v>216</v>
      </c>
      <c r="P98" s="433" t="s">
        <v>216</v>
      </c>
      <c r="Q98" s="433" t="s">
        <v>216</v>
      </c>
      <c r="R98" s="433" t="s">
        <v>216</v>
      </c>
      <c r="S98" s="433" t="s">
        <v>216</v>
      </c>
      <c r="T98" s="433" t="s">
        <v>216</v>
      </c>
      <c r="U98" s="433" t="s">
        <v>216</v>
      </c>
      <c r="V98" s="433" t="s">
        <v>216</v>
      </c>
      <c r="W98" s="433" t="s">
        <v>216</v>
      </c>
      <c r="X98" s="433" t="s">
        <v>216</v>
      </c>
      <c r="Y98" s="433" t="s">
        <v>216</v>
      </c>
      <c r="Z98" s="433" t="s">
        <v>216</v>
      </c>
      <c r="AA98" s="433" t="s">
        <v>216</v>
      </c>
      <c r="AB98" s="433" t="s">
        <v>216</v>
      </c>
      <c r="AC98" s="433" t="s">
        <v>216</v>
      </c>
      <c r="AD98" s="433" t="s">
        <v>216</v>
      </c>
      <c r="AE98" s="433" t="s">
        <v>216</v>
      </c>
      <c r="AF98" s="433" t="s">
        <v>216</v>
      </c>
      <c r="AG98" s="433" t="s">
        <v>216</v>
      </c>
      <c r="AH98" s="433" t="s">
        <v>216</v>
      </c>
      <c r="AI98" s="433" t="s">
        <v>216</v>
      </c>
      <c r="AJ98" s="433" t="s">
        <v>216</v>
      </c>
      <c r="AK98" s="433" t="s">
        <v>216</v>
      </c>
      <c r="AL98" s="433" t="s">
        <v>216</v>
      </c>
      <c r="AM98" s="433" t="s">
        <v>216</v>
      </c>
      <c r="AN98" s="433" t="s">
        <v>216</v>
      </c>
      <c r="AO98" s="433" t="s">
        <v>216</v>
      </c>
      <c r="AP98" s="433" t="s">
        <v>216</v>
      </c>
      <c r="AQ98" s="433" t="s">
        <v>216</v>
      </c>
      <c r="AR98" s="433" t="s">
        <v>216</v>
      </c>
      <c r="AS98" s="433" t="s">
        <v>216</v>
      </c>
      <c r="AT98" s="433" t="s">
        <v>216</v>
      </c>
      <c r="AU98" s="433" t="s">
        <v>216</v>
      </c>
      <c r="AV98" s="433" t="s">
        <v>216</v>
      </c>
      <c r="AW98" s="433" t="s">
        <v>216</v>
      </c>
      <c r="AX98" s="433" t="s">
        <v>216</v>
      </c>
      <c r="AY98" s="433" t="s">
        <v>216</v>
      </c>
      <c r="AZ98" s="433" t="s">
        <v>216</v>
      </c>
      <c r="BA98" s="433" t="s">
        <v>216</v>
      </c>
      <c r="BB98" s="296"/>
      <c r="BC98" s="288"/>
      <c r="BD98" s="296"/>
      <c r="BE98" s="296"/>
      <c r="BF98" s="288"/>
      <c r="BG98" s="296"/>
      <c r="BH98" s="296"/>
      <c r="BI98" s="288"/>
    </row>
    <row r="99" spans="1:61" ht="13.5" hidden="1" customHeight="1" x14ac:dyDescent="0.15">
      <c r="A99" s="427"/>
      <c r="B99" s="433"/>
      <c r="C99" s="433"/>
      <c r="D99" s="433"/>
      <c r="E99" s="433"/>
      <c r="F99" s="433"/>
      <c r="G99" s="433"/>
      <c r="H99" s="433"/>
      <c r="I99" s="433"/>
      <c r="J99" s="433"/>
      <c r="K99" s="433"/>
      <c r="L99" s="433"/>
      <c r="M99" s="433"/>
      <c r="N99" s="433"/>
      <c r="O99" s="433"/>
      <c r="P99" s="433"/>
      <c r="Q99" s="433"/>
      <c r="R99" s="433"/>
      <c r="S99" s="433"/>
      <c r="T99" s="433"/>
      <c r="U99" s="433"/>
      <c r="V99" s="433"/>
      <c r="W99" s="433"/>
      <c r="X99" s="433"/>
      <c r="Y99" s="433"/>
      <c r="Z99" s="433"/>
      <c r="AA99" s="433"/>
      <c r="AB99" s="433"/>
      <c r="AC99" s="433"/>
      <c r="AD99" s="433"/>
      <c r="AE99" s="433"/>
      <c r="AF99" s="433"/>
      <c r="AG99" s="433"/>
      <c r="AH99" s="433"/>
      <c r="AI99" s="433"/>
      <c r="AJ99" s="433"/>
      <c r="AK99" s="433"/>
      <c r="AL99" s="433"/>
      <c r="AM99" s="433"/>
      <c r="AN99" s="433"/>
      <c r="AO99" s="433"/>
      <c r="AP99" s="433"/>
      <c r="AQ99" s="433"/>
      <c r="AR99" s="433"/>
      <c r="AS99" s="433"/>
      <c r="AT99" s="433"/>
      <c r="AU99" s="433"/>
      <c r="AV99" s="433"/>
      <c r="AW99" s="433"/>
      <c r="AX99" s="433"/>
      <c r="AY99" s="433"/>
      <c r="AZ99" s="433"/>
      <c r="BA99" s="433"/>
      <c r="BB99" s="296"/>
      <c r="BC99" s="288"/>
      <c r="BD99" s="296"/>
      <c r="BE99" s="296"/>
      <c r="BF99" s="288"/>
      <c r="BG99" s="296"/>
      <c r="BH99" s="296"/>
      <c r="BI99" s="288"/>
    </row>
    <row r="100" spans="1:61" ht="13.5" hidden="1" customHeight="1" x14ac:dyDescent="0.15">
      <c r="A100" s="427"/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3"/>
      <c r="S100" s="433"/>
      <c r="T100" s="433"/>
      <c r="U100" s="433"/>
      <c r="V100" s="433"/>
      <c r="W100" s="433"/>
      <c r="X100" s="433"/>
      <c r="Y100" s="433"/>
      <c r="Z100" s="433"/>
      <c r="AA100" s="433"/>
      <c r="AB100" s="433"/>
      <c r="AC100" s="433"/>
      <c r="AD100" s="433"/>
      <c r="AE100" s="433"/>
      <c r="AF100" s="433"/>
      <c r="AG100" s="433"/>
      <c r="AH100" s="433"/>
      <c r="AI100" s="433"/>
      <c r="AJ100" s="433"/>
      <c r="AK100" s="433"/>
      <c r="AL100" s="433"/>
      <c r="AM100" s="433"/>
      <c r="AN100" s="433"/>
      <c r="AO100" s="433"/>
      <c r="AP100" s="433"/>
      <c r="AQ100" s="433"/>
      <c r="AR100" s="433"/>
      <c r="AS100" s="433"/>
      <c r="AT100" s="433"/>
      <c r="AU100" s="433"/>
      <c r="AV100" s="433"/>
      <c r="AW100" s="433"/>
      <c r="AX100" s="433"/>
      <c r="AY100" s="433"/>
      <c r="AZ100" s="433"/>
      <c r="BA100" s="433"/>
      <c r="BB100" s="296"/>
      <c r="BC100" s="288"/>
      <c r="BD100" s="296"/>
      <c r="BE100" s="296"/>
      <c r="BF100" s="288"/>
      <c r="BG100" s="296"/>
      <c r="BH100" s="296"/>
      <c r="BI100" s="288"/>
    </row>
    <row r="101" spans="1:61" ht="13.5" hidden="1" customHeight="1" x14ac:dyDescent="0.15">
      <c r="A101" s="427"/>
      <c r="B101" s="433"/>
      <c r="C101" s="433"/>
      <c r="D101" s="433"/>
      <c r="E101" s="433"/>
      <c r="F101" s="433"/>
      <c r="G101" s="433"/>
      <c r="H101" s="433"/>
      <c r="I101" s="433"/>
      <c r="J101" s="433"/>
      <c r="K101" s="433"/>
      <c r="L101" s="433"/>
      <c r="M101" s="433"/>
      <c r="N101" s="433"/>
      <c r="O101" s="433"/>
      <c r="P101" s="433"/>
      <c r="Q101" s="433"/>
      <c r="R101" s="433"/>
      <c r="S101" s="433"/>
      <c r="T101" s="433"/>
      <c r="U101" s="433"/>
      <c r="V101" s="433"/>
      <c r="W101" s="433"/>
      <c r="X101" s="433"/>
      <c r="Y101" s="433"/>
      <c r="Z101" s="433"/>
      <c r="AA101" s="433"/>
      <c r="AB101" s="433"/>
      <c r="AC101" s="433"/>
      <c r="AD101" s="433"/>
      <c r="AE101" s="433"/>
      <c r="AF101" s="433"/>
      <c r="AG101" s="433"/>
      <c r="AH101" s="433"/>
      <c r="AI101" s="433"/>
      <c r="AJ101" s="433"/>
      <c r="AK101" s="433"/>
      <c r="AL101" s="433"/>
      <c r="AM101" s="433"/>
      <c r="AN101" s="433"/>
      <c r="AO101" s="433"/>
      <c r="AP101" s="433"/>
      <c r="AQ101" s="433"/>
      <c r="AR101" s="433"/>
      <c r="AS101" s="433"/>
      <c r="AT101" s="433"/>
      <c r="AU101" s="433"/>
      <c r="AV101" s="433"/>
      <c r="AW101" s="433"/>
      <c r="AX101" s="433"/>
      <c r="AY101" s="433"/>
      <c r="AZ101" s="433"/>
      <c r="BA101" s="433"/>
      <c r="BB101" s="296"/>
      <c r="BC101" s="288"/>
      <c r="BD101" s="296"/>
      <c r="BE101" s="296"/>
      <c r="BF101" s="288"/>
      <c r="BG101" s="296"/>
      <c r="BH101" s="296"/>
      <c r="BI101" s="288"/>
    </row>
    <row r="102" spans="1:61" ht="13.5" hidden="1" customHeight="1" x14ac:dyDescent="0.15">
      <c r="A102" s="427"/>
      <c r="B102" s="433"/>
      <c r="C102" s="433"/>
      <c r="D102" s="433"/>
      <c r="E102" s="433"/>
      <c r="F102" s="433"/>
      <c r="G102" s="433"/>
      <c r="H102" s="433"/>
      <c r="I102" s="433"/>
      <c r="J102" s="433"/>
      <c r="K102" s="433"/>
      <c r="L102" s="433"/>
      <c r="M102" s="433"/>
      <c r="N102" s="433"/>
      <c r="O102" s="433"/>
      <c r="P102" s="433"/>
      <c r="Q102" s="433"/>
      <c r="R102" s="433"/>
      <c r="S102" s="433"/>
      <c r="T102" s="433"/>
      <c r="U102" s="433"/>
      <c r="V102" s="433"/>
      <c r="W102" s="433"/>
      <c r="X102" s="433"/>
      <c r="Y102" s="433"/>
      <c r="Z102" s="433"/>
      <c r="AA102" s="433"/>
      <c r="AB102" s="433"/>
      <c r="AC102" s="433"/>
      <c r="AD102" s="433"/>
      <c r="AE102" s="433"/>
      <c r="AF102" s="433"/>
      <c r="AG102" s="433"/>
      <c r="AH102" s="433"/>
      <c r="AI102" s="433"/>
      <c r="AJ102" s="433"/>
      <c r="AK102" s="433"/>
      <c r="AL102" s="433"/>
      <c r="AM102" s="433"/>
      <c r="AN102" s="433"/>
      <c r="AO102" s="433"/>
      <c r="AP102" s="433"/>
      <c r="AQ102" s="433"/>
      <c r="AR102" s="433"/>
      <c r="AS102" s="433"/>
      <c r="AT102" s="433"/>
      <c r="AU102" s="433"/>
      <c r="AV102" s="433"/>
      <c r="AW102" s="433"/>
      <c r="AX102" s="433"/>
      <c r="AY102" s="433"/>
      <c r="AZ102" s="433"/>
      <c r="BA102" s="433"/>
      <c r="BB102" s="296"/>
      <c r="BC102" s="288"/>
      <c r="BD102" s="296"/>
      <c r="BE102" s="296"/>
      <c r="BF102" s="288"/>
      <c r="BG102" s="296"/>
      <c r="BH102" s="296"/>
      <c r="BI102" s="288"/>
    </row>
    <row r="103" spans="1:61" ht="13.5" hidden="1" customHeight="1" x14ac:dyDescent="0.15">
      <c r="A103" s="427"/>
      <c r="B103" s="433"/>
      <c r="C103" s="433"/>
      <c r="D103" s="433"/>
      <c r="E103" s="433"/>
      <c r="F103" s="433"/>
      <c r="G103" s="433"/>
      <c r="H103" s="433"/>
      <c r="I103" s="433"/>
      <c r="J103" s="433"/>
      <c r="K103" s="433"/>
      <c r="L103" s="433"/>
      <c r="M103" s="433"/>
      <c r="N103" s="433"/>
      <c r="O103" s="433"/>
      <c r="P103" s="433"/>
      <c r="Q103" s="433"/>
      <c r="R103" s="433"/>
      <c r="S103" s="433"/>
      <c r="T103" s="433"/>
      <c r="U103" s="433"/>
      <c r="V103" s="433"/>
      <c r="W103" s="433"/>
      <c r="X103" s="433"/>
      <c r="Y103" s="433"/>
      <c r="Z103" s="433"/>
      <c r="AA103" s="433"/>
      <c r="AB103" s="433"/>
      <c r="AC103" s="433"/>
      <c r="AD103" s="433"/>
      <c r="AE103" s="433"/>
      <c r="AF103" s="433"/>
      <c r="AG103" s="433"/>
      <c r="AH103" s="433"/>
      <c r="AI103" s="433"/>
      <c r="AJ103" s="433"/>
      <c r="AK103" s="433"/>
      <c r="AL103" s="433"/>
      <c r="AM103" s="433"/>
      <c r="AN103" s="433"/>
      <c r="AO103" s="433"/>
      <c r="AP103" s="433"/>
      <c r="AQ103" s="433"/>
      <c r="AR103" s="433"/>
      <c r="AS103" s="433"/>
      <c r="AT103" s="433"/>
      <c r="AU103" s="433"/>
      <c r="AV103" s="433"/>
      <c r="AW103" s="433"/>
      <c r="AX103" s="433"/>
      <c r="AY103" s="433"/>
      <c r="AZ103" s="433"/>
      <c r="BA103" s="433"/>
      <c r="BB103" s="296"/>
      <c r="BC103" s="288"/>
      <c r="BD103" s="296"/>
      <c r="BE103" s="296"/>
      <c r="BF103" s="288"/>
      <c r="BG103" s="296"/>
      <c r="BH103" s="296"/>
      <c r="BI103" s="288"/>
    </row>
    <row r="104" spans="1:61" ht="13.5" hidden="1" customHeight="1" x14ac:dyDescent="0.15">
      <c r="A104" s="294"/>
      <c r="B104" s="426"/>
      <c r="C104" s="426"/>
      <c r="D104" s="426"/>
      <c r="E104" s="426"/>
      <c r="F104" s="426"/>
      <c r="G104" s="426"/>
      <c r="H104" s="426"/>
      <c r="I104" s="426"/>
      <c r="J104" s="426"/>
      <c r="K104" s="426"/>
      <c r="L104" s="426"/>
      <c r="M104" s="426"/>
      <c r="N104" s="426"/>
      <c r="O104" s="426"/>
      <c r="P104" s="426"/>
      <c r="Q104" s="426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26"/>
      <c r="AC104" s="426"/>
      <c r="AD104" s="426"/>
      <c r="AE104" s="426"/>
      <c r="AF104" s="426"/>
      <c r="AG104" s="426"/>
      <c r="AH104" s="426"/>
      <c r="AI104" s="426"/>
      <c r="AJ104" s="426"/>
      <c r="AK104" s="426"/>
      <c r="AL104" s="426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W104" s="426"/>
      <c r="AX104" s="426"/>
      <c r="AY104" s="426"/>
      <c r="AZ104" s="426"/>
      <c r="BA104" s="426"/>
      <c r="BB104" s="296"/>
      <c r="BC104" s="288"/>
      <c r="BD104" s="296"/>
      <c r="BE104" s="296"/>
      <c r="BF104" s="288"/>
      <c r="BG104" s="296"/>
      <c r="BH104" s="296"/>
      <c r="BI104" s="288"/>
    </row>
    <row r="105" spans="1:61" ht="13.5" hidden="1" customHeight="1" x14ac:dyDescent="0.15">
      <c r="A105" s="427" t="s">
        <v>210</v>
      </c>
      <c r="B105" s="433" t="s">
        <v>216</v>
      </c>
      <c r="C105" s="433" t="s">
        <v>216</v>
      </c>
      <c r="D105" s="433" t="s">
        <v>216</v>
      </c>
      <c r="E105" s="433" t="s">
        <v>216</v>
      </c>
      <c r="F105" s="433" t="s">
        <v>216</v>
      </c>
      <c r="G105" s="433" t="s">
        <v>216</v>
      </c>
      <c r="H105" s="433" t="s">
        <v>216</v>
      </c>
      <c r="I105" s="433" t="s">
        <v>216</v>
      </c>
      <c r="J105" s="433" t="s">
        <v>216</v>
      </c>
      <c r="K105" s="433" t="s">
        <v>216</v>
      </c>
      <c r="L105" s="433" t="s">
        <v>216</v>
      </c>
      <c r="M105" s="433" t="s">
        <v>216</v>
      </c>
      <c r="N105" s="433" t="s">
        <v>216</v>
      </c>
      <c r="O105" s="433" t="s">
        <v>216</v>
      </c>
      <c r="P105" s="433" t="s">
        <v>216</v>
      </c>
      <c r="Q105" s="433" t="s">
        <v>216</v>
      </c>
      <c r="R105" s="433" t="s">
        <v>216</v>
      </c>
      <c r="S105" s="433" t="s">
        <v>216</v>
      </c>
      <c r="T105" s="433" t="s">
        <v>216</v>
      </c>
      <c r="U105" s="433" t="s">
        <v>216</v>
      </c>
      <c r="V105" s="433" t="s">
        <v>216</v>
      </c>
      <c r="W105" s="433" t="s">
        <v>216</v>
      </c>
      <c r="X105" s="433" t="s">
        <v>216</v>
      </c>
      <c r="Y105" s="433" t="s">
        <v>216</v>
      </c>
      <c r="Z105" s="433" t="s">
        <v>216</v>
      </c>
      <c r="AA105" s="433" t="s">
        <v>216</v>
      </c>
      <c r="AB105" s="433" t="s">
        <v>216</v>
      </c>
      <c r="AC105" s="433" t="s">
        <v>216</v>
      </c>
      <c r="AD105" s="433" t="s">
        <v>216</v>
      </c>
      <c r="AE105" s="433" t="s">
        <v>216</v>
      </c>
      <c r="AF105" s="433" t="s">
        <v>216</v>
      </c>
      <c r="AG105" s="433" t="s">
        <v>216</v>
      </c>
      <c r="AH105" s="433" t="s">
        <v>216</v>
      </c>
      <c r="AI105" s="433" t="s">
        <v>216</v>
      </c>
      <c r="AJ105" s="433" t="s">
        <v>216</v>
      </c>
      <c r="AK105" s="433" t="s">
        <v>216</v>
      </c>
      <c r="AL105" s="433" t="s">
        <v>216</v>
      </c>
      <c r="AM105" s="433" t="s">
        <v>216</v>
      </c>
      <c r="AN105" s="433" t="s">
        <v>216</v>
      </c>
      <c r="AO105" s="433" t="s">
        <v>216</v>
      </c>
      <c r="AP105" s="433" t="s">
        <v>216</v>
      </c>
      <c r="AQ105" s="433" t="s">
        <v>216</v>
      </c>
      <c r="AR105" s="433" t="s">
        <v>216</v>
      </c>
      <c r="AS105" s="433" t="s">
        <v>216</v>
      </c>
      <c r="AT105" s="433" t="s">
        <v>216</v>
      </c>
      <c r="AU105" s="433" t="s">
        <v>216</v>
      </c>
      <c r="AV105" s="433" t="s">
        <v>216</v>
      </c>
      <c r="AW105" s="433" t="s">
        <v>216</v>
      </c>
      <c r="AX105" s="433" t="s">
        <v>216</v>
      </c>
      <c r="AY105" s="433" t="s">
        <v>216</v>
      </c>
      <c r="AZ105" s="433" t="s">
        <v>216</v>
      </c>
      <c r="BA105" s="433" t="s">
        <v>216</v>
      </c>
      <c r="BB105" s="296"/>
      <c r="BC105" s="288"/>
      <c r="BD105" s="296"/>
      <c r="BE105" s="296"/>
      <c r="BF105" s="288"/>
      <c r="BG105" s="296"/>
      <c r="BH105" s="296"/>
      <c r="BI105" s="288"/>
    </row>
    <row r="106" spans="1:61" ht="13.5" hidden="1" customHeight="1" x14ac:dyDescent="0.15">
      <c r="A106" s="427"/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433"/>
      <c r="AL106" s="433"/>
      <c r="AM106" s="433"/>
      <c r="AN106" s="433"/>
      <c r="AO106" s="433"/>
      <c r="AP106" s="433"/>
      <c r="AQ106" s="433"/>
      <c r="AR106" s="433"/>
      <c r="AS106" s="433"/>
      <c r="AT106" s="433"/>
      <c r="AU106" s="433"/>
      <c r="AV106" s="433"/>
      <c r="AW106" s="433"/>
      <c r="AX106" s="433"/>
      <c r="AY106" s="433"/>
      <c r="AZ106" s="433"/>
      <c r="BA106" s="433"/>
      <c r="BB106" s="296"/>
      <c r="BC106" s="288"/>
      <c r="BD106" s="296"/>
      <c r="BE106" s="296"/>
      <c r="BF106" s="288"/>
      <c r="BG106" s="296"/>
      <c r="BH106" s="296"/>
      <c r="BI106" s="288"/>
    </row>
    <row r="107" spans="1:61" ht="13.5" hidden="1" customHeight="1" x14ac:dyDescent="0.15">
      <c r="A107" s="427"/>
      <c r="B107" s="433"/>
      <c r="C107" s="433"/>
      <c r="D107" s="433"/>
      <c r="E107" s="433"/>
      <c r="F107" s="433"/>
      <c r="G107" s="433"/>
      <c r="H107" s="433"/>
      <c r="I107" s="433"/>
      <c r="J107" s="433"/>
      <c r="K107" s="433"/>
      <c r="L107" s="433"/>
      <c r="M107" s="433"/>
      <c r="N107" s="433"/>
      <c r="O107" s="433"/>
      <c r="P107" s="433"/>
      <c r="Q107" s="433"/>
      <c r="R107" s="433"/>
      <c r="S107" s="433"/>
      <c r="T107" s="433"/>
      <c r="U107" s="433"/>
      <c r="V107" s="433"/>
      <c r="W107" s="433"/>
      <c r="X107" s="433"/>
      <c r="Y107" s="433"/>
      <c r="Z107" s="433"/>
      <c r="AA107" s="433"/>
      <c r="AB107" s="433"/>
      <c r="AC107" s="433"/>
      <c r="AD107" s="433"/>
      <c r="AE107" s="433"/>
      <c r="AF107" s="433"/>
      <c r="AG107" s="433"/>
      <c r="AH107" s="433"/>
      <c r="AI107" s="433"/>
      <c r="AJ107" s="433"/>
      <c r="AK107" s="433"/>
      <c r="AL107" s="433"/>
      <c r="AM107" s="433"/>
      <c r="AN107" s="433"/>
      <c r="AO107" s="433"/>
      <c r="AP107" s="433"/>
      <c r="AQ107" s="433"/>
      <c r="AR107" s="433"/>
      <c r="AS107" s="433"/>
      <c r="AT107" s="433"/>
      <c r="AU107" s="433"/>
      <c r="AV107" s="433"/>
      <c r="AW107" s="433"/>
      <c r="AX107" s="433"/>
      <c r="AY107" s="433"/>
      <c r="AZ107" s="433"/>
      <c r="BA107" s="433"/>
      <c r="BB107" s="296"/>
      <c r="BC107" s="288"/>
      <c r="BD107" s="296"/>
      <c r="BE107" s="296"/>
      <c r="BF107" s="288"/>
      <c r="BG107" s="296"/>
      <c r="BH107" s="296"/>
      <c r="BI107" s="288"/>
    </row>
    <row r="108" spans="1:61" ht="13.5" hidden="1" customHeight="1" x14ac:dyDescent="0.15">
      <c r="A108" s="427"/>
      <c r="B108" s="433"/>
      <c r="C108" s="433"/>
      <c r="D108" s="433"/>
      <c r="E108" s="433"/>
      <c r="F108" s="433"/>
      <c r="G108" s="433"/>
      <c r="H108" s="433"/>
      <c r="I108" s="433"/>
      <c r="J108" s="433"/>
      <c r="K108" s="433"/>
      <c r="L108" s="433"/>
      <c r="M108" s="433"/>
      <c r="N108" s="433"/>
      <c r="O108" s="433"/>
      <c r="P108" s="433"/>
      <c r="Q108" s="433"/>
      <c r="R108" s="433"/>
      <c r="S108" s="433"/>
      <c r="T108" s="433"/>
      <c r="U108" s="433"/>
      <c r="V108" s="433"/>
      <c r="W108" s="433"/>
      <c r="X108" s="433"/>
      <c r="Y108" s="433"/>
      <c r="Z108" s="433"/>
      <c r="AA108" s="433"/>
      <c r="AB108" s="433"/>
      <c r="AC108" s="433"/>
      <c r="AD108" s="433"/>
      <c r="AE108" s="433"/>
      <c r="AF108" s="433"/>
      <c r="AG108" s="433"/>
      <c r="AH108" s="433"/>
      <c r="AI108" s="433"/>
      <c r="AJ108" s="433"/>
      <c r="AK108" s="433"/>
      <c r="AL108" s="433"/>
      <c r="AM108" s="433"/>
      <c r="AN108" s="433"/>
      <c r="AO108" s="433"/>
      <c r="AP108" s="433"/>
      <c r="AQ108" s="433"/>
      <c r="AR108" s="433"/>
      <c r="AS108" s="433"/>
      <c r="AT108" s="433"/>
      <c r="AU108" s="433"/>
      <c r="AV108" s="433"/>
      <c r="AW108" s="433"/>
      <c r="AX108" s="433"/>
      <c r="AY108" s="433"/>
      <c r="AZ108" s="433"/>
      <c r="BA108" s="433"/>
      <c r="BB108" s="296"/>
      <c r="BC108" s="288"/>
      <c r="BD108" s="296"/>
      <c r="BE108" s="296"/>
      <c r="BF108" s="288"/>
      <c r="BG108" s="296"/>
      <c r="BH108" s="296"/>
      <c r="BI108" s="288"/>
    </row>
    <row r="109" spans="1:61" ht="13.5" hidden="1" customHeight="1" x14ac:dyDescent="0.15">
      <c r="A109" s="427"/>
      <c r="B109" s="433"/>
      <c r="C109" s="433"/>
      <c r="D109" s="433"/>
      <c r="E109" s="433"/>
      <c r="F109" s="433"/>
      <c r="G109" s="433"/>
      <c r="H109" s="433"/>
      <c r="I109" s="433"/>
      <c r="J109" s="433"/>
      <c r="K109" s="433"/>
      <c r="L109" s="433"/>
      <c r="M109" s="433"/>
      <c r="N109" s="433"/>
      <c r="O109" s="433"/>
      <c r="P109" s="433"/>
      <c r="Q109" s="433"/>
      <c r="R109" s="433"/>
      <c r="S109" s="433"/>
      <c r="T109" s="433"/>
      <c r="U109" s="433"/>
      <c r="V109" s="433"/>
      <c r="W109" s="433"/>
      <c r="X109" s="433"/>
      <c r="Y109" s="433"/>
      <c r="Z109" s="433"/>
      <c r="AA109" s="433"/>
      <c r="AB109" s="433"/>
      <c r="AC109" s="433"/>
      <c r="AD109" s="433"/>
      <c r="AE109" s="433"/>
      <c r="AF109" s="433"/>
      <c r="AG109" s="433"/>
      <c r="AH109" s="433"/>
      <c r="AI109" s="433"/>
      <c r="AJ109" s="433"/>
      <c r="AK109" s="433"/>
      <c r="AL109" s="433"/>
      <c r="AM109" s="433"/>
      <c r="AN109" s="433"/>
      <c r="AO109" s="433"/>
      <c r="AP109" s="433"/>
      <c r="AQ109" s="433"/>
      <c r="AR109" s="433"/>
      <c r="AS109" s="433"/>
      <c r="AT109" s="433"/>
      <c r="AU109" s="433"/>
      <c r="AV109" s="433"/>
      <c r="AW109" s="433"/>
      <c r="AX109" s="433"/>
      <c r="AY109" s="433"/>
      <c r="AZ109" s="433"/>
      <c r="BA109" s="433"/>
      <c r="BB109" s="296"/>
      <c r="BC109" s="288"/>
      <c r="BD109" s="296"/>
      <c r="BE109" s="296"/>
      <c r="BF109" s="288"/>
      <c r="BG109" s="296"/>
      <c r="BH109" s="296"/>
      <c r="BI109" s="288"/>
    </row>
    <row r="110" spans="1:61" ht="13.5" hidden="1" customHeight="1" x14ac:dyDescent="0.15">
      <c r="A110" s="427"/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3"/>
      <c r="O110" s="433"/>
      <c r="P110" s="433"/>
      <c r="Q110" s="433"/>
      <c r="R110" s="433"/>
      <c r="S110" s="433"/>
      <c r="T110" s="433"/>
      <c r="U110" s="433"/>
      <c r="V110" s="433"/>
      <c r="W110" s="433"/>
      <c r="X110" s="433"/>
      <c r="Y110" s="433"/>
      <c r="Z110" s="433"/>
      <c r="AA110" s="433"/>
      <c r="AB110" s="433"/>
      <c r="AC110" s="433"/>
      <c r="AD110" s="433"/>
      <c r="AE110" s="433"/>
      <c r="AF110" s="433"/>
      <c r="AG110" s="433"/>
      <c r="AH110" s="433"/>
      <c r="AI110" s="433"/>
      <c r="AJ110" s="433"/>
      <c r="AK110" s="433"/>
      <c r="AL110" s="433"/>
      <c r="AM110" s="433"/>
      <c r="AN110" s="433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296"/>
      <c r="BC110" s="288"/>
      <c r="BD110" s="296"/>
      <c r="BE110" s="296"/>
      <c r="BF110" s="288"/>
      <c r="BG110" s="296"/>
      <c r="BH110" s="296"/>
      <c r="BI110" s="288"/>
    </row>
    <row r="111" spans="1:61" ht="13.5" hidden="1" customHeight="1" x14ac:dyDescent="0.15">
      <c r="A111" s="294"/>
      <c r="B111" s="426"/>
      <c r="C111" s="426"/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6"/>
      <c r="AJ111" s="426"/>
      <c r="AK111" s="426"/>
      <c r="AL111" s="426"/>
      <c r="AM111" s="426"/>
      <c r="AN111" s="426"/>
      <c r="AO111" s="426"/>
      <c r="AP111" s="426"/>
      <c r="AQ111" s="426"/>
      <c r="AR111" s="426"/>
      <c r="AS111" s="426"/>
      <c r="AT111" s="426"/>
      <c r="AU111" s="426"/>
      <c r="AV111" s="426"/>
      <c r="AW111" s="426"/>
      <c r="AX111" s="426"/>
      <c r="AY111" s="426"/>
      <c r="AZ111" s="426"/>
      <c r="BA111" s="426"/>
      <c r="BB111" s="296"/>
      <c r="BC111" s="288"/>
      <c r="BD111" s="296"/>
      <c r="BE111" s="296"/>
      <c r="BF111" s="288"/>
      <c r="BG111" s="296"/>
      <c r="BH111" s="296"/>
      <c r="BI111" s="288"/>
    </row>
    <row r="112" spans="1:61" ht="13.5" hidden="1" customHeight="1" x14ac:dyDescent="0.15">
      <c r="A112" s="427" t="s">
        <v>211</v>
      </c>
      <c r="B112" s="433" t="s">
        <v>216</v>
      </c>
      <c r="C112" s="433" t="s">
        <v>216</v>
      </c>
      <c r="D112" s="433" t="s">
        <v>216</v>
      </c>
      <c r="E112" s="433" t="s">
        <v>216</v>
      </c>
      <c r="F112" s="433" t="s">
        <v>216</v>
      </c>
      <c r="G112" s="433" t="s">
        <v>216</v>
      </c>
      <c r="H112" s="433" t="s">
        <v>216</v>
      </c>
      <c r="I112" s="433" t="s">
        <v>216</v>
      </c>
      <c r="J112" s="433" t="s">
        <v>216</v>
      </c>
      <c r="K112" s="433" t="s">
        <v>216</v>
      </c>
      <c r="L112" s="433" t="s">
        <v>216</v>
      </c>
      <c r="M112" s="433" t="s">
        <v>216</v>
      </c>
      <c r="N112" s="433" t="s">
        <v>216</v>
      </c>
      <c r="O112" s="433" t="s">
        <v>216</v>
      </c>
      <c r="P112" s="433" t="s">
        <v>216</v>
      </c>
      <c r="Q112" s="433" t="s">
        <v>216</v>
      </c>
      <c r="R112" s="433" t="s">
        <v>216</v>
      </c>
      <c r="S112" s="433" t="s">
        <v>216</v>
      </c>
      <c r="T112" s="433" t="s">
        <v>216</v>
      </c>
      <c r="U112" s="433" t="s">
        <v>216</v>
      </c>
      <c r="V112" s="433" t="s">
        <v>216</v>
      </c>
      <c r="W112" s="433" t="s">
        <v>216</v>
      </c>
      <c r="X112" s="433" t="s">
        <v>216</v>
      </c>
      <c r="Y112" s="433" t="s">
        <v>216</v>
      </c>
      <c r="Z112" s="433" t="s">
        <v>216</v>
      </c>
      <c r="AA112" s="433" t="s">
        <v>216</v>
      </c>
      <c r="AB112" s="433" t="s">
        <v>216</v>
      </c>
      <c r="AC112" s="433" t="s">
        <v>216</v>
      </c>
      <c r="AD112" s="433" t="s">
        <v>216</v>
      </c>
      <c r="AE112" s="433" t="s">
        <v>216</v>
      </c>
      <c r="AF112" s="433" t="s">
        <v>216</v>
      </c>
      <c r="AG112" s="433" t="s">
        <v>216</v>
      </c>
      <c r="AH112" s="433" t="s">
        <v>216</v>
      </c>
      <c r="AI112" s="433" t="s">
        <v>216</v>
      </c>
      <c r="AJ112" s="433" t="s">
        <v>216</v>
      </c>
      <c r="AK112" s="433" t="s">
        <v>216</v>
      </c>
      <c r="AL112" s="433" t="s">
        <v>216</v>
      </c>
      <c r="AM112" s="433" t="s">
        <v>216</v>
      </c>
      <c r="AN112" s="433" t="s">
        <v>216</v>
      </c>
      <c r="AO112" s="433" t="s">
        <v>216</v>
      </c>
      <c r="AP112" s="433" t="s">
        <v>216</v>
      </c>
      <c r="AQ112" s="433" t="s">
        <v>216</v>
      </c>
      <c r="AR112" s="433" t="s">
        <v>216</v>
      </c>
      <c r="AS112" s="433" t="s">
        <v>216</v>
      </c>
      <c r="AT112" s="433" t="s">
        <v>216</v>
      </c>
      <c r="AU112" s="433" t="s">
        <v>216</v>
      </c>
      <c r="AV112" s="433" t="s">
        <v>216</v>
      </c>
      <c r="AW112" s="433" t="s">
        <v>216</v>
      </c>
      <c r="AX112" s="433" t="s">
        <v>216</v>
      </c>
      <c r="AY112" s="433" t="s">
        <v>216</v>
      </c>
      <c r="AZ112" s="433" t="s">
        <v>216</v>
      </c>
      <c r="BA112" s="433" t="s">
        <v>216</v>
      </c>
      <c r="BB112" s="296"/>
      <c r="BC112" s="288"/>
      <c r="BD112" s="296"/>
      <c r="BE112" s="296"/>
      <c r="BF112" s="288"/>
      <c r="BG112" s="296"/>
      <c r="BH112" s="296"/>
      <c r="BI112" s="288"/>
    </row>
    <row r="113" spans="1:61" ht="13.5" hidden="1" customHeight="1" x14ac:dyDescent="0.15">
      <c r="A113" s="427"/>
      <c r="B113" s="433"/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433"/>
      <c r="U113" s="433"/>
      <c r="V113" s="433"/>
      <c r="W113" s="433"/>
      <c r="X113" s="433"/>
      <c r="Y113" s="433"/>
      <c r="Z113" s="433"/>
      <c r="AA113" s="433"/>
      <c r="AB113" s="433"/>
      <c r="AC113" s="433"/>
      <c r="AD113" s="433"/>
      <c r="AE113" s="433"/>
      <c r="AF113" s="433"/>
      <c r="AG113" s="433"/>
      <c r="AH113" s="433"/>
      <c r="AI113" s="433"/>
      <c r="AJ113" s="433"/>
      <c r="AK113" s="433"/>
      <c r="AL113" s="433"/>
      <c r="AM113" s="433"/>
      <c r="AN113" s="433"/>
      <c r="AO113" s="433"/>
      <c r="AP113" s="433"/>
      <c r="AQ113" s="433"/>
      <c r="AR113" s="433"/>
      <c r="AS113" s="433"/>
      <c r="AT113" s="433"/>
      <c r="AU113" s="433"/>
      <c r="AV113" s="433"/>
      <c r="AW113" s="433"/>
      <c r="AX113" s="433"/>
      <c r="AY113" s="433"/>
      <c r="AZ113" s="433"/>
      <c r="BA113" s="433"/>
      <c r="BB113" s="296"/>
      <c r="BC113" s="288"/>
      <c r="BD113" s="296"/>
      <c r="BE113" s="296"/>
      <c r="BF113" s="288"/>
      <c r="BG113" s="296"/>
      <c r="BH113" s="296"/>
      <c r="BI113" s="288"/>
    </row>
    <row r="114" spans="1:61" ht="13.5" hidden="1" customHeight="1" x14ac:dyDescent="0.15">
      <c r="A114" s="427"/>
      <c r="B114" s="433"/>
      <c r="C114" s="433"/>
      <c r="D114" s="433"/>
      <c r="E114" s="433"/>
      <c r="F114" s="433"/>
      <c r="G114" s="433"/>
      <c r="H114" s="433"/>
      <c r="I114" s="433"/>
      <c r="J114" s="433"/>
      <c r="K114" s="433"/>
      <c r="L114" s="433"/>
      <c r="M114" s="433"/>
      <c r="N114" s="433"/>
      <c r="O114" s="433"/>
      <c r="P114" s="433"/>
      <c r="Q114" s="433"/>
      <c r="R114" s="433"/>
      <c r="S114" s="433"/>
      <c r="T114" s="433"/>
      <c r="U114" s="433"/>
      <c r="V114" s="433"/>
      <c r="W114" s="433"/>
      <c r="X114" s="433"/>
      <c r="Y114" s="433"/>
      <c r="Z114" s="433"/>
      <c r="AA114" s="433"/>
      <c r="AB114" s="433"/>
      <c r="AC114" s="433"/>
      <c r="AD114" s="433"/>
      <c r="AE114" s="433"/>
      <c r="AF114" s="433"/>
      <c r="AG114" s="433"/>
      <c r="AH114" s="433"/>
      <c r="AI114" s="433"/>
      <c r="AJ114" s="433"/>
      <c r="AK114" s="433"/>
      <c r="AL114" s="433"/>
      <c r="AM114" s="433"/>
      <c r="AN114" s="433"/>
      <c r="AO114" s="433"/>
      <c r="AP114" s="433"/>
      <c r="AQ114" s="433"/>
      <c r="AR114" s="433"/>
      <c r="AS114" s="433"/>
      <c r="AT114" s="433"/>
      <c r="AU114" s="433"/>
      <c r="AV114" s="433"/>
      <c r="AW114" s="433"/>
      <c r="AX114" s="433"/>
      <c r="AY114" s="433"/>
      <c r="AZ114" s="433"/>
      <c r="BA114" s="433"/>
      <c r="BB114" s="296"/>
      <c r="BC114" s="288"/>
      <c r="BD114" s="296"/>
      <c r="BE114" s="296"/>
      <c r="BF114" s="288"/>
      <c r="BG114" s="296"/>
      <c r="BH114" s="296"/>
      <c r="BI114" s="288"/>
    </row>
    <row r="115" spans="1:61" ht="13.5" hidden="1" customHeight="1" x14ac:dyDescent="0.15">
      <c r="A115" s="427"/>
      <c r="B115" s="433"/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  <c r="AG115" s="433"/>
      <c r="AH115" s="433"/>
      <c r="AI115" s="433"/>
      <c r="AJ115" s="433"/>
      <c r="AK115" s="433"/>
      <c r="AL115" s="433"/>
      <c r="AM115" s="433"/>
      <c r="AN115" s="433"/>
      <c r="AO115" s="433"/>
      <c r="AP115" s="433"/>
      <c r="AQ115" s="433"/>
      <c r="AR115" s="433"/>
      <c r="AS115" s="433"/>
      <c r="AT115" s="433"/>
      <c r="AU115" s="433"/>
      <c r="AV115" s="433"/>
      <c r="AW115" s="433"/>
      <c r="AX115" s="433"/>
      <c r="AY115" s="433"/>
      <c r="AZ115" s="433"/>
      <c r="BA115" s="433"/>
      <c r="BB115" s="296"/>
      <c r="BC115" s="288"/>
      <c r="BD115" s="296"/>
      <c r="BE115" s="296"/>
      <c r="BF115" s="288"/>
      <c r="BG115" s="296"/>
      <c r="BH115" s="296"/>
      <c r="BI115" s="288"/>
    </row>
    <row r="116" spans="1:61" ht="13.5" hidden="1" customHeight="1" x14ac:dyDescent="0.15">
      <c r="A116" s="427"/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433"/>
      <c r="AL116" s="433"/>
      <c r="AM116" s="433"/>
      <c r="AN116" s="433"/>
      <c r="AO116" s="433"/>
      <c r="AP116" s="433"/>
      <c r="AQ116" s="433"/>
      <c r="AR116" s="433"/>
      <c r="AS116" s="433"/>
      <c r="AT116" s="433"/>
      <c r="AU116" s="433"/>
      <c r="AV116" s="433"/>
      <c r="AW116" s="433"/>
      <c r="AX116" s="433"/>
      <c r="AY116" s="433"/>
      <c r="AZ116" s="433"/>
      <c r="BA116" s="433"/>
      <c r="BB116" s="296"/>
      <c r="BC116" s="288"/>
      <c r="BD116" s="296"/>
      <c r="BE116" s="296"/>
      <c r="BF116" s="288"/>
      <c r="BG116" s="296"/>
      <c r="BH116" s="296"/>
      <c r="BI116" s="288"/>
    </row>
    <row r="117" spans="1:61" ht="13.5" hidden="1" customHeight="1" x14ac:dyDescent="0.15">
      <c r="A117" s="427"/>
      <c r="B117" s="433"/>
      <c r="C117" s="433"/>
      <c r="D117" s="433"/>
      <c r="E117" s="433"/>
      <c r="F117" s="433"/>
      <c r="G117" s="433"/>
      <c r="H117" s="433"/>
      <c r="I117" s="433"/>
      <c r="J117" s="433"/>
      <c r="K117" s="433"/>
      <c r="L117" s="433"/>
      <c r="M117" s="433"/>
      <c r="N117" s="433"/>
      <c r="O117" s="433"/>
      <c r="P117" s="433"/>
      <c r="Q117" s="433"/>
      <c r="R117" s="433"/>
      <c r="S117" s="433"/>
      <c r="T117" s="433"/>
      <c r="U117" s="433"/>
      <c r="V117" s="433"/>
      <c r="W117" s="433"/>
      <c r="X117" s="433"/>
      <c r="Y117" s="433"/>
      <c r="Z117" s="433"/>
      <c r="AA117" s="433"/>
      <c r="AB117" s="433"/>
      <c r="AC117" s="433"/>
      <c r="AD117" s="433"/>
      <c r="AE117" s="433"/>
      <c r="AF117" s="433"/>
      <c r="AG117" s="433"/>
      <c r="AH117" s="433"/>
      <c r="AI117" s="433"/>
      <c r="AJ117" s="433"/>
      <c r="AK117" s="433"/>
      <c r="AL117" s="433"/>
      <c r="AM117" s="433"/>
      <c r="AN117" s="433"/>
      <c r="AO117" s="433"/>
      <c r="AP117" s="433"/>
      <c r="AQ117" s="433"/>
      <c r="AR117" s="433"/>
      <c r="AS117" s="433"/>
      <c r="AT117" s="433"/>
      <c r="AU117" s="433"/>
      <c r="AV117" s="433"/>
      <c r="AW117" s="433"/>
      <c r="AX117" s="433"/>
      <c r="AY117" s="433"/>
      <c r="AZ117" s="433"/>
      <c r="BA117" s="433"/>
      <c r="BB117" s="296"/>
      <c r="BC117" s="288"/>
      <c r="BD117" s="296"/>
      <c r="BE117" s="296"/>
      <c r="BF117" s="288"/>
      <c r="BG117" s="296"/>
      <c r="BH117" s="296"/>
      <c r="BI117" s="288"/>
    </row>
    <row r="118" spans="1:61" ht="13.5" hidden="1" customHeight="1" x14ac:dyDescent="0.15">
      <c r="A118" s="294"/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  <c r="M118" s="426"/>
      <c r="N118" s="426"/>
      <c r="O118" s="426"/>
      <c r="P118" s="426"/>
      <c r="Q118" s="426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26"/>
      <c r="AC118" s="426"/>
      <c r="AD118" s="426"/>
      <c r="AE118" s="426"/>
      <c r="AF118" s="426"/>
      <c r="AG118" s="426"/>
      <c r="AH118" s="426"/>
      <c r="AI118" s="426"/>
      <c r="AJ118" s="426"/>
      <c r="AK118" s="426"/>
      <c r="AL118" s="426"/>
      <c r="AM118" s="426"/>
      <c r="AN118" s="426"/>
      <c r="AO118" s="426"/>
      <c r="AP118" s="426"/>
      <c r="AQ118" s="426"/>
      <c r="AR118" s="426"/>
      <c r="AS118" s="426"/>
      <c r="AT118" s="426"/>
      <c r="AU118" s="426"/>
      <c r="AV118" s="426"/>
      <c r="AW118" s="426"/>
      <c r="AX118" s="426"/>
      <c r="AY118" s="426"/>
      <c r="AZ118" s="426"/>
      <c r="BA118" s="426"/>
      <c r="BB118" s="296"/>
      <c r="BC118" s="288"/>
      <c r="BD118" s="296"/>
      <c r="BE118" s="296"/>
      <c r="BF118" s="288"/>
      <c r="BG118" s="296"/>
      <c r="BH118" s="296"/>
      <c r="BI118" s="288"/>
    </row>
    <row r="119" spans="1:61" ht="13.5" hidden="1" customHeight="1" x14ac:dyDescent="0.15">
      <c r="A119" s="427" t="s">
        <v>212</v>
      </c>
      <c r="B119" s="433" t="s">
        <v>216</v>
      </c>
      <c r="C119" s="433" t="s">
        <v>216</v>
      </c>
      <c r="D119" s="433" t="s">
        <v>216</v>
      </c>
      <c r="E119" s="433" t="s">
        <v>216</v>
      </c>
      <c r="F119" s="433" t="s">
        <v>216</v>
      </c>
      <c r="G119" s="433" t="s">
        <v>216</v>
      </c>
      <c r="H119" s="433" t="s">
        <v>216</v>
      </c>
      <c r="I119" s="433" t="s">
        <v>216</v>
      </c>
      <c r="J119" s="433" t="s">
        <v>216</v>
      </c>
      <c r="K119" s="433" t="s">
        <v>216</v>
      </c>
      <c r="L119" s="433" t="s">
        <v>216</v>
      </c>
      <c r="M119" s="433" t="s">
        <v>216</v>
      </c>
      <c r="N119" s="433" t="s">
        <v>216</v>
      </c>
      <c r="O119" s="433" t="s">
        <v>216</v>
      </c>
      <c r="P119" s="433" t="s">
        <v>216</v>
      </c>
      <c r="Q119" s="433" t="s">
        <v>216</v>
      </c>
      <c r="R119" s="433" t="s">
        <v>216</v>
      </c>
      <c r="S119" s="433" t="s">
        <v>216</v>
      </c>
      <c r="T119" s="433" t="s">
        <v>216</v>
      </c>
      <c r="U119" s="433" t="s">
        <v>216</v>
      </c>
      <c r="V119" s="433" t="s">
        <v>216</v>
      </c>
      <c r="W119" s="433" t="s">
        <v>216</v>
      </c>
      <c r="X119" s="433" t="s">
        <v>216</v>
      </c>
      <c r="Y119" s="433" t="s">
        <v>216</v>
      </c>
      <c r="Z119" s="433" t="s">
        <v>216</v>
      </c>
      <c r="AA119" s="433" t="s">
        <v>216</v>
      </c>
      <c r="AB119" s="433" t="s">
        <v>216</v>
      </c>
      <c r="AC119" s="433" t="s">
        <v>216</v>
      </c>
      <c r="AD119" s="433" t="s">
        <v>216</v>
      </c>
      <c r="AE119" s="433" t="s">
        <v>216</v>
      </c>
      <c r="AF119" s="433" t="s">
        <v>216</v>
      </c>
      <c r="AG119" s="433" t="s">
        <v>216</v>
      </c>
      <c r="AH119" s="433" t="s">
        <v>216</v>
      </c>
      <c r="AI119" s="433" t="s">
        <v>216</v>
      </c>
      <c r="AJ119" s="433" t="s">
        <v>216</v>
      </c>
      <c r="AK119" s="433" t="s">
        <v>216</v>
      </c>
      <c r="AL119" s="433" t="s">
        <v>216</v>
      </c>
      <c r="AM119" s="433" t="s">
        <v>216</v>
      </c>
      <c r="AN119" s="433" t="s">
        <v>216</v>
      </c>
      <c r="AO119" s="433" t="s">
        <v>216</v>
      </c>
      <c r="AP119" s="433" t="s">
        <v>216</v>
      </c>
      <c r="AQ119" s="433" t="s">
        <v>216</v>
      </c>
      <c r="AR119" s="433" t="s">
        <v>216</v>
      </c>
      <c r="AS119" s="433" t="s">
        <v>216</v>
      </c>
      <c r="AT119" s="433" t="s">
        <v>216</v>
      </c>
      <c r="AU119" s="433" t="s">
        <v>216</v>
      </c>
      <c r="AV119" s="433" t="s">
        <v>216</v>
      </c>
      <c r="AW119" s="433" t="s">
        <v>216</v>
      </c>
      <c r="AX119" s="433" t="s">
        <v>216</v>
      </c>
      <c r="AY119" s="433" t="s">
        <v>216</v>
      </c>
      <c r="AZ119" s="433" t="s">
        <v>216</v>
      </c>
      <c r="BA119" s="433" t="s">
        <v>216</v>
      </c>
      <c r="BB119" s="296"/>
      <c r="BC119" s="288"/>
      <c r="BD119" s="296"/>
      <c r="BE119" s="296"/>
      <c r="BF119" s="288"/>
      <c r="BG119" s="296"/>
      <c r="BH119" s="296"/>
      <c r="BI119" s="288"/>
    </row>
    <row r="120" spans="1:61" ht="13.5" hidden="1" customHeight="1" x14ac:dyDescent="0.15">
      <c r="A120" s="427"/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433"/>
      <c r="U120" s="433"/>
      <c r="V120" s="433"/>
      <c r="W120" s="433"/>
      <c r="X120" s="433"/>
      <c r="Y120" s="433"/>
      <c r="Z120" s="433"/>
      <c r="AA120" s="433"/>
      <c r="AB120" s="433"/>
      <c r="AC120" s="433"/>
      <c r="AD120" s="433"/>
      <c r="AE120" s="433"/>
      <c r="AF120" s="433"/>
      <c r="AG120" s="433"/>
      <c r="AH120" s="433"/>
      <c r="AI120" s="433"/>
      <c r="AJ120" s="433"/>
      <c r="AK120" s="433"/>
      <c r="AL120" s="433"/>
      <c r="AM120" s="433"/>
      <c r="AN120" s="433"/>
      <c r="AO120" s="433"/>
      <c r="AP120" s="433"/>
      <c r="AQ120" s="433"/>
      <c r="AR120" s="433"/>
      <c r="AS120" s="433"/>
      <c r="AT120" s="433"/>
      <c r="AU120" s="433"/>
      <c r="AV120" s="433"/>
      <c r="AW120" s="433"/>
      <c r="AX120" s="433"/>
      <c r="AY120" s="433"/>
      <c r="AZ120" s="433"/>
      <c r="BA120" s="433"/>
      <c r="BB120" s="296"/>
      <c r="BC120" s="288"/>
      <c r="BD120" s="296"/>
      <c r="BE120" s="296"/>
      <c r="BF120" s="288"/>
      <c r="BG120" s="296"/>
      <c r="BH120" s="296"/>
      <c r="BI120" s="288"/>
    </row>
    <row r="121" spans="1:61" ht="13.5" hidden="1" customHeight="1" x14ac:dyDescent="0.15">
      <c r="A121" s="427"/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433"/>
      <c r="AL121" s="433"/>
      <c r="AM121" s="433"/>
      <c r="AN121" s="433"/>
      <c r="AO121" s="433"/>
      <c r="AP121" s="433"/>
      <c r="AQ121" s="433"/>
      <c r="AR121" s="433"/>
      <c r="AS121" s="433"/>
      <c r="AT121" s="433"/>
      <c r="AU121" s="433"/>
      <c r="AV121" s="433"/>
      <c r="AW121" s="433"/>
      <c r="AX121" s="433"/>
      <c r="AY121" s="433"/>
      <c r="AZ121" s="433"/>
      <c r="BA121" s="433"/>
      <c r="BB121" s="296"/>
      <c r="BC121" s="288"/>
      <c r="BD121" s="296"/>
      <c r="BE121" s="296"/>
      <c r="BF121" s="288"/>
      <c r="BG121" s="296"/>
      <c r="BH121" s="296"/>
      <c r="BI121" s="288"/>
    </row>
    <row r="122" spans="1:61" ht="13.5" hidden="1" customHeight="1" x14ac:dyDescent="0.15">
      <c r="A122" s="427"/>
      <c r="B122" s="433"/>
      <c r="C122" s="433"/>
      <c r="D122" s="433"/>
      <c r="E122" s="433"/>
      <c r="F122" s="433"/>
      <c r="G122" s="433"/>
      <c r="H122" s="433"/>
      <c r="I122" s="433"/>
      <c r="J122" s="433"/>
      <c r="K122" s="433"/>
      <c r="L122" s="433"/>
      <c r="M122" s="433"/>
      <c r="N122" s="433"/>
      <c r="O122" s="433"/>
      <c r="P122" s="433"/>
      <c r="Q122" s="433"/>
      <c r="R122" s="433"/>
      <c r="S122" s="433"/>
      <c r="T122" s="433"/>
      <c r="U122" s="433"/>
      <c r="V122" s="433"/>
      <c r="W122" s="433"/>
      <c r="X122" s="433"/>
      <c r="Y122" s="433"/>
      <c r="Z122" s="433"/>
      <c r="AA122" s="433"/>
      <c r="AB122" s="433"/>
      <c r="AC122" s="433"/>
      <c r="AD122" s="433"/>
      <c r="AE122" s="433"/>
      <c r="AF122" s="433"/>
      <c r="AG122" s="433"/>
      <c r="AH122" s="433"/>
      <c r="AI122" s="433"/>
      <c r="AJ122" s="433"/>
      <c r="AK122" s="433"/>
      <c r="AL122" s="433"/>
      <c r="AM122" s="433"/>
      <c r="AN122" s="433"/>
      <c r="AO122" s="433"/>
      <c r="AP122" s="433"/>
      <c r="AQ122" s="433"/>
      <c r="AR122" s="433"/>
      <c r="AS122" s="433"/>
      <c r="AT122" s="433"/>
      <c r="AU122" s="433"/>
      <c r="AV122" s="433"/>
      <c r="AW122" s="433"/>
      <c r="AX122" s="433"/>
      <c r="AY122" s="433"/>
      <c r="AZ122" s="433"/>
      <c r="BA122" s="433"/>
      <c r="BB122" s="296"/>
      <c r="BC122" s="288"/>
      <c r="BD122" s="296"/>
      <c r="BE122" s="296"/>
      <c r="BF122" s="288"/>
      <c r="BG122" s="296"/>
      <c r="BH122" s="296"/>
      <c r="BI122" s="288"/>
    </row>
    <row r="123" spans="1:61" ht="13.5" hidden="1" customHeight="1" x14ac:dyDescent="0.15">
      <c r="A123" s="427"/>
      <c r="B123" s="433"/>
      <c r="C123" s="433"/>
      <c r="D123" s="433"/>
      <c r="E123" s="433"/>
      <c r="F123" s="433"/>
      <c r="G123" s="433"/>
      <c r="H123" s="433"/>
      <c r="I123" s="433"/>
      <c r="J123" s="433"/>
      <c r="K123" s="433"/>
      <c r="L123" s="433"/>
      <c r="M123" s="433"/>
      <c r="N123" s="433"/>
      <c r="O123" s="433"/>
      <c r="P123" s="433"/>
      <c r="Q123" s="433"/>
      <c r="R123" s="433"/>
      <c r="S123" s="433"/>
      <c r="T123" s="433"/>
      <c r="U123" s="433"/>
      <c r="V123" s="433"/>
      <c r="W123" s="433"/>
      <c r="X123" s="433"/>
      <c r="Y123" s="433"/>
      <c r="Z123" s="433"/>
      <c r="AA123" s="433"/>
      <c r="AB123" s="433"/>
      <c r="AC123" s="433"/>
      <c r="AD123" s="433"/>
      <c r="AE123" s="433"/>
      <c r="AF123" s="433"/>
      <c r="AG123" s="433"/>
      <c r="AH123" s="433"/>
      <c r="AI123" s="433"/>
      <c r="AJ123" s="433"/>
      <c r="AK123" s="433"/>
      <c r="AL123" s="433"/>
      <c r="AM123" s="433"/>
      <c r="AN123" s="433"/>
      <c r="AO123" s="433"/>
      <c r="AP123" s="433"/>
      <c r="AQ123" s="433"/>
      <c r="AR123" s="433"/>
      <c r="AS123" s="433"/>
      <c r="AT123" s="433"/>
      <c r="AU123" s="433"/>
      <c r="AV123" s="433"/>
      <c r="AW123" s="433"/>
      <c r="AX123" s="433"/>
      <c r="AY123" s="433"/>
      <c r="AZ123" s="433"/>
      <c r="BA123" s="433"/>
      <c r="BB123" s="296"/>
      <c r="BC123" s="288"/>
      <c r="BD123" s="296"/>
      <c r="BE123" s="296"/>
      <c r="BF123" s="288"/>
      <c r="BG123" s="296"/>
      <c r="BH123" s="296"/>
      <c r="BI123" s="288"/>
    </row>
    <row r="124" spans="1:61" ht="13.5" hidden="1" customHeight="1" x14ac:dyDescent="0.15">
      <c r="A124" s="427"/>
      <c r="B124" s="433"/>
      <c r="C124" s="433"/>
      <c r="D124" s="433"/>
      <c r="E124" s="433"/>
      <c r="F124" s="433"/>
      <c r="G124" s="433"/>
      <c r="H124" s="433"/>
      <c r="I124" s="433"/>
      <c r="J124" s="433"/>
      <c r="K124" s="433"/>
      <c r="L124" s="433"/>
      <c r="M124" s="433"/>
      <c r="N124" s="433"/>
      <c r="O124" s="433"/>
      <c r="P124" s="433"/>
      <c r="Q124" s="433"/>
      <c r="R124" s="433"/>
      <c r="S124" s="433"/>
      <c r="T124" s="433"/>
      <c r="U124" s="433"/>
      <c r="V124" s="433"/>
      <c r="W124" s="433"/>
      <c r="X124" s="433"/>
      <c r="Y124" s="433"/>
      <c r="Z124" s="433"/>
      <c r="AA124" s="433"/>
      <c r="AB124" s="433"/>
      <c r="AC124" s="433"/>
      <c r="AD124" s="433"/>
      <c r="AE124" s="433"/>
      <c r="AF124" s="433"/>
      <c r="AG124" s="433"/>
      <c r="AH124" s="433"/>
      <c r="AI124" s="433"/>
      <c r="AJ124" s="433"/>
      <c r="AK124" s="433"/>
      <c r="AL124" s="433"/>
      <c r="AM124" s="433"/>
      <c r="AN124" s="433"/>
      <c r="AO124" s="433"/>
      <c r="AP124" s="433"/>
      <c r="AQ124" s="433"/>
      <c r="AR124" s="433"/>
      <c r="AS124" s="433"/>
      <c r="AT124" s="433"/>
      <c r="AU124" s="433"/>
      <c r="AV124" s="433"/>
      <c r="AW124" s="433"/>
      <c r="AX124" s="433"/>
      <c r="AY124" s="433"/>
      <c r="AZ124" s="433"/>
      <c r="BA124" s="433"/>
      <c r="BB124" s="296"/>
      <c r="BC124" s="288"/>
      <c r="BD124" s="296"/>
      <c r="BE124" s="296"/>
      <c r="BF124" s="288"/>
      <c r="BG124" s="296"/>
      <c r="BH124" s="296"/>
      <c r="BI124" s="288"/>
    </row>
    <row r="125" spans="1:61" ht="6" customHeight="1" x14ac:dyDescent="0.15">
      <c r="A125" s="288"/>
      <c r="B125" s="288"/>
      <c r="BB125" s="296"/>
      <c r="BC125" s="288"/>
      <c r="BD125" s="296"/>
      <c r="BE125" s="296"/>
      <c r="BF125" s="288"/>
      <c r="BG125" s="296"/>
      <c r="BH125" s="296"/>
      <c r="BI125" s="288"/>
    </row>
    <row r="126" spans="1:61" ht="12.75" customHeight="1" x14ac:dyDescent="0.15">
      <c r="A126" s="434" t="s">
        <v>217</v>
      </c>
      <c r="B126" s="434"/>
      <c r="C126" s="434"/>
      <c r="D126" s="434"/>
      <c r="E126" s="434"/>
      <c r="F126" s="434"/>
      <c r="G126" s="291"/>
      <c r="H126" s="435" t="s">
        <v>218</v>
      </c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288"/>
      <c r="Y126" s="291" t="s">
        <v>219</v>
      </c>
      <c r="Z126" s="436" t="s">
        <v>220</v>
      </c>
      <c r="AA126" s="436"/>
      <c r="AB126" s="436"/>
      <c r="AC126" s="436"/>
      <c r="AD126" s="436"/>
      <c r="AE126" s="436"/>
      <c r="AF126" s="436"/>
      <c r="AG126" s="288"/>
      <c r="AH126" s="288"/>
      <c r="AI126" s="288"/>
      <c r="AJ126" s="288"/>
      <c r="AK126" s="288"/>
      <c r="AL126" s="288"/>
      <c r="AM126" s="288"/>
      <c r="AN126" s="288"/>
      <c r="AO126" s="297"/>
      <c r="AP126" s="288"/>
      <c r="AQ126" s="288"/>
      <c r="AR126" s="298" t="s">
        <v>215</v>
      </c>
      <c r="AS126" s="436" t="s">
        <v>221</v>
      </c>
      <c r="AT126" s="436"/>
      <c r="AU126" s="436"/>
      <c r="AV126" s="436"/>
      <c r="AW126" s="436"/>
      <c r="AX126" s="436"/>
      <c r="AY126" s="436"/>
      <c r="AZ126" s="436"/>
      <c r="BA126" s="436"/>
      <c r="BB126" s="436"/>
      <c r="BC126" s="436"/>
      <c r="BD126" s="436"/>
      <c r="BE126" s="436"/>
      <c r="BF126" s="436"/>
      <c r="BG126" s="436"/>
      <c r="BH126" s="436"/>
      <c r="BI126" s="436"/>
    </row>
    <row r="127" spans="1:61" ht="3.75" customHeight="1" x14ac:dyDescent="0.15">
      <c r="A127" s="288"/>
      <c r="B127" s="288"/>
      <c r="C127" s="288"/>
      <c r="D127" s="288"/>
      <c r="E127" s="288"/>
      <c r="F127" s="288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  <c r="S127" s="288"/>
      <c r="T127" s="288"/>
      <c r="U127" s="288"/>
      <c r="V127" s="288"/>
      <c r="W127" s="288"/>
      <c r="X127" s="288"/>
      <c r="Y127" s="288"/>
      <c r="Z127" s="288"/>
      <c r="AA127" s="297"/>
      <c r="AB127" s="288"/>
      <c r="AC127" s="288"/>
      <c r="AD127" s="288"/>
      <c r="AE127" s="288"/>
      <c r="AF127" s="288"/>
      <c r="AG127" s="288"/>
      <c r="AH127" s="288"/>
      <c r="AI127" s="288"/>
      <c r="AJ127" s="288"/>
      <c r="AK127" s="288"/>
      <c r="AL127" s="288"/>
      <c r="AM127" s="288"/>
      <c r="AN127" s="288"/>
      <c r="AO127" s="288"/>
      <c r="AP127" s="288"/>
      <c r="AQ127" s="288"/>
      <c r="AR127" s="288"/>
      <c r="AS127" s="288"/>
      <c r="AT127" s="288"/>
      <c r="AU127" s="288"/>
      <c r="AV127" s="288"/>
      <c r="AW127" s="288"/>
      <c r="AX127" s="288"/>
      <c r="AY127" s="288"/>
      <c r="AZ127" s="288"/>
      <c r="BA127" s="296"/>
      <c r="BB127" s="296"/>
      <c r="BC127" s="288"/>
      <c r="BD127" s="296"/>
      <c r="BE127" s="296"/>
      <c r="BF127" s="288"/>
      <c r="BG127" s="296"/>
      <c r="BH127" s="296"/>
      <c r="BI127" s="288"/>
    </row>
    <row r="128" spans="1:61" ht="12" customHeight="1" x14ac:dyDescent="0.15">
      <c r="A128" s="288"/>
      <c r="B128" s="288"/>
      <c r="C128" s="288"/>
      <c r="D128" s="288"/>
      <c r="E128" s="288"/>
      <c r="F128" s="288"/>
      <c r="G128" s="291" t="s">
        <v>214</v>
      </c>
      <c r="H128" s="435" t="s">
        <v>222</v>
      </c>
      <c r="I128" s="435"/>
      <c r="J128" s="435"/>
      <c r="K128" s="435"/>
      <c r="L128" s="435"/>
      <c r="M128" s="435"/>
      <c r="N128" s="435"/>
      <c r="O128" s="435"/>
      <c r="P128" s="435"/>
      <c r="Q128" s="435"/>
      <c r="R128" s="288"/>
      <c r="S128" s="288"/>
      <c r="T128" s="288"/>
      <c r="U128" s="296"/>
      <c r="V128" s="288"/>
      <c r="W128" s="288"/>
      <c r="X128" s="288"/>
      <c r="Y128" s="291" t="s">
        <v>157</v>
      </c>
      <c r="Z128" s="435" t="s">
        <v>223</v>
      </c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288"/>
      <c r="AR128" s="291" t="s">
        <v>204</v>
      </c>
      <c r="AS128" s="436" t="s">
        <v>224</v>
      </c>
      <c r="AT128" s="436"/>
      <c r="AU128" s="436"/>
      <c r="AV128" s="436"/>
      <c r="AW128" s="436"/>
      <c r="AX128" s="436"/>
      <c r="AY128" s="436"/>
      <c r="AZ128" s="436"/>
      <c r="BA128" s="436"/>
      <c r="BB128" s="436"/>
      <c r="BC128" s="436"/>
      <c r="BD128" s="436"/>
      <c r="BE128" s="436"/>
      <c r="BF128" s="436"/>
      <c r="BG128" s="296"/>
      <c r="BH128" s="296"/>
      <c r="BI128" s="288"/>
    </row>
    <row r="129" spans="1:61" ht="3.75" customHeight="1" x14ac:dyDescent="0.15">
      <c r="A129" s="288"/>
      <c r="B129" s="288"/>
      <c r="C129" s="288"/>
      <c r="D129" s="288"/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96"/>
      <c r="BB129" s="296"/>
      <c r="BC129" s="288"/>
      <c r="BD129" s="296"/>
      <c r="BE129" s="296"/>
      <c r="BF129" s="288"/>
      <c r="BG129" s="296"/>
      <c r="BH129" s="296"/>
      <c r="BI129" s="288"/>
    </row>
    <row r="130" spans="1:61" ht="12.75" customHeight="1" x14ac:dyDescent="0.15">
      <c r="A130" s="288"/>
      <c r="B130" s="288"/>
      <c r="C130" s="288"/>
      <c r="D130" s="288"/>
      <c r="E130" s="288"/>
      <c r="F130" s="288"/>
      <c r="G130" s="291" t="s">
        <v>213</v>
      </c>
      <c r="H130" s="435" t="s">
        <v>225</v>
      </c>
      <c r="I130" s="435"/>
      <c r="J130" s="435"/>
      <c r="K130" s="435"/>
      <c r="L130" s="435"/>
      <c r="M130" s="435"/>
      <c r="N130" s="435"/>
      <c r="O130" s="435"/>
      <c r="P130" s="435"/>
      <c r="Q130" s="435"/>
      <c r="R130" s="288"/>
      <c r="S130" s="288"/>
      <c r="T130" s="288"/>
      <c r="U130" s="296"/>
      <c r="V130" s="288"/>
      <c r="W130" s="288"/>
      <c r="X130" s="288"/>
      <c r="Y130" s="291" t="s">
        <v>211</v>
      </c>
      <c r="Z130" s="435" t="s">
        <v>226</v>
      </c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288"/>
      <c r="AR130" s="291" t="s">
        <v>216</v>
      </c>
      <c r="AS130" s="435" t="s">
        <v>227</v>
      </c>
      <c r="AT130" s="435"/>
      <c r="AU130" s="435"/>
      <c r="AV130" s="435"/>
      <c r="AW130" s="435"/>
      <c r="AX130" s="435"/>
      <c r="AY130" s="435"/>
      <c r="AZ130" s="435"/>
      <c r="BA130" s="435"/>
      <c r="BB130" s="435"/>
      <c r="BC130" s="288"/>
      <c r="BD130" s="296"/>
      <c r="BE130" s="296"/>
      <c r="BF130" s="288"/>
      <c r="BG130" s="296"/>
      <c r="BH130" s="296"/>
      <c r="BI130" s="288"/>
    </row>
    <row r="131" spans="1:61" ht="12.75" customHeight="1" x14ac:dyDescent="0.15">
      <c r="A131" s="288"/>
      <c r="B131" s="288"/>
      <c r="C131" s="288"/>
      <c r="D131" s="288"/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96"/>
      <c r="BB131" s="296"/>
      <c r="BC131" s="288"/>
      <c r="BD131" s="296"/>
      <c r="BE131" s="296"/>
      <c r="BF131" s="288"/>
      <c r="BG131" s="296"/>
      <c r="BH131" s="296"/>
      <c r="BI131" s="288"/>
    </row>
    <row r="132" spans="1:61" ht="18" customHeight="1" x14ac:dyDescent="0.15">
      <c r="A132" s="437" t="s">
        <v>228</v>
      </c>
      <c r="B132" s="437"/>
      <c r="C132" s="437"/>
      <c r="D132" s="437"/>
      <c r="E132" s="437"/>
      <c r="F132" s="437"/>
      <c r="G132" s="437"/>
      <c r="H132" s="437"/>
      <c r="I132" s="437"/>
      <c r="J132" s="437"/>
      <c r="K132" s="437"/>
      <c r="L132" s="437"/>
      <c r="M132" s="437"/>
      <c r="N132" s="437"/>
      <c r="O132" s="437"/>
      <c r="P132" s="437"/>
      <c r="Q132" s="437"/>
      <c r="R132" s="437"/>
      <c r="S132" s="437"/>
      <c r="T132" s="437"/>
      <c r="U132" s="437"/>
      <c r="V132" s="437"/>
      <c r="W132" s="437"/>
      <c r="X132" s="437"/>
      <c r="Y132" s="437"/>
      <c r="Z132" s="437"/>
      <c r="AA132" s="437"/>
      <c r="AB132" s="437"/>
      <c r="AC132" s="437"/>
      <c r="AD132" s="437"/>
      <c r="AE132" s="437"/>
      <c r="AF132" s="437"/>
      <c r="AG132" s="437"/>
      <c r="AH132" s="437"/>
      <c r="AI132" s="437"/>
      <c r="AJ132" s="437"/>
      <c r="AK132" s="437"/>
      <c r="AL132" s="437"/>
      <c r="AM132" s="437"/>
      <c r="AN132" s="437"/>
      <c r="AO132" s="437"/>
      <c r="AP132" s="437"/>
      <c r="AQ132" s="437"/>
      <c r="AR132" s="437"/>
      <c r="AS132" s="437"/>
      <c r="AT132" s="437"/>
      <c r="AU132" s="437"/>
      <c r="AV132" s="437"/>
      <c r="AW132" s="437"/>
      <c r="AX132" s="437"/>
      <c r="AY132" s="437"/>
      <c r="AZ132" s="437"/>
      <c r="BA132" s="437"/>
      <c r="BB132" s="296"/>
      <c r="BC132" s="288"/>
      <c r="BD132" s="296"/>
      <c r="BE132" s="296"/>
      <c r="BF132" s="288"/>
      <c r="BG132" s="296"/>
      <c r="BH132" s="296"/>
      <c r="BI132" s="288"/>
    </row>
    <row r="133" spans="1:61" ht="3" customHeight="1" x14ac:dyDescent="0.15">
      <c r="A133" s="437"/>
      <c r="B133" s="437"/>
      <c r="C133" s="437"/>
      <c r="D133" s="437"/>
      <c r="E133" s="437"/>
      <c r="F133" s="437"/>
      <c r="G133" s="437"/>
      <c r="H133" s="437"/>
      <c r="I133" s="437"/>
      <c r="J133" s="437"/>
      <c r="K133" s="437"/>
      <c r="L133" s="437"/>
      <c r="M133" s="437"/>
      <c r="N133" s="437"/>
      <c r="O133" s="437"/>
      <c r="P133" s="437"/>
      <c r="Q133" s="437"/>
      <c r="R133" s="437"/>
      <c r="S133" s="437"/>
      <c r="T133" s="437"/>
      <c r="U133" s="437"/>
      <c r="V133" s="437"/>
      <c r="W133" s="437"/>
      <c r="X133" s="437"/>
      <c r="Y133" s="437"/>
      <c r="Z133" s="437"/>
      <c r="AA133" s="437"/>
      <c r="AB133" s="437"/>
      <c r="AC133" s="437"/>
      <c r="AD133" s="437"/>
      <c r="AE133" s="437"/>
      <c r="AF133" s="437"/>
      <c r="AG133" s="437"/>
      <c r="AH133" s="437"/>
      <c r="AI133" s="437"/>
      <c r="AJ133" s="437"/>
      <c r="AK133" s="437"/>
      <c r="AL133" s="437"/>
      <c r="AM133" s="437"/>
      <c r="AN133" s="437"/>
      <c r="AO133" s="437"/>
      <c r="AP133" s="437"/>
      <c r="AQ133" s="437"/>
      <c r="AR133" s="437"/>
      <c r="AS133" s="437"/>
      <c r="AT133" s="437"/>
      <c r="AU133" s="437"/>
      <c r="AV133" s="437"/>
      <c r="AW133" s="437"/>
      <c r="AX133" s="437"/>
      <c r="AY133" s="437"/>
      <c r="AZ133" s="437"/>
      <c r="BA133" s="437"/>
      <c r="BB133" s="437"/>
      <c r="BC133" s="437"/>
      <c r="BD133" s="437"/>
      <c r="BE133" s="437"/>
      <c r="BF133" s="437"/>
      <c r="BG133" s="437"/>
      <c r="BH133" s="437"/>
      <c r="BI133" s="437"/>
    </row>
    <row r="134" spans="1:61" ht="12.75" customHeight="1" x14ac:dyDescent="0.15">
      <c r="A134" s="423" t="s">
        <v>105</v>
      </c>
      <c r="B134" s="438" t="s">
        <v>229</v>
      </c>
      <c r="C134" s="438"/>
      <c r="D134" s="438"/>
      <c r="E134" s="438"/>
      <c r="F134" s="438"/>
      <c r="G134" s="438"/>
      <c r="H134" s="438"/>
      <c r="I134" s="438"/>
      <c r="J134" s="438"/>
      <c r="K134" s="438"/>
      <c r="L134" s="438"/>
      <c r="M134" s="438"/>
      <c r="N134" s="438"/>
      <c r="O134" s="438"/>
      <c r="P134" s="438"/>
      <c r="Q134" s="438"/>
      <c r="R134" s="438"/>
      <c r="S134" s="438"/>
      <c r="T134" s="438" t="s">
        <v>230</v>
      </c>
      <c r="U134" s="438"/>
      <c r="V134" s="438"/>
      <c r="W134" s="438"/>
      <c r="X134" s="438"/>
      <c r="Y134" s="438"/>
      <c r="Z134" s="438"/>
      <c r="AA134" s="438"/>
      <c r="AB134" s="438"/>
      <c r="AC134" s="438" t="s">
        <v>231</v>
      </c>
      <c r="AD134" s="438"/>
      <c r="AE134" s="438"/>
      <c r="AF134" s="438"/>
      <c r="AG134" s="438"/>
      <c r="AH134" s="438"/>
      <c r="AI134" s="438"/>
      <c r="AJ134" s="438"/>
      <c r="AK134" s="438"/>
      <c r="AL134" s="438"/>
      <c r="AM134" s="438"/>
      <c r="AN134" s="438"/>
      <c r="AO134" s="438"/>
      <c r="AP134" s="438"/>
      <c r="AQ134" s="438"/>
      <c r="AR134" s="438"/>
      <c r="AS134" s="438"/>
      <c r="AT134" s="438"/>
      <c r="AU134" s="438"/>
      <c r="AV134" s="438"/>
      <c r="AW134" s="438"/>
      <c r="AX134" s="423" t="s">
        <v>232</v>
      </c>
      <c r="AY134" s="423"/>
      <c r="AZ134" s="423"/>
      <c r="BA134" s="423"/>
      <c r="BB134" s="423"/>
      <c r="BC134" s="423"/>
      <c r="BD134" s="438" t="s">
        <v>233</v>
      </c>
      <c r="BE134" s="438"/>
      <c r="BF134" s="438"/>
      <c r="BG134" s="438" t="s">
        <v>3</v>
      </c>
      <c r="BH134" s="438"/>
      <c r="BI134" s="438"/>
    </row>
    <row r="135" spans="1:61" ht="32.25" customHeight="1" x14ac:dyDescent="0.15">
      <c r="A135" s="423"/>
      <c r="B135" s="438"/>
      <c r="C135" s="438"/>
      <c r="D135" s="438"/>
      <c r="E135" s="438"/>
      <c r="F135" s="438"/>
      <c r="G135" s="438"/>
      <c r="H135" s="438"/>
      <c r="I135" s="438"/>
      <c r="J135" s="438"/>
      <c r="K135" s="438"/>
      <c r="L135" s="438"/>
      <c r="M135" s="438"/>
      <c r="N135" s="438"/>
      <c r="O135" s="438"/>
      <c r="P135" s="438"/>
      <c r="Q135" s="438"/>
      <c r="R135" s="438"/>
      <c r="S135" s="438"/>
      <c r="T135" s="438"/>
      <c r="U135" s="438"/>
      <c r="V135" s="438"/>
      <c r="W135" s="438"/>
      <c r="X135" s="438"/>
      <c r="Y135" s="438"/>
      <c r="Z135" s="438"/>
      <c r="AA135" s="438"/>
      <c r="AB135" s="438"/>
      <c r="AC135" s="438" t="s">
        <v>13</v>
      </c>
      <c r="AD135" s="438"/>
      <c r="AE135" s="438"/>
      <c r="AF135" s="438"/>
      <c r="AG135" s="438"/>
      <c r="AH135" s="438"/>
      <c r="AI135" s="438"/>
      <c r="AJ135" s="438" t="s">
        <v>234</v>
      </c>
      <c r="AK135" s="438"/>
      <c r="AL135" s="438"/>
      <c r="AM135" s="438"/>
      <c r="AN135" s="438"/>
      <c r="AO135" s="438"/>
      <c r="AP135" s="438"/>
      <c r="AQ135" s="438" t="s">
        <v>235</v>
      </c>
      <c r="AR135" s="438"/>
      <c r="AS135" s="438"/>
      <c r="AT135" s="438"/>
      <c r="AU135" s="438"/>
      <c r="AV135" s="438"/>
      <c r="AW135" s="438"/>
      <c r="AX135" s="438" t="s">
        <v>236</v>
      </c>
      <c r="AY135" s="438"/>
      <c r="AZ135" s="438"/>
      <c r="BA135" s="438" t="s">
        <v>237</v>
      </c>
      <c r="BB135" s="438"/>
      <c r="BC135" s="438"/>
      <c r="BD135" s="438"/>
      <c r="BE135" s="439"/>
      <c r="BF135" s="438"/>
      <c r="BG135" s="438"/>
      <c r="BH135" s="439"/>
      <c r="BI135" s="438"/>
    </row>
    <row r="136" spans="1:61" ht="12" customHeight="1" x14ac:dyDescent="0.15">
      <c r="A136" s="423"/>
      <c r="B136" s="438" t="s">
        <v>3</v>
      </c>
      <c r="C136" s="438"/>
      <c r="D136" s="438"/>
      <c r="E136" s="438"/>
      <c r="F136" s="438"/>
      <c r="G136" s="438"/>
      <c r="H136" s="438" t="s">
        <v>238</v>
      </c>
      <c r="I136" s="438"/>
      <c r="J136" s="438"/>
      <c r="K136" s="438"/>
      <c r="L136" s="438"/>
      <c r="M136" s="438"/>
      <c r="N136" s="438" t="s">
        <v>239</v>
      </c>
      <c r="O136" s="438"/>
      <c r="P136" s="438"/>
      <c r="Q136" s="438"/>
      <c r="R136" s="438"/>
      <c r="S136" s="438"/>
      <c r="T136" s="438" t="s">
        <v>3</v>
      </c>
      <c r="U136" s="438"/>
      <c r="V136" s="438"/>
      <c r="W136" s="438" t="s">
        <v>238</v>
      </c>
      <c r="X136" s="438"/>
      <c r="Y136" s="438"/>
      <c r="Z136" s="438" t="s">
        <v>239</v>
      </c>
      <c r="AA136" s="438"/>
      <c r="AB136" s="438"/>
      <c r="AC136" s="438" t="s">
        <v>3</v>
      </c>
      <c r="AD136" s="438"/>
      <c r="AE136" s="438"/>
      <c r="AF136" s="438" t="s">
        <v>238</v>
      </c>
      <c r="AG136" s="438"/>
      <c r="AH136" s="438" t="s">
        <v>239</v>
      </c>
      <c r="AI136" s="438"/>
      <c r="AJ136" s="438" t="s">
        <v>3</v>
      </c>
      <c r="AK136" s="438"/>
      <c r="AL136" s="438"/>
      <c r="AM136" s="438" t="s">
        <v>238</v>
      </c>
      <c r="AN136" s="438"/>
      <c r="AO136" s="438" t="s">
        <v>239</v>
      </c>
      <c r="AP136" s="438"/>
      <c r="AQ136" s="438" t="s">
        <v>3</v>
      </c>
      <c r="AR136" s="438"/>
      <c r="AS136" s="438"/>
      <c r="AT136" s="438" t="s">
        <v>238</v>
      </c>
      <c r="AU136" s="438"/>
      <c r="AV136" s="438" t="s">
        <v>239</v>
      </c>
      <c r="AW136" s="438"/>
      <c r="AX136" s="438"/>
      <c r="AY136" s="438"/>
      <c r="AZ136" s="438"/>
      <c r="BA136" s="438"/>
      <c r="BB136" s="438"/>
      <c r="BC136" s="438"/>
      <c r="BD136" s="438"/>
      <c r="BE136" s="438"/>
      <c r="BF136" s="438"/>
      <c r="BG136" s="438"/>
      <c r="BH136" s="438"/>
      <c r="BI136" s="438"/>
    </row>
    <row r="137" spans="1:61" ht="21.75" customHeight="1" x14ac:dyDescent="0.15">
      <c r="A137" s="423"/>
      <c r="B137" s="442" t="s">
        <v>240</v>
      </c>
      <c r="C137" s="442"/>
      <c r="D137" s="442"/>
      <c r="E137" s="443" t="s">
        <v>241</v>
      </c>
      <c r="F137" s="443"/>
      <c r="G137" s="443"/>
      <c r="H137" s="442" t="s">
        <v>240</v>
      </c>
      <c r="I137" s="442"/>
      <c r="J137" s="442"/>
      <c r="K137" s="443" t="s">
        <v>241</v>
      </c>
      <c r="L137" s="443"/>
      <c r="M137" s="443"/>
      <c r="N137" s="442" t="s">
        <v>240</v>
      </c>
      <c r="O137" s="442"/>
      <c r="P137" s="442"/>
      <c r="Q137" s="443" t="s">
        <v>241</v>
      </c>
      <c r="R137" s="443"/>
      <c r="S137" s="443"/>
      <c r="T137" s="442" t="s">
        <v>240</v>
      </c>
      <c r="U137" s="442"/>
      <c r="V137" s="442"/>
      <c r="W137" s="442" t="s">
        <v>240</v>
      </c>
      <c r="X137" s="442"/>
      <c r="Y137" s="442"/>
      <c r="Z137" s="442" t="s">
        <v>240</v>
      </c>
      <c r="AA137" s="442"/>
      <c r="AB137" s="442"/>
      <c r="AC137" s="442" t="s">
        <v>240</v>
      </c>
      <c r="AD137" s="442"/>
      <c r="AE137" s="442"/>
      <c r="AF137" s="442" t="s">
        <v>240</v>
      </c>
      <c r="AG137" s="442"/>
      <c r="AH137" s="442" t="s">
        <v>240</v>
      </c>
      <c r="AI137" s="442"/>
      <c r="AJ137" s="442" t="s">
        <v>240</v>
      </c>
      <c r="AK137" s="442"/>
      <c r="AL137" s="442"/>
      <c r="AM137" s="442" t="s">
        <v>240</v>
      </c>
      <c r="AN137" s="442"/>
      <c r="AO137" s="442" t="s">
        <v>240</v>
      </c>
      <c r="AP137" s="442"/>
      <c r="AQ137" s="442" t="s">
        <v>240</v>
      </c>
      <c r="AR137" s="442"/>
      <c r="AS137" s="442"/>
      <c r="AT137" s="442" t="s">
        <v>240</v>
      </c>
      <c r="AU137" s="442"/>
      <c r="AV137" s="442" t="s">
        <v>240</v>
      </c>
      <c r="AW137" s="442"/>
      <c r="AX137" s="442" t="s">
        <v>240</v>
      </c>
      <c r="AY137" s="442"/>
      <c r="AZ137" s="442"/>
      <c r="BA137" s="442" t="s">
        <v>240</v>
      </c>
      <c r="BB137" s="442"/>
      <c r="BC137" s="442"/>
      <c r="BD137" s="442" t="s">
        <v>240</v>
      </c>
      <c r="BE137" s="442"/>
      <c r="BF137" s="442"/>
      <c r="BG137" s="442" t="s">
        <v>240</v>
      </c>
      <c r="BH137" s="442"/>
      <c r="BI137" s="442"/>
    </row>
    <row r="138" spans="1:61" s="403" customFormat="1" ht="12" customHeight="1" x14ac:dyDescent="0.15">
      <c r="A138" s="404" t="s">
        <v>202</v>
      </c>
      <c r="B138" s="440">
        <f>H138+N138</f>
        <v>41</v>
      </c>
      <c r="C138" s="440"/>
      <c r="D138" s="440"/>
      <c r="E138" s="441">
        <f>K138+Q138</f>
        <v>1476</v>
      </c>
      <c r="F138" s="441"/>
      <c r="G138" s="441"/>
      <c r="H138" s="440">
        <v>17</v>
      </c>
      <c r="I138" s="440"/>
      <c r="J138" s="440"/>
      <c r="K138" s="440">
        <v>612</v>
      </c>
      <c r="L138" s="440"/>
      <c r="M138" s="440"/>
      <c r="N138" s="440">
        <v>24</v>
      </c>
      <c r="O138" s="440"/>
      <c r="P138" s="440"/>
      <c r="Q138" s="440">
        <v>864</v>
      </c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  <c r="AF138" s="440"/>
      <c r="AG138" s="440"/>
      <c r="AH138" s="440"/>
      <c r="AI138" s="440"/>
      <c r="AJ138" s="440"/>
      <c r="AK138" s="440"/>
      <c r="AL138" s="440"/>
      <c r="AM138" s="440"/>
      <c r="AN138" s="440"/>
      <c r="AO138" s="440"/>
      <c r="AP138" s="440"/>
      <c r="AQ138" s="440"/>
      <c r="AR138" s="440"/>
      <c r="AS138" s="440"/>
      <c r="AT138" s="440"/>
      <c r="AU138" s="440"/>
      <c r="AV138" s="440"/>
      <c r="AW138" s="440"/>
      <c r="AX138" s="440"/>
      <c r="AY138" s="440"/>
      <c r="AZ138" s="440"/>
      <c r="BA138" s="440"/>
      <c r="BB138" s="440"/>
      <c r="BC138" s="440"/>
      <c r="BD138" s="440">
        <v>11</v>
      </c>
      <c r="BE138" s="440"/>
      <c r="BF138" s="440"/>
      <c r="BG138" s="441">
        <f>B138+T138+AC138+AJ138+AQ138+AX138+BA138+BD138</f>
        <v>52</v>
      </c>
      <c r="BH138" s="441"/>
      <c r="BI138" s="441"/>
    </row>
    <row r="139" spans="1:61" ht="12" customHeight="1" x14ac:dyDescent="0.15">
      <c r="A139" s="404" t="s">
        <v>203</v>
      </c>
      <c r="B139" s="440">
        <f t="shared" ref="B139:B140" si="0">H139+N139</f>
        <v>30</v>
      </c>
      <c r="C139" s="440"/>
      <c r="D139" s="440"/>
      <c r="E139" s="441">
        <f>Q139+K139</f>
        <v>1080</v>
      </c>
      <c r="F139" s="441"/>
      <c r="G139" s="441"/>
      <c r="H139" s="440">
        <v>12</v>
      </c>
      <c r="I139" s="440"/>
      <c r="J139" s="440"/>
      <c r="K139" s="440">
        <v>432</v>
      </c>
      <c r="L139" s="440"/>
      <c r="M139" s="440"/>
      <c r="N139" s="440">
        <v>18</v>
      </c>
      <c r="O139" s="440"/>
      <c r="P139" s="440"/>
      <c r="Q139" s="440">
        <v>648</v>
      </c>
      <c r="R139" s="440"/>
      <c r="S139" s="440"/>
      <c r="T139" s="440">
        <v>3</v>
      </c>
      <c r="U139" s="440"/>
      <c r="V139" s="440"/>
      <c r="W139" s="440">
        <v>1</v>
      </c>
      <c r="X139" s="440"/>
      <c r="Y139" s="440"/>
      <c r="Z139" s="440">
        <v>2</v>
      </c>
      <c r="AA139" s="440"/>
      <c r="AB139" s="440"/>
      <c r="AC139" s="440">
        <v>8</v>
      </c>
      <c r="AD139" s="440"/>
      <c r="AE139" s="440"/>
      <c r="AF139" s="440">
        <v>4</v>
      </c>
      <c r="AG139" s="440"/>
      <c r="AH139" s="440">
        <v>4</v>
      </c>
      <c r="AI139" s="440"/>
      <c r="AJ139" s="440"/>
      <c r="AK139" s="440"/>
      <c r="AL139" s="440"/>
      <c r="AM139" s="440"/>
      <c r="AN139" s="440"/>
      <c r="AO139" s="440"/>
      <c r="AP139" s="440"/>
      <c r="AQ139" s="440"/>
      <c r="AR139" s="440"/>
      <c r="AS139" s="440"/>
      <c r="AT139" s="440"/>
      <c r="AU139" s="440"/>
      <c r="AV139" s="440"/>
      <c r="AW139" s="440"/>
      <c r="AX139" s="440"/>
      <c r="AY139" s="440"/>
      <c r="AZ139" s="440"/>
      <c r="BA139" s="440"/>
      <c r="BB139" s="440"/>
      <c r="BC139" s="440"/>
      <c r="BD139" s="440">
        <v>11</v>
      </c>
      <c r="BE139" s="440"/>
      <c r="BF139" s="440"/>
      <c r="BG139" s="441">
        <f>B139+T139+AC139+AJ139+AQ139+AX139+BA139+BD139</f>
        <v>52</v>
      </c>
      <c r="BH139" s="441"/>
      <c r="BI139" s="441"/>
    </row>
    <row r="140" spans="1:61" ht="12" customHeight="1" x14ac:dyDescent="0.15">
      <c r="A140" s="404" t="s">
        <v>204</v>
      </c>
      <c r="B140" s="440">
        <f t="shared" si="0"/>
        <v>6</v>
      </c>
      <c r="C140" s="440"/>
      <c r="D140" s="440"/>
      <c r="E140" s="441">
        <f>K140+Q140</f>
        <v>216</v>
      </c>
      <c r="F140" s="441"/>
      <c r="G140" s="441"/>
      <c r="H140" s="440">
        <v>2</v>
      </c>
      <c r="I140" s="440"/>
      <c r="J140" s="440"/>
      <c r="K140" s="440">
        <v>72</v>
      </c>
      <c r="L140" s="440"/>
      <c r="M140" s="440"/>
      <c r="N140" s="440">
        <v>4</v>
      </c>
      <c r="O140" s="440"/>
      <c r="P140" s="440"/>
      <c r="Q140" s="440">
        <v>144</v>
      </c>
      <c r="R140" s="440"/>
      <c r="S140" s="440"/>
      <c r="T140" s="440">
        <v>2</v>
      </c>
      <c r="U140" s="440"/>
      <c r="V140" s="440"/>
      <c r="W140" s="440">
        <v>1</v>
      </c>
      <c r="X140" s="440"/>
      <c r="Y140" s="440"/>
      <c r="Z140" s="440">
        <v>1</v>
      </c>
      <c r="AA140" s="440"/>
      <c r="AB140" s="440"/>
      <c r="AC140" s="440">
        <v>8</v>
      </c>
      <c r="AD140" s="440"/>
      <c r="AE140" s="440"/>
      <c r="AF140" s="440">
        <v>6</v>
      </c>
      <c r="AG140" s="440"/>
      <c r="AH140" s="440">
        <v>2</v>
      </c>
      <c r="AI140" s="440"/>
      <c r="AJ140" s="440">
        <v>23</v>
      </c>
      <c r="AK140" s="440"/>
      <c r="AL140" s="440"/>
      <c r="AM140" s="440">
        <v>8</v>
      </c>
      <c r="AN140" s="440"/>
      <c r="AO140" s="440">
        <v>15</v>
      </c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40">
        <v>2</v>
      </c>
      <c r="BB140" s="440"/>
      <c r="BC140" s="440"/>
      <c r="BD140" s="440">
        <v>2</v>
      </c>
      <c r="BE140" s="440"/>
      <c r="BF140" s="440"/>
      <c r="BG140" s="441">
        <f>B140+T140+AC140+AJ140+AQ140+AX140+BA140+BD140</f>
        <v>43</v>
      </c>
      <c r="BH140" s="441"/>
      <c r="BI140" s="441"/>
    </row>
    <row r="141" spans="1:61" ht="13.5" hidden="1" customHeight="1" x14ac:dyDescent="0.15">
      <c r="A141" s="404" t="s">
        <v>206</v>
      </c>
      <c r="B141" s="440"/>
      <c r="C141" s="440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40"/>
      <c r="AY141" s="440"/>
      <c r="AZ141" s="440"/>
      <c r="BA141" s="440"/>
      <c r="BB141" s="440"/>
      <c r="BC141" s="440"/>
      <c r="BD141" s="440"/>
      <c r="BE141" s="440"/>
      <c r="BF141" s="440"/>
      <c r="BG141" s="440"/>
      <c r="BH141" s="440"/>
      <c r="BI141" s="440"/>
    </row>
    <row r="142" spans="1:61" ht="13.5" hidden="1" customHeight="1" x14ac:dyDescent="0.15">
      <c r="A142" s="404" t="s">
        <v>207</v>
      </c>
      <c r="B142" s="440"/>
      <c r="C142" s="440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40"/>
      <c r="AY142" s="440"/>
      <c r="AZ142" s="440"/>
      <c r="BA142" s="440"/>
      <c r="BB142" s="440"/>
      <c r="BC142" s="440"/>
      <c r="BD142" s="440"/>
      <c r="BE142" s="440"/>
      <c r="BF142" s="440"/>
      <c r="BG142" s="440"/>
      <c r="BH142" s="440"/>
      <c r="BI142" s="440"/>
    </row>
    <row r="143" spans="1:61" ht="13.5" hidden="1" customHeight="1" x14ac:dyDescent="0.15">
      <c r="A143" s="404" t="s">
        <v>208</v>
      </c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40"/>
      <c r="AY143" s="440"/>
      <c r="AZ143" s="440"/>
      <c r="BA143" s="440"/>
      <c r="BB143" s="440"/>
      <c r="BC143" s="440"/>
      <c r="BD143" s="440"/>
      <c r="BE143" s="440"/>
      <c r="BF143" s="440"/>
      <c r="BG143" s="440"/>
      <c r="BH143" s="440"/>
      <c r="BI143" s="440"/>
    </row>
    <row r="144" spans="1:61" ht="13.5" hidden="1" customHeight="1" x14ac:dyDescent="0.15">
      <c r="A144" s="404" t="s">
        <v>209</v>
      </c>
      <c r="B144" s="440"/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  <c r="AF144" s="440"/>
      <c r="AG144" s="440"/>
      <c r="AH144" s="440"/>
      <c r="AI144" s="440"/>
      <c r="AJ144" s="440"/>
      <c r="AK144" s="440"/>
      <c r="AL144" s="440"/>
      <c r="AM144" s="440"/>
      <c r="AN144" s="440"/>
      <c r="AO144" s="440"/>
      <c r="AP144" s="440"/>
      <c r="AQ144" s="440"/>
      <c r="AR144" s="440"/>
      <c r="AS144" s="440"/>
      <c r="AT144" s="440"/>
      <c r="AU144" s="440"/>
      <c r="AV144" s="440"/>
      <c r="AW144" s="440"/>
      <c r="AX144" s="440"/>
      <c r="AY144" s="440"/>
      <c r="AZ144" s="440"/>
      <c r="BA144" s="440"/>
      <c r="BB144" s="440"/>
      <c r="BC144" s="440"/>
      <c r="BD144" s="440"/>
      <c r="BE144" s="440"/>
      <c r="BF144" s="440"/>
      <c r="BG144" s="440"/>
      <c r="BH144" s="440"/>
      <c r="BI144" s="440"/>
    </row>
    <row r="145" spans="1:61" ht="13.5" hidden="1" customHeight="1" x14ac:dyDescent="0.15">
      <c r="A145" s="404" t="s">
        <v>210</v>
      </c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  <c r="AF145" s="440"/>
      <c r="AG145" s="440"/>
      <c r="AH145" s="440"/>
      <c r="AI145" s="440"/>
      <c r="AJ145" s="440"/>
      <c r="AK145" s="440"/>
      <c r="AL145" s="440"/>
      <c r="AM145" s="440"/>
      <c r="AN145" s="440"/>
      <c r="AO145" s="440"/>
      <c r="AP145" s="440"/>
      <c r="AQ145" s="440"/>
      <c r="AR145" s="440"/>
      <c r="AS145" s="440"/>
      <c r="AT145" s="440"/>
      <c r="AU145" s="440"/>
      <c r="AV145" s="440"/>
      <c r="AW145" s="440"/>
      <c r="AX145" s="440"/>
      <c r="AY145" s="440"/>
      <c r="AZ145" s="440"/>
      <c r="BA145" s="440"/>
      <c r="BB145" s="440"/>
      <c r="BC145" s="440"/>
      <c r="BD145" s="440"/>
      <c r="BE145" s="440"/>
      <c r="BF145" s="440"/>
      <c r="BG145" s="440"/>
      <c r="BH145" s="440"/>
      <c r="BI145" s="440"/>
    </row>
    <row r="146" spans="1:61" ht="13.5" hidden="1" customHeight="1" x14ac:dyDescent="0.15">
      <c r="A146" s="404" t="s">
        <v>211</v>
      </c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  <c r="AF146" s="440"/>
      <c r="AG146" s="440"/>
      <c r="AH146" s="440"/>
      <c r="AI146" s="440"/>
      <c r="AJ146" s="440"/>
      <c r="AK146" s="440"/>
      <c r="AL146" s="440"/>
      <c r="AM146" s="440"/>
      <c r="AN146" s="440"/>
      <c r="AO146" s="440"/>
      <c r="AP146" s="440"/>
      <c r="AQ146" s="440"/>
      <c r="AR146" s="440"/>
      <c r="AS146" s="440"/>
      <c r="AT146" s="440"/>
      <c r="AU146" s="440"/>
      <c r="AV146" s="440"/>
      <c r="AW146" s="440"/>
      <c r="AX146" s="440"/>
      <c r="AY146" s="440"/>
      <c r="AZ146" s="440"/>
      <c r="BA146" s="440"/>
      <c r="BB146" s="440"/>
      <c r="BC146" s="440"/>
      <c r="BD146" s="440"/>
      <c r="BE146" s="440"/>
      <c r="BF146" s="440"/>
      <c r="BG146" s="440"/>
      <c r="BH146" s="440"/>
      <c r="BI146" s="440"/>
    </row>
    <row r="147" spans="1:61" ht="13.5" hidden="1" customHeight="1" x14ac:dyDescent="0.15">
      <c r="A147" s="404" t="s">
        <v>212</v>
      </c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  <c r="AF147" s="440"/>
      <c r="AG147" s="440"/>
      <c r="AH147" s="440"/>
      <c r="AI147" s="440"/>
      <c r="AJ147" s="440"/>
      <c r="AK147" s="440"/>
      <c r="AL147" s="440"/>
      <c r="AM147" s="440"/>
      <c r="AN147" s="440"/>
      <c r="AO147" s="440"/>
      <c r="AP147" s="440"/>
      <c r="AQ147" s="440"/>
      <c r="AR147" s="440"/>
      <c r="AS147" s="440"/>
      <c r="AT147" s="440"/>
      <c r="AU147" s="440"/>
      <c r="AV147" s="440"/>
      <c r="AW147" s="440"/>
      <c r="AX147" s="440"/>
      <c r="AY147" s="440"/>
      <c r="AZ147" s="440"/>
      <c r="BA147" s="440"/>
      <c r="BB147" s="440"/>
      <c r="BC147" s="440"/>
      <c r="BD147" s="440"/>
      <c r="BE147" s="440"/>
      <c r="BF147" s="440"/>
      <c r="BG147" s="440"/>
      <c r="BH147" s="440"/>
      <c r="BI147" s="440"/>
    </row>
    <row r="148" spans="1:61" ht="12" customHeight="1" x14ac:dyDescent="0.15">
      <c r="A148" s="405" t="s">
        <v>3</v>
      </c>
      <c r="B148" s="444">
        <f>SUM(B138:D147)</f>
        <v>77</v>
      </c>
      <c r="C148" s="444"/>
      <c r="D148" s="444"/>
      <c r="E148" s="444">
        <f>SUM(E138:G147)</f>
        <v>2772</v>
      </c>
      <c r="F148" s="444"/>
      <c r="G148" s="444"/>
      <c r="H148" s="445"/>
      <c r="I148" s="445"/>
      <c r="J148" s="445"/>
      <c r="K148" s="444">
        <f>SUM(K138:M147)</f>
        <v>1116</v>
      </c>
      <c r="L148" s="444"/>
      <c r="M148" s="444"/>
      <c r="N148" s="445"/>
      <c r="O148" s="445"/>
      <c r="P148" s="445"/>
      <c r="Q148" s="444">
        <f>SUM(Q138:S147)</f>
        <v>1656</v>
      </c>
      <c r="R148" s="444"/>
      <c r="S148" s="444"/>
      <c r="T148" s="445">
        <v>5</v>
      </c>
      <c r="U148" s="445"/>
      <c r="V148" s="445"/>
      <c r="W148" s="445"/>
      <c r="X148" s="445"/>
      <c r="Y148" s="445"/>
      <c r="Z148" s="445"/>
      <c r="AA148" s="445"/>
      <c r="AB148" s="445"/>
      <c r="AC148" s="444">
        <f>SUM(AC138:AE147)</f>
        <v>16</v>
      </c>
      <c r="AD148" s="444"/>
      <c r="AE148" s="444"/>
      <c r="AF148" s="445"/>
      <c r="AG148" s="445"/>
      <c r="AH148" s="445"/>
      <c r="AI148" s="445"/>
      <c r="AJ148" s="444">
        <f>SUM(AJ138:AL140)</f>
        <v>23</v>
      </c>
      <c r="AK148" s="444"/>
      <c r="AL148" s="444"/>
      <c r="AM148" s="445"/>
      <c r="AN148" s="445"/>
      <c r="AO148" s="445"/>
      <c r="AP148" s="445"/>
      <c r="AQ148" s="444"/>
      <c r="AR148" s="444"/>
      <c r="AS148" s="444"/>
      <c r="AT148" s="445"/>
      <c r="AU148" s="445"/>
      <c r="AV148" s="445"/>
      <c r="AW148" s="445"/>
      <c r="AX148" s="445"/>
      <c r="AY148" s="445"/>
      <c r="AZ148" s="445"/>
      <c r="BA148" s="445">
        <v>2</v>
      </c>
      <c r="BB148" s="445"/>
      <c r="BC148" s="445"/>
      <c r="BD148" s="444">
        <f>SUM(BD138:BF147)</f>
        <v>24</v>
      </c>
      <c r="BE148" s="444"/>
      <c r="BF148" s="444"/>
      <c r="BG148" s="444">
        <f>SUM(BG138:BI147)</f>
        <v>147</v>
      </c>
      <c r="BH148" s="444"/>
      <c r="BI148" s="444"/>
    </row>
    <row r="149" spans="1:61" ht="3" customHeight="1" x14ac:dyDescent="0.15">
      <c r="A149" s="448"/>
      <c r="B149" s="448"/>
      <c r="C149" s="448"/>
      <c r="D149" s="448"/>
      <c r="E149" s="448"/>
      <c r="F149" s="448"/>
      <c r="G149" s="448"/>
      <c r="H149" s="448"/>
      <c r="I149" s="448"/>
      <c r="J149" s="448"/>
      <c r="K149" s="448"/>
      <c r="L149" s="448"/>
      <c r="M149" s="448"/>
      <c r="N149" s="448"/>
      <c r="O149" s="448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8"/>
      <c r="AA149" s="448"/>
      <c r="AB149" s="448"/>
      <c r="AC149" s="448"/>
      <c r="AD149" s="448"/>
      <c r="AE149" s="448"/>
      <c r="AF149" s="448"/>
      <c r="AG149" s="448"/>
      <c r="AH149" s="448"/>
      <c r="AI149" s="448"/>
      <c r="AJ149" s="448"/>
      <c r="AK149" s="448"/>
      <c r="AL149" s="448"/>
      <c r="AM149" s="448"/>
      <c r="AN149" s="448"/>
      <c r="AO149" s="448"/>
      <c r="AP149" s="448"/>
      <c r="AQ149" s="448"/>
      <c r="AR149" s="448"/>
      <c r="AS149" s="448"/>
      <c r="AT149" s="448"/>
      <c r="AU149" s="448"/>
      <c r="AV149" s="448"/>
      <c r="AW149" s="448"/>
      <c r="AX149" s="448"/>
      <c r="AY149" s="448"/>
      <c r="AZ149" s="448"/>
      <c r="BA149" s="448"/>
      <c r="BB149" s="448"/>
      <c r="BC149" s="448"/>
      <c r="BD149" s="448"/>
      <c r="BE149" s="448"/>
      <c r="BF149" s="426"/>
      <c r="BG149" s="426"/>
      <c r="BH149" s="426"/>
      <c r="BI149" s="426"/>
    </row>
    <row r="150" spans="1:61" ht="13.5" hidden="1" customHeight="1" x14ac:dyDescent="0.15">
      <c r="A150" s="446" t="s">
        <v>105</v>
      </c>
      <c r="B150" s="446" t="s">
        <v>242</v>
      </c>
      <c r="C150" s="446"/>
      <c r="D150" s="446"/>
      <c r="E150" s="446"/>
      <c r="F150" s="446"/>
      <c r="G150" s="446"/>
      <c r="H150" s="446"/>
      <c r="I150" s="446"/>
      <c r="J150" s="446"/>
      <c r="K150" s="446"/>
      <c r="L150" s="446"/>
      <c r="M150" s="446"/>
      <c r="N150" s="446"/>
      <c r="O150" s="446"/>
      <c r="P150" s="446"/>
      <c r="Q150" s="446"/>
      <c r="R150" s="446"/>
      <c r="S150" s="446"/>
      <c r="T150" s="446" t="s">
        <v>230</v>
      </c>
      <c r="U150" s="446"/>
      <c r="V150" s="446"/>
      <c r="W150" s="446"/>
      <c r="X150" s="446"/>
      <c r="Y150" s="446"/>
      <c r="Z150" s="446"/>
      <c r="AA150" s="446"/>
      <c r="AB150" s="446"/>
      <c r="AC150" s="446" t="s">
        <v>231</v>
      </c>
      <c r="AD150" s="446"/>
      <c r="AE150" s="446"/>
      <c r="AF150" s="446"/>
      <c r="AG150" s="446"/>
      <c r="AH150" s="446"/>
      <c r="AI150" s="446"/>
      <c r="AJ150" s="446"/>
      <c r="AK150" s="446"/>
      <c r="AL150" s="446"/>
      <c r="AM150" s="446"/>
      <c r="AN150" s="446"/>
      <c r="AO150" s="446"/>
      <c r="AP150" s="446"/>
      <c r="AQ150" s="446" t="s">
        <v>232</v>
      </c>
      <c r="AR150" s="446"/>
      <c r="AS150" s="446"/>
      <c r="AT150" s="446"/>
      <c r="AU150" s="446"/>
      <c r="AV150" s="446"/>
      <c r="AW150" s="446" t="s">
        <v>233</v>
      </c>
      <c r="AX150" s="446"/>
      <c r="AY150" s="446"/>
      <c r="AZ150" s="446" t="s">
        <v>3</v>
      </c>
      <c r="BA150" s="446"/>
      <c r="BB150" s="446"/>
      <c r="BC150" s="446" t="s">
        <v>243</v>
      </c>
      <c r="BD150" s="446"/>
      <c r="BE150" s="446"/>
      <c r="BF150" s="446"/>
      <c r="BG150" s="426" t="s">
        <v>244</v>
      </c>
      <c r="BH150" s="426"/>
      <c r="BI150" s="426"/>
    </row>
    <row r="151" spans="1:61" ht="13.5" hidden="1" customHeight="1" x14ac:dyDescent="0.15">
      <c r="A151" s="446"/>
      <c r="B151" s="446"/>
      <c r="C151" s="446"/>
      <c r="D151" s="446"/>
      <c r="E151" s="446"/>
      <c r="F151" s="446"/>
      <c r="G151" s="446"/>
      <c r="H151" s="446"/>
      <c r="I151" s="446"/>
      <c r="J151" s="446"/>
      <c r="K151" s="446"/>
      <c r="L151" s="446"/>
      <c r="M151" s="446"/>
      <c r="N151" s="446"/>
      <c r="O151" s="446"/>
      <c r="P151" s="446"/>
      <c r="Q151" s="446"/>
      <c r="R151" s="446"/>
      <c r="S151" s="446"/>
      <c r="T151" s="446"/>
      <c r="U151" s="446"/>
      <c r="V151" s="446"/>
      <c r="W151" s="446"/>
      <c r="X151" s="446"/>
      <c r="Y151" s="446"/>
      <c r="Z151" s="446"/>
      <c r="AA151" s="446"/>
      <c r="AB151" s="446"/>
      <c r="AC151" s="446" t="s">
        <v>234</v>
      </c>
      <c r="AD151" s="446"/>
      <c r="AE151" s="446"/>
      <c r="AF151" s="446"/>
      <c r="AG151" s="446"/>
      <c r="AH151" s="446"/>
      <c r="AI151" s="446"/>
      <c r="AJ151" s="446" t="s">
        <v>235</v>
      </c>
      <c r="AK151" s="446"/>
      <c r="AL151" s="446"/>
      <c r="AM151" s="446"/>
      <c r="AN151" s="446"/>
      <c r="AO151" s="446"/>
      <c r="AP151" s="446"/>
      <c r="AQ151" s="446" t="s">
        <v>236</v>
      </c>
      <c r="AR151" s="446"/>
      <c r="AS151" s="446"/>
      <c r="AT151" s="446" t="s">
        <v>237</v>
      </c>
      <c r="AU151" s="446"/>
      <c r="AV151" s="446"/>
      <c r="AW151" s="446"/>
      <c r="AX151" s="439"/>
      <c r="AY151" s="446"/>
      <c r="AZ151" s="446"/>
      <c r="BA151" s="439"/>
      <c r="BB151" s="446"/>
      <c r="BC151" s="446"/>
      <c r="BD151" s="439"/>
      <c r="BE151" s="439"/>
      <c r="BF151" s="446"/>
      <c r="BG151" s="426"/>
      <c r="BH151" s="439"/>
      <c r="BI151" s="426"/>
    </row>
    <row r="152" spans="1:61" ht="13.5" hidden="1" customHeight="1" x14ac:dyDescent="0.15">
      <c r="A152" s="446"/>
      <c r="B152" s="446" t="s">
        <v>3</v>
      </c>
      <c r="C152" s="446"/>
      <c r="D152" s="446"/>
      <c r="E152" s="446"/>
      <c r="F152" s="446"/>
      <c r="G152" s="446"/>
      <c r="H152" s="446" t="s">
        <v>238</v>
      </c>
      <c r="I152" s="446"/>
      <c r="J152" s="446"/>
      <c r="K152" s="446"/>
      <c r="L152" s="446"/>
      <c r="M152" s="446"/>
      <c r="N152" s="446" t="s">
        <v>239</v>
      </c>
      <c r="O152" s="446"/>
      <c r="P152" s="446"/>
      <c r="Q152" s="446"/>
      <c r="R152" s="446"/>
      <c r="S152" s="446"/>
      <c r="T152" s="446" t="s">
        <v>3</v>
      </c>
      <c r="U152" s="446"/>
      <c r="V152" s="446"/>
      <c r="W152" s="446" t="s">
        <v>238</v>
      </c>
      <c r="X152" s="446"/>
      <c r="Y152" s="446"/>
      <c r="Z152" s="446" t="s">
        <v>239</v>
      </c>
      <c r="AA152" s="446"/>
      <c r="AB152" s="446"/>
      <c r="AC152" s="446" t="s">
        <v>3</v>
      </c>
      <c r="AD152" s="446"/>
      <c r="AE152" s="446"/>
      <c r="AF152" s="446" t="s">
        <v>238</v>
      </c>
      <c r="AG152" s="446"/>
      <c r="AH152" s="446" t="s">
        <v>239</v>
      </c>
      <c r="AI152" s="446"/>
      <c r="AJ152" s="446" t="s">
        <v>3</v>
      </c>
      <c r="AK152" s="446"/>
      <c r="AL152" s="446"/>
      <c r="AM152" s="446" t="s">
        <v>238</v>
      </c>
      <c r="AN152" s="446"/>
      <c r="AO152" s="446" t="s">
        <v>239</v>
      </c>
      <c r="AP152" s="446"/>
      <c r="AQ152" s="446"/>
      <c r="AR152" s="446"/>
      <c r="AS152" s="446"/>
      <c r="AT152" s="446"/>
      <c r="AU152" s="446"/>
      <c r="AV152" s="446"/>
      <c r="AW152" s="446"/>
      <c r="AX152" s="446"/>
      <c r="AY152" s="446"/>
      <c r="AZ152" s="446"/>
      <c r="BA152" s="446"/>
      <c r="BB152" s="446"/>
      <c r="BC152" s="446"/>
      <c r="BD152" s="439"/>
      <c r="BE152" s="439"/>
      <c r="BF152" s="446"/>
      <c r="BG152" s="426"/>
      <c r="BH152" s="439"/>
      <c r="BI152" s="426"/>
    </row>
    <row r="153" spans="1:61" ht="13.5" hidden="1" customHeight="1" x14ac:dyDescent="0.15">
      <c r="A153" s="446"/>
      <c r="B153" s="447" t="s">
        <v>240</v>
      </c>
      <c r="C153" s="447"/>
      <c r="D153" s="447"/>
      <c r="E153" s="447" t="s">
        <v>241</v>
      </c>
      <c r="F153" s="447"/>
      <c r="G153" s="447"/>
      <c r="H153" s="447" t="s">
        <v>240</v>
      </c>
      <c r="I153" s="447"/>
      <c r="J153" s="447"/>
      <c r="K153" s="447" t="s">
        <v>241</v>
      </c>
      <c r="L153" s="447"/>
      <c r="M153" s="447"/>
      <c r="N153" s="447" t="s">
        <v>240</v>
      </c>
      <c r="O153" s="447"/>
      <c r="P153" s="447"/>
      <c r="Q153" s="447" t="s">
        <v>241</v>
      </c>
      <c r="R153" s="447"/>
      <c r="S153" s="447"/>
      <c r="T153" s="447" t="s">
        <v>240</v>
      </c>
      <c r="U153" s="447"/>
      <c r="V153" s="447"/>
      <c r="W153" s="447" t="s">
        <v>240</v>
      </c>
      <c r="X153" s="447"/>
      <c r="Y153" s="447"/>
      <c r="Z153" s="447" t="s">
        <v>240</v>
      </c>
      <c r="AA153" s="447"/>
      <c r="AB153" s="447"/>
      <c r="AC153" s="447" t="s">
        <v>240</v>
      </c>
      <c r="AD153" s="447"/>
      <c r="AE153" s="447"/>
      <c r="AF153" s="447" t="s">
        <v>240</v>
      </c>
      <c r="AG153" s="447"/>
      <c r="AH153" s="447" t="s">
        <v>240</v>
      </c>
      <c r="AI153" s="447"/>
      <c r="AJ153" s="447" t="s">
        <v>240</v>
      </c>
      <c r="AK153" s="447"/>
      <c r="AL153" s="447"/>
      <c r="AM153" s="447" t="s">
        <v>240</v>
      </c>
      <c r="AN153" s="447"/>
      <c r="AO153" s="447" t="s">
        <v>240</v>
      </c>
      <c r="AP153" s="447"/>
      <c r="AQ153" s="447" t="s">
        <v>240</v>
      </c>
      <c r="AR153" s="447"/>
      <c r="AS153" s="447"/>
      <c r="AT153" s="447" t="s">
        <v>240</v>
      </c>
      <c r="AU153" s="447"/>
      <c r="AV153" s="447"/>
      <c r="AW153" s="447" t="s">
        <v>240</v>
      </c>
      <c r="AX153" s="447"/>
      <c r="AY153" s="447"/>
      <c r="AZ153" s="447" t="s">
        <v>240</v>
      </c>
      <c r="BA153" s="447"/>
      <c r="BB153" s="447"/>
      <c r="BC153" s="446"/>
      <c r="BD153" s="446"/>
      <c r="BE153" s="446"/>
      <c r="BF153" s="446"/>
      <c r="BG153" s="426"/>
      <c r="BH153" s="426"/>
      <c r="BI153" s="426"/>
    </row>
    <row r="154" spans="1:61" ht="13.5" hidden="1" customHeight="1" x14ac:dyDescent="0.15">
      <c r="A154" s="300" t="s">
        <v>202</v>
      </c>
      <c r="B154" s="450"/>
      <c r="C154" s="450"/>
      <c r="D154" s="450"/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50"/>
      <c r="R154" s="450"/>
      <c r="S154" s="450"/>
      <c r="T154" s="450"/>
      <c r="U154" s="450"/>
      <c r="V154" s="450"/>
      <c r="W154" s="450"/>
      <c r="X154" s="450"/>
      <c r="Y154" s="450"/>
      <c r="Z154" s="450"/>
      <c r="AA154" s="450"/>
      <c r="AB154" s="450"/>
      <c r="AC154" s="450"/>
      <c r="AD154" s="450"/>
      <c r="AE154" s="450"/>
      <c r="AF154" s="450"/>
      <c r="AG154" s="450"/>
      <c r="AH154" s="450"/>
      <c r="AI154" s="450"/>
      <c r="AJ154" s="450"/>
      <c r="AK154" s="450"/>
      <c r="AL154" s="450"/>
      <c r="AM154" s="450"/>
      <c r="AN154" s="450"/>
      <c r="AO154" s="450"/>
      <c r="AP154" s="450"/>
      <c r="AQ154" s="450"/>
      <c r="AR154" s="450"/>
      <c r="AS154" s="450"/>
      <c r="AT154" s="450"/>
      <c r="AU154" s="450"/>
      <c r="AV154" s="450"/>
      <c r="AW154" s="450"/>
      <c r="AX154" s="450"/>
      <c r="AY154" s="450"/>
      <c r="AZ154" s="450"/>
      <c r="BA154" s="450"/>
      <c r="BB154" s="450"/>
      <c r="BC154" s="449"/>
      <c r="BD154" s="449"/>
      <c r="BE154" s="449"/>
      <c r="BF154" s="449"/>
      <c r="BG154" s="449"/>
      <c r="BH154" s="449"/>
      <c r="BI154" s="449"/>
    </row>
    <row r="155" spans="1:61" ht="13.5" hidden="1" customHeight="1" x14ac:dyDescent="0.15">
      <c r="A155" s="300" t="s">
        <v>203</v>
      </c>
      <c r="B155" s="450"/>
      <c r="C155" s="450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  <c r="P155" s="450"/>
      <c r="Q155" s="450"/>
      <c r="R155" s="450"/>
      <c r="S155" s="450"/>
      <c r="T155" s="450"/>
      <c r="U155" s="450"/>
      <c r="V155" s="450"/>
      <c r="W155" s="450"/>
      <c r="X155" s="450"/>
      <c r="Y155" s="450"/>
      <c r="Z155" s="450"/>
      <c r="AA155" s="450"/>
      <c r="AB155" s="450"/>
      <c r="AC155" s="450"/>
      <c r="AD155" s="450"/>
      <c r="AE155" s="450"/>
      <c r="AF155" s="450"/>
      <c r="AG155" s="450"/>
      <c r="AH155" s="450"/>
      <c r="AI155" s="450"/>
      <c r="AJ155" s="450"/>
      <c r="AK155" s="450"/>
      <c r="AL155" s="450"/>
      <c r="AM155" s="450"/>
      <c r="AN155" s="450"/>
      <c r="AO155" s="450"/>
      <c r="AP155" s="450"/>
      <c r="AQ155" s="450"/>
      <c r="AR155" s="450"/>
      <c r="AS155" s="450"/>
      <c r="AT155" s="450"/>
      <c r="AU155" s="450"/>
      <c r="AV155" s="450"/>
      <c r="AW155" s="450"/>
      <c r="AX155" s="450"/>
      <c r="AY155" s="450"/>
      <c r="AZ155" s="450"/>
      <c r="BA155" s="450"/>
      <c r="BB155" s="450"/>
      <c r="BC155" s="449"/>
      <c r="BD155" s="449"/>
      <c r="BE155" s="449"/>
      <c r="BF155" s="449"/>
      <c r="BG155" s="449"/>
      <c r="BH155" s="449"/>
      <c r="BI155" s="449"/>
    </row>
    <row r="156" spans="1:61" ht="13.5" hidden="1" customHeight="1" x14ac:dyDescent="0.15">
      <c r="A156" s="300" t="s">
        <v>204</v>
      </c>
      <c r="B156" s="450"/>
      <c r="C156" s="450"/>
      <c r="D156" s="450"/>
      <c r="E156" s="450"/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  <c r="P156" s="450"/>
      <c r="Q156" s="450"/>
      <c r="R156" s="450"/>
      <c r="S156" s="450"/>
      <c r="T156" s="450"/>
      <c r="U156" s="450"/>
      <c r="V156" s="450"/>
      <c r="W156" s="450"/>
      <c r="X156" s="450"/>
      <c r="Y156" s="450"/>
      <c r="Z156" s="450"/>
      <c r="AA156" s="450"/>
      <c r="AB156" s="450"/>
      <c r="AC156" s="450"/>
      <c r="AD156" s="450"/>
      <c r="AE156" s="450"/>
      <c r="AF156" s="450"/>
      <c r="AG156" s="450"/>
      <c r="AH156" s="450"/>
      <c r="AI156" s="450"/>
      <c r="AJ156" s="450"/>
      <c r="AK156" s="450"/>
      <c r="AL156" s="450"/>
      <c r="AM156" s="450"/>
      <c r="AN156" s="450"/>
      <c r="AO156" s="450"/>
      <c r="AP156" s="450"/>
      <c r="AQ156" s="450"/>
      <c r="AR156" s="450"/>
      <c r="AS156" s="450"/>
      <c r="AT156" s="450"/>
      <c r="AU156" s="450"/>
      <c r="AV156" s="450"/>
      <c r="AW156" s="450"/>
      <c r="AX156" s="450"/>
      <c r="AY156" s="450"/>
      <c r="AZ156" s="450"/>
      <c r="BA156" s="450"/>
      <c r="BB156" s="450"/>
      <c r="BC156" s="449"/>
      <c r="BD156" s="449"/>
      <c r="BE156" s="449"/>
      <c r="BF156" s="449"/>
      <c r="BG156" s="449"/>
      <c r="BH156" s="449"/>
      <c r="BI156" s="449"/>
    </row>
    <row r="157" spans="1:61" ht="13.5" hidden="1" customHeight="1" x14ac:dyDescent="0.15">
      <c r="A157" s="300" t="s">
        <v>205</v>
      </c>
      <c r="B157" s="450"/>
      <c r="C157" s="450"/>
      <c r="D157" s="450"/>
      <c r="E157" s="450"/>
      <c r="F157" s="450"/>
      <c r="G157" s="450"/>
      <c r="H157" s="450"/>
      <c r="I157" s="450"/>
      <c r="J157" s="450"/>
      <c r="K157" s="450"/>
      <c r="L157" s="450"/>
      <c r="M157" s="450"/>
      <c r="N157" s="450"/>
      <c r="O157" s="450"/>
      <c r="P157" s="450"/>
      <c r="Q157" s="450"/>
      <c r="R157" s="450"/>
      <c r="S157" s="450"/>
      <c r="T157" s="450"/>
      <c r="U157" s="450"/>
      <c r="V157" s="450"/>
      <c r="W157" s="450"/>
      <c r="X157" s="450"/>
      <c r="Y157" s="450"/>
      <c r="Z157" s="450"/>
      <c r="AA157" s="450"/>
      <c r="AB157" s="450"/>
      <c r="AC157" s="450"/>
      <c r="AD157" s="450"/>
      <c r="AE157" s="450"/>
      <c r="AF157" s="449"/>
      <c r="AG157" s="449"/>
      <c r="AH157" s="450"/>
      <c r="AI157" s="450"/>
      <c r="AJ157" s="450"/>
      <c r="AK157" s="450"/>
      <c r="AL157" s="450"/>
      <c r="AM157" s="450"/>
      <c r="AN157" s="450"/>
      <c r="AO157" s="450"/>
      <c r="AP157" s="450"/>
      <c r="AQ157" s="450"/>
      <c r="AR157" s="450"/>
      <c r="AS157" s="450"/>
      <c r="AT157" s="450"/>
      <c r="AU157" s="450"/>
      <c r="AV157" s="450"/>
      <c r="AW157" s="450"/>
      <c r="AX157" s="450"/>
      <c r="AY157" s="450"/>
      <c r="AZ157" s="450"/>
      <c r="BA157" s="450"/>
      <c r="BB157" s="450"/>
      <c r="BC157" s="449"/>
      <c r="BD157" s="449"/>
      <c r="BE157" s="449"/>
      <c r="BF157" s="449"/>
      <c r="BG157" s="449"/>
      <c r="BH157" s="449"/>
      <c r="BI157" s="449"/>
    </row>
    <row r="158" spans="1:61" ht="13.5" hidden="1" customHeight="1" x14ac:dyDescent="0.15">
      <c r="A158" s="300" t="s">
        <v>206</v>
      </c>
      <c r="B158" s="450"/>
      <c r="C158" s="450"/>
      <c r="D158" s="450"/>
      <c r="E158" s="450"/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  <c r="P158" s="450"/>
      <c r="Q158" s="450"/>
      <c r="R158" s="450"/>
      <c r="S158" s="450"/>
      <c r="T158" s="450"/>
      <c r="U158" s="450"/>
      <c r="V158" s="450"/>
      <c r="W158" s="450"/>
      <c r="X158" s="450"/>
      <c r="Y158" s="450"/>
      <c r="Z158" s="450"/>
      <c r="AA158" s="450"/>
      <c r="AB158" s="450"/>
      <c r="AC158" s="450"/>
      <c r="AD158" s="450"/>
      <c r="AE158" s="450"/>
      <c r="AF158" s="450"/>
      <c r="AG158" s="450"/>
      <c r="AH158" s="450"/>
      <c r="AI158" s="450"/>
      <c r="AJ158" s="450"/>
      <c r="AK158" s="450"/>
      <c r="AL158" s="450"/>
      <c r="AM158" s="450"/>
      <c r="AN158" s="450"/>
      <c r="AO158" s="450"/>
      <c r="AP158" s="450"/>
      <c r="AQ158" s="450"/>
      <c r="AR158" s="450"/>
      <c r="AS158" s="450"/>
      <c r="AT158" s="450"/>
      <c r="AU158" s="450"/>
      <c r="AV158" s="450"/>
      <c r="AW158" s="450"/>
      <c r="AX158" s="450"/>
      <c r="AY158" s="450"/>
      <c r="AZ158" s="450"/>
      <c r="BA158" s="450"/>
      <c r="BB158" s="450"/>
      <c r="BC158" s="449"/>
      <c r="BD158" s="449"/>
      <c r="BE158" s="449"/>
      <c r="BF158" s="449"/>
      <c r="BG158" s="449"/>
      <c r="BH158" s="449"/>
      <c r="BI158" s="449"/>
    </row>
    <row r="159" spans="1:61" ht="13.5" hidden="1" customHeight="1" x14ac:dyDescent="0.15">
      <c r="A159" s="300" t="s">
        <v>207</v>
      </c>
      <c r="B159" s="450"/>
      <c r="C159" s="450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50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50"/>
      <c r="AC159" s="450"/>
      <c r="AD159" s="450"/>
      <c r="AE159" s="450"/>
      <c r="AF159" s="450"/>
      <c r="AG159" s="450"/>
      <c r="AH159" s="450"/>
      <c r="AI159" s="450"/>
      <c r="AJ159" s="450"/>
      <c r="AK159" s="450"/>
      <c r="AL159" s="450"/>
      <c r="AM159" s="450"/>
      <c r="AN159" s="450"/>
      <c r="AO159" s="450"/>
      <c r="AP159" s="450"/>
      <c r="AQ159" s="450"/>
      <c r="AR159" s="450"/>
      <c r="AS159" s="450"/>
      <c r="AT159" s="450"/>
      <c r="AU159" s="450"/>
      <c r="AV159" s="450"/>
      <c r="AW159" s="450"/>
      <c r="AX159" s="450"/>
      <c r="AY159" s="450"/>
      <c r="AZ159" s="450"/>
      <c r="BA159" s="450"/>
      <c r="BB159" s="450"/>
      <c r="BC159" s="449"/>
      <c r="BD159" s="449"/>
      <c r="BE159" s="449"/>
      <c r="BF159" s="449"/>
      <c r="BG159" s="449"/>
      <c r="BH159" s="449"/>
      <c r="BI159" s="449"/>
    </row>
    <row r="160" spans="1:61" ht="13.5" hidden="1" customHeight="1" x14ac:dyDescent="0.15">
      <c r="A160" s="300" t="s">
        <v>208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50"/>
      <c r="R160" s="450"/>
      <c r="S160" s="450"/>
      <c r="T160" s="450"/>
      <c r="U160" s="450"/>
      <c r="V160" s="450"/>
      <c r="W160" s="450"/>
      <c r="X160" s="450"/>
      <c r="Y160" s="450"/>
      <c r="Z160" s="450"/>
      <c r="AA160" s="450"/>
      <c r="AB160" s="450"/>
      <c r="AC160" s="450"/>
      <c r="AD160" s="450"/>
      <c r="AE160" s="450"/>
      <c r="AF160" s="450"/>
      <c r="AG160" s="450"/>
      <c r="AH160" s="450"/>
      <c r="AI160" s="450"/>
      <c r="AJ160" s="450"/>
      <c r="AK160" s="450"/>
      <c r="AL160" s="450"/>
      <c r="AM160" s="450"/>
      <c r="AN160" s="450"/>
      <c r="AO160" s="450"/>
      <c r="AP160" s="450"/>
      <c r="AQ160" s="450"/>
      <c r="AR160" s="450"/>
      <c r="AS160" s="450"/>
      <c r="AT160" s="450"/>
      <c r="AU160" s="450"/>
      <c r="AV160" s="450"/>
      <c r="AW160" s="450"/>
      <c r="AX160" s="450"/>
      <c r="AY160" s="450"/>
      <c r="AZ160" s="450"/>
      <c r="BA160" s="450"/>
      <c r="BB160" s="450"/>
      <c r="BC160" s="449"/>
      <c r="BD160" s="449"/>
      <c r="BE160" s="449"/>
      <c r="BF160" s="449"/>
      <c r="BG160" s="449"/>
      <c r="BH160" s="449"/>
      <c r="BI160" s="449"/>
    </row>
    <row r="161" spans="1:61" ht="13.5" hidden="1" customHeight="1" x14ac:dyDescent="0.15">
      <c r="A161" s="300" t="s">
        <v>209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50"/>
      <c r="R161" s="450"/>
      <c r="S161" s="450"/>
      <c r="T161" s="450"/>
      <c r="U161" s="450"/>
      <c r="V161" s="450"/>
      <c r="W161" s="450"/>
      <c r="X161" s="450"/>
      <c r="Y161" s="450"/>
      <c r="Z161" s="450"/>
      <c r="AA161" s="450"/>
      <c r="AB161" s="450"/>
      <c r="AC161" s="450"/>
      <c r="AD161" s="450"/>
      <c r="AE161" s="450"/>
      <c r="AF161" s="450"/>
      <c r="AG161" s="450"/>
      <c r="AH161" s="450"/>
      <c r="AI161" s="450"/>
      <c r="AJ161" s="450"/>
      <c r="AK161" s="450"/>
      <c r="AL161" s="450"/>
      <c r="AM161" s="450"/>
      <c r="AN161" s="450"/>
      <c r="AO161" s="450"/>
      <c r="AP161" s="450"/>
      <c r="AQ161" s="450"/>
      <c r="AR161" s="450"/>
      <c r="AS161" s="450"/>
      <c r="AT161" s="450"/>
      <c r="AU161" s="450"/>
      <c r="AV161" s="450"/>
      <c r="AW161" s="450"/>
      <c r="AX161" s="450"/>
      <c r="AY161" s="450"/>
      <c r="AZ161" s="450"/>
      <c r="BA161" s="450"/>
      <c r="BB161" s="450"/>
      <c r="BC161" s="449"/>
      <c r="BD161" s="449"/>
      <c r="BE161" s="449"/>
      <c r="BF161" s="449"/>
      <c r="BG161" s="449"/>
      <c r="BH161" s="449"/>
      <c r="BI161" s="449"/>
    </row>
    <row r="162" spans="1:61" ht="13.5" hidden="1" customHeight="1" x14ac:dyDescent="0.15">
      <c r="A162" s="300" t="s">
        <v>210</v>
      </c>
      <c r="B162" s="450"/>
      <c r="C162" s="450"/>
      <c r="D162" s="450"/>
      <c r="E162" s="450"/>
      <c r="F162" s="450"/>
      <c r="G162" s="450"/>
      <c r="H162" s="450"/>
      <c r="I162" s="450"/>
      <c r="J162" s="450"/>
      <c r="K162" s="450"/>
      <c r="L162" s="450"/>
      <c r="M162" s="450"/>
      <c r="N162" s="450"/>
      <c r="O162" s="450"/>
      <c r="P162" s="450"/>
      <c r="Q162" s="450"/>
      <c r="R162" s="450"/>
      <c r="S162" s="450"/>
      <c r="T162" s="450"/>
      <c r="U162" s="450"/>
      <c r="V162" s="450"/>
      <c r="W162" s="450"/>
      <c r="X162" s="450"/>
      <c r="Y162" s="450"/>
      <c r="Z162" s="450"/>
      <c r="AA162" s="450"/>
      <c r="AB162" s="450"/>
      <c r="AC162" s="450"/>
      <c r="AD162" s="450"/>
      <c r="AE162" s="450"/>
      <c r="AF162" s="450"/>
      <c r="AG162" s="450"/>
      <c r="AH162" s="450"/>
      <c r="AI162" s="450"/>
      <c r="AJ162" s="450"/>
      <c r="AK162" s="450"/>
      <c r="AL162" s="450"/>
      <c r="AM162" s="450"/>
      <c r="AN162" s="450"/>
      <c r="AO162" s="450"/>
      <c r="AP162" s="450"/>
      <c r="AQ162" s="450"/>
      <c r="AR162" s="450"/>
      <c r="AS162" s="450"/>
      <c r="AT162" s="450"/>
      <c r="AU162" s="450"/>
      <c r="AV162" s="450"/>
      <c r="AW162" s="450"/>
      <c r="AX162" s="450"/>
      <c r="AY162" s="450"/>
      <c r="AZ162" s="450"/>
      <c r="BA162" s="450"/>
      <c r="BB162" s="450"/>
      <c r="BC162" s="449"/>
      <c r="BD162" s="449"/>
      <c r="BE162" s="449"/>
      <c r="BF162" s="449"/>
      <c r="BG162" s="449"/>
      <c r="BH162" s="449"/>
      <c r="BI162" s="449"/>
    </row>
    <row r="163" spans="1:61" ht="13.5" hidden="1" customHeight="1" x14ac:dyDescent="0.15">
      <c r="A163" s="300" t="s">
        <v>211</v>
      </c>
      <c r="B163" s="450"/>
      <c r="C163" s="450"/>
      <c r="D163" s="450"/>
      <c r="E163" s="450"/>
      <c r="F163" s="450"/>
      <c r="G163" s="450"/>
      <c r="H163" s="450"/>
      <c r="I163" s="450"/>
      <c r="J163" s="450"/>
      <c r="K163" s="450"/>
      <c r="L163" s="450"/>
      <c r="M163" s="450"/>
      <c r="N163" s="450"/>
      <c r="O163" s="450"/>
      <c r="P163" s="450"/>
      <c r="Q163" s="450"/>
      <c r="R163" s="450"/>
      <c r="S163" s="450"/>
      <c r="T163" s="450"/>
      <c r="U163" s="450"/>
      <c r="V163" s="450"/>
      <c r="W163" s="450"/>
      <c r="X163" s="450"/>
      <c r="Y163" s="450"/>
      <c r="Z163" s="450"/>
      <c r="AA163" s="450"/>
      <c r="AB163" s="450"/>
      <c r="AC163" s="450"/>
      <c r="AD163" s="450"/>
      <c r="AE163" s="450"/>
      <c r="AF163" s="450"/>
      <c r="AG163" s="450"/>
      <c r="AH163" s="450"/>
      <c r="AI163" s="450"/>
      <c r="AJ163" s="450"/>
      <c r="AK163" s="450"/>
      <c r="AL163" s="450"/>
      <c r="AM163" s="450"/>
      <c r="AN163" s="450"/>
      <c r="AO163" s="450"/>
      <c r="AP163" s="450"/>
      <c r="AQ163" s="450"/>
      <c r="AR163" s="450"/>
      <c r="AS163" s="450"/>
      <c r="AT163" s="450"/>
      <c r="AU163" s="450"/>
      <c r="AV163" s="450"/>
      <c r="AW163" s="450"/>
      <c r="AX163" s="450"/>
      <c r="AY163" s="450"/>
      <c r="AZ163" s="450"/>
      <c r="BA163" s="450"/>
      <c r="BB163" s="450"/>
      <c r="BC163" s="449"/>
      <c r="BD163" s="449"/>
      <c r="BE163" s="449"/>
      <c r="BF163" s="449"/>
      <c r="BG163" s="449"/>
      <c r="BH163" s="449"/>
      <c r="BI163" s="449"/>
    </row>
    <row r="164" spans="1:61" ht="13.5" hidden="1" customHeight="1" x14ac:dyDescent="0.15">
      <c r="A164" s="300" t="s">
        <v>212</v>
      </c>
      <c r="B164" s="450"/>
      <c r="C164" s="450"/>
      <c r="D164" s="450"/>
      <c r="E164" s="450"/>
      <c r="F164" s="450"/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50"/>
      <c r="R164" s="450"/>
      <c r="S164" s="450"/>
      <c r="T164" s="450"/>
      <c r="U164" s="450"/>
      <c r="V164" s="450"/>
      <c r="W164" s="450"/>
      <c r="X164" s="450"/>
      <c r="Y164" s="450"/>
      <c r="Z164" s="450"/>
      <c r="AA164" s="450"/>
      <c r="AB164" s="450"/>
      <c r="AC164" s="450"/>
      <c r="AD164" s="450"/>
      <c r="AE164" s="450"/>
      <c r="AF164" s="450"/>
      <c r="AG164" s="450"/>
      <c r="AH164" s="450"/>
      <c r="AI164" s="450"/>
      <c r="AJ164" s="450"/>
      <c r="AK164" s="450"/>
      <c r="AL164" s="450"/>
      <c r="AM164" s="450"/>
      <c r="AN164" s="450"/>
      <c r="AO164" s="450"/>
      <c r="AP164" s="450"/>
      <c r="AQ164" s="450"/>
      <c r="AR164" s="450"/>
      <c r="AS164" s="450"/>
      <c r="AT164" s="450"/>
      <c r="AU164" s="450"/>
      <c r="AV164" s="450"/>
      <c r="AW164" s="450"/>
      <c r="AX164" s="450"/>
      <c r="AY164" s="450"/>
      <c r="AZ164" s="450"/>
      <c r="BA164" s="450"/>
      <c r="BB164" s="450"/>
      <c r="BC164" s="449"/>
      <c r="BD164" s="449"/>
      <c r="BE164" s="449"/>
      <c r="BF164" s="449"/>
      <c r="BG164" s="449"/>
      <c r="BH164" s="449"/>
      <c r="BI164" s="449"/>
    </row>
    <row r="165" spans="1:61" ht="13.5" hidden="1" customHeight="1" x14ac:dyDescent="0.15">
      <c r="A165" s="301" t="s">
        <v>3</v>
      </c>
      <c r="B165" s="450"/>
      <c r="C165" s="450"/>
      <c r="D165" s="450"/>
      <c r="E165" s="450"/>
      <c r="F165" s="450"/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50"/>
      <c r="R165" s="450"/>
      <c r="S165" s="450"/>
      <c r="T165" s="450"/>
      <c r="U165" s="450"/>
      <c r="V165" s="450"/>
      <c r="W165" s="450"/>
      <c r="X165" s="450"/>
      <c r="Y165" s="450"/>
      <c r="Z165" s="450"/>
      <c r="AA165" s="450"/>
      <c r="AB165" s="450"/>
      <c r="AC165" s="450"/>
      <c r="AD165" s="450"/>
      <c r="AE165" s="450"/>
      <c r="AF165" s="450"/>
      <c r="AG165" s="450"/>
      <c r="AH165" s="450"/>
      <c r="AI165" s="450"/>
      <c r="AJ165" s="450"/>
      <c r="AK165" s="450"/>
      <c r="AL165" s="450"/>
      <c r="AM165" s="450"/>
      <c r="AN165" s="450"/>
      <c r="AO165" s="449"/>
      <c r="AP165" s="449"/>
      <c r="AQ165" s="450"/>
      <c r="AR165" s="450"/>
      <c r="AS165" s="450"/>
      <c r="AT165" s="450"/>
      <c r="AU165" s="450"/>
      <c r="AV165" s="450"/>
      <c r="AW165" s="450"/>
      <c r="AX165" s="450"/>
      <c r="AY165" s="450"/>
      <c r="AZ165" s="450"/>
      <c r="BA165" s="450"/>
      <c r="BB165" s="450"/>
      <c r="BC165" s="449"/>
      <c r="BD165" s="449"/>
      <c r="BE165" s="449"/>
      <c r="BF165" s="449"/>
      <c r="BG165" s="449"/>
      <c r="BH165" s="449"/>
      <c r="BI165" s="449"/>
    </row>
    <row r="166" spans="1:61" ht="13.5" hidden="1" customHeight="1" x14ac:dyDescent="0.15"/>
    <row r="167" spans="1:61" ht="13.5" hidden="1" customHeight="1" x14ac:dyDescent="0.15">
      <c r="A167" s="426" t="s">
        <v>105</v>
      </c>
      <c r="B167" s="446" t="s">
        <v>245</v>
      </c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 t="s">
        <v>230</v>
      </c>
      <c r="U167" s="446"/>
      <c r="V167" s="446"/>
      <c r="W167" s="446"/>
      <c r="X167" s="446"/>
      <c r="Y167" s="446"/>
      <c r="Z167" s="446"/>
      <c r="AA167" s="446"/>
      <c r="AB167" s="446"/>
      <c r="AC167" s="446" t="s">
        <v>231</v>
      </c>
      <c r="AD167" s="446"/>
      <c r="AE167" s="446"/>
      <c r="AF167" s="446"/>
      <c r="AG167" s="446"/>
      <c r="AH167" s="446"/>
      <c r="AI167" s="446"/>
      <c r="AJ167" s="446"/>
      <c r="AK167" s="446"/>
      <c r="AL167" s="446"/>
      <c r="AM167" s="446"/>
      <c r="AN167" s="446"/>
      <c r="AO167" s="446"/>
      <c r="AP167" s="446"/>
      <c r="AQ167" s="426" t="s">
        <v>232</v>
      </c>
      <c r="AR167" s="426"/>
      <c r="AS167" s="426"/>
      <c r="AT167" s="426" t="s">
        <v>233</v>
      </c>
      <c r="AU167" s="426"/>
      <c r="AV167" s="426"/>
      <c r="AW167" s="446" t="s">
        <v>3</v>
      </c>
      <c r="AX167" s="446"/>
      <c r="AY167" s="446"/>
      <c r="AZ167" s="446" t="s">
        <v>243</v>
      </c>
      <c r="BA167" s="446"/>
      <c r="BB167" s="446"/>
      <c r="BC167" s="446"/>
      <c r="BD167" s="426" t="s">
        <v>244</v>
      </c>
      <c r="BE167" s="426"/>
      <c r="BF167" s="426"/>
    </row>
    <row r="168" spans="1:61" ht="13.5" hidden="1" customHeight="1" x14ac:dyDescent="0.15">
      <c r="A168" s="426"/>
      <c r="B168" s="446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 t="s">
        <v>246</v>
      </c>
      <c r="AD168" s="446"/>
      <c r="AE168" s="446"/>
      <c r="AF168" s="446"/>
      <c r="AG168" s="446"/>
      <c r="AH168" s="446"/>
      <c r="AI168" s="446"/>
      <c r="AJ168" s="446" t="s">
        <v>14</v>
      </c>
      <c r="AK168" s="446"/>
      <c r="AL168" s="446"/>
      <c r="AM168" s="446"/>
      <c r="AN168" s="446"/>
      <c r="AO168" s="446"/>
      <c r="AP168" s="446"/>
      <c r="AQ168" s="446" t="s">
        <v>237</v>
      </c>
      <c r="AR168" s="446"/>
      <c r="AS168" s="446"/>
      <c r="AT168" s="426"/>
      <c r="AU168" s="439"/>
      <c r="AV168" s="426"/>
      <c r="AW168" s="446"/>
      <c r="AX168" s="439"/>
      <c r="AY168" s="446"/>
      <c r="AZ168" s="446"/>
      <c r="BA168" s="439"/>
      <c r="BB168" s="439"/>
      <c r="BC168" s="446"/>
      <c r="BD168" s="426"/>
      <c r="BE168" s="439"/>
      <c r="BF168" s="426"/>
    </row>
    <row r="169" spans="1:61" ht="13.5" hidden="1" customHeight="1" x14ac:dyDescent="0.15">
      <c r="A169" s="426"/>
      <c r="B169" s="446" t="s">
        <v>3</v>
      </c>
      <c r="C169" s="446"/>
      <c r="D169" s="446"/>
      <c r="E169" s="446"/>
      <c r="F169" s="446"/>
      <c r="G169" s="446"/>
      <c r="H169" s="446" t="s">
        <v>238</v>
      </c>
      <c r="I169" s="446"/>
      <c r="J169" s="446"/>
      <c r="K169" s="446"/>
      <c r="L169" s="446"/>
      <c r="M169" s="446"/>
      <c r="N169" s="446" t="s">
        <v>239</v>
      </c>
      <c r="O169" s="446"/>
      <c r="P169" s="446"/>
      <c r="Q169" s="446"/>
      <c r="R169" s="446"/>
      <c r="S169" s="446"/>
      <c r="T169" s="446" t="s">
        <v>3</v>
      </c>
      <c r="U169" s="446"/>
      <c r="V169" s="446"/>
      <c r="W169" s="446" t="s">
        <v>238</v>
      </c>
      <c r="X169" s="446"/>
      <c r="Y169" s="446"/>
      <c r="Z169" s="446" t="s">
        <v>239</v>
      </c>
      <c r="AA169" s="446"/>
      <c r="AB169" s="446"/>
      <c r="AC169" s="446" t="s">
        <v>3</v>
      </c>
      <c r="AD169" s="446"/>
      <c r="AE169" s="446"/>
      <c r="AF169" s="446" t="s">
        <v>238</v>
      </c>
      <c r="AG169" s="446"/>
      <c r="AH169" s="446" t="s">
        <v>239</v>
      </c>
      <c r="AI169" s="446"/>
      <c r="AJ169" s="446" t="s">
        <v>3</v>
      </c>
      <c r="AK169" s="446"/>
      <c r="AL169" s="446"/>
      <c r="AM169" s="446" t="s">
        <v>238</v>
      </c>
      <c r="AN169" s="446"/>
      <c r="AO169" s="446" t="s">
        <v>239</v>
      </c>
      <c r="AP169" s="446"/>
      <c r="AQ169" s="446"/>
      <c r="AR169" s="446"/>
      <c r="AS169" s="446"/>
      <c r="AT169" s="426"/>
      <c r="AU169" s="426"/>
      <c r="AV169" s="426"/>
      <c r="AW169" s="446"/>
      <c r="AX169" s="446"/>
      <c r="AY169" s="446"/>
      <c r="AZ169" s="446"/>
      <c r="BA169" s="439"/>
      <c r="BB169" s="439"/>
      <c r="BC169" s="446"/>
      <c r="BD169" s="426"/>
      <c r="BE169" s="439"/>
      <c r="BF169" s="426"/>
    </row>
    <row r="170" spans="1:61" ht="13.5" hidden="1" customHeight="1" x14ac:dyDescent="0.15">
      <c r="A170" s="426"/>
      <c r="B170" s="451" t="s">
        <v>240</v>
      </c>
      <c r="C170" s="451"/>
      <c r="D170" s="451"/>
      <c r="E170" s="452" t="s">
        <v>247</v>
      </c>
      <c r="F170" s="452"/>
      <c r="G170" s="452"/>
      <c r="H170" s="451" t="s">
        <v>240</v>
      </c>
      <c r="I170" s="451"/>
      <c r="J170" s="451"/>
      <c r="K170" s="452" t="s">
        <v>247</v>
      </c>
      <c r="L170" s="452"/>
      <c r="M170" s="452"/>
      <c r="N170" s="451" t="s">
        <v>240</v>
      </c>
      <c r="O170" s="451"/>
      <c r="P170" s="451"/>
      <c r="Q170" s="452" t="s">
        <v>247</v>
      </c>
      <c r="R170" s="452"/>
      <c r="S170" s="452"/>
      <c r="T170" s="451" t="s">
        <v>240</v>
      </c>
      <c r="U170" s="451"/>
      <c r="V170" s="451"/>
      <c r="W170" s="451" t="s">
        <v>240</v>
      </c>
      <c r="X170" s="451"/>
      <c r="Y170" s="451"/>
      <c r="Z170" s="451" t="s">
        <v>240</v>
      </c>
      <c r="AA170" s="451"/>
      <c r="AB170" s="451"/>
      <c r="AC170" s="451" t="s">
        <v>240</v>
      </c>
      <c r="AD170" s="451"/>
      <c r="AE170" s="451"/>
      <c r="AF170" s="451" t="s">
        <v>240</v>
      </c>
      <c r="AG170" s="451"/>
      <c r="AH170" s="451" t="s">
        <v>240</v>
      </c>
      <c r="AI170" s="451"/>
      <c r="AJ170" s="451" t="s">
        <v>240</v>
      </c>
      <c r="AK170" s="451"/>
      <c r="AL170" s="451"/>
      <c r="AM170" s="451" t="s">
        <v>240</v>
      </c>
      <c r="AN170" s="451"/>
      <c r="AO170" s="451" t="s">
        <v>240</v>
      </c>
      <c r="AP170" s="451"/>
      <c r="AQ170" s="451" t="s">
        <v>240</v>
      </c>
      <c r="AR170" s="451"/>
      <c r="AS170" s="451"/>
      <c r="AT170" s="451" t="s">
        <v>240</v>
      </c>
      <c r="AU170" s="451"/>
      <c r="AV170" s="451"/>
      <c r="AW170" s="451" t="s">
        <v>240</v>
      </c>
      <c r="AX170" s="451"/>
      <c r="AY170" s="451"/>
      <c r="AZ170" s="446"/>
      <c r="BA170" s="446"/>
      <c r="BB170" s="446"/>
      <c r="BC170" s="446"/>
      <c r="BD170" s="426"/>
      <c r="BE170" s="426"/>
      <c r="BF170" s="426"/>
    </row>
    <row r="171" spans="1:61" ht="13.5" hidden="1" customHeight="1" x14ac:dyDescent="0.15">
      <c r="A171" s="288" t="s">
        <v>202</v>
      </c>
      <c r="B171" s="449"/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49"/>
      <c r="R171" s="449"/>
      <c r="S171" s="449"/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49"/>
      <c r="AH171" s="449"/>
      <c r="AI171" s="449"/>
      <c r="AJ171" s="449"/>
      <c r="AK171" s="449"/>
      <c r="AL171" s="449"/>
      <c r="AM171" s="449"/>
      <c r="AN171" s="449"/>
      <c r="AO171" s="449"/>
      <c r="AP171" s="449"/>
      <c r="AQ171" s="449"/>
      <c r="AR171" s="449"/>
      <c r="AS171" s="449"/>
      <c r="AT171" s="449"/>
      <c r="AU171" s="449"/>
      <c r="AV171" s="449"/>
      <c r="AW171" s="449"/>
      <c r="AX171" s="449"/>
      <c r="AY171" s="449"/>
      <c r="AZ171" s="449"/>
      <c r="BA171" s="449"/>
      <c r="BB171" s="449"/>
      <c r="BC171" s="449"/>
      <c r="BD171" s="449"/>
      <c r="BE171" s="449"/>
      <c r="BF171" s="449"/>
    </row>
    <row r="172" spans="1:61" ht="13.5" hidden="1" customHeight="1" x14ac:dyDescent="0.15">
      <c r="A172" s="288" t="s">
        <v>203</v>
      </c>
      <c r="B172" s="449"/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  <c r="AM172" s="449"/>
      <c r="AN172" s="449"/>
      <c r="AO172" s="449"/>
      <c r="AP172" s="449"/>
      <c r="AQ172" s="449"/>
      <c r="AR172" s="449"/>
      <c r="AS172" s="449"/>
      <c r="AT172" s="449"/>
      <c r="AU172" s="449"/>
      <c r="AV172" s="449"/>
      <c r="AW172" s="449"/>
      <c r="AX172" s="449"/>
      <c r="AY172" s="449"/>
      <c r="AZ172" s="449"/>
      <c r="BA172" s="449"/>
      <c r="BB172" s="449"/>
      <c r="BC172" s="449"/>
      <c r="BD172" s="449"/>
      <c r="BE172" s="449"/>
      <c r="BF172" s="449"/>
    </row>
    <row r="173" spans="1:61" ht="13.5" hidden="1" customHeight="1" x14ac:dyDescent="0.15">
      <c r="A173" s="288" t="s">
        <v>204</v>
      </c>
      <c r="B173" s="449"/>
      <c r="C173" s="449"/>
      <c r="D173" s="449"/>
      <c r="E173" s="449"/>
      <c r="F173" s="449"/>
      <c r="G173" s="449"/>
      <c r="H173" s="449"/>
      <c r="I173" s="449"/>
      <c r="J173" s="449"/>
      <c r="K173" s="449"/>
      <c r="L173" s="449"/>
      <c r="M173" s="449"/>
      <c r="N173" s="449"/>
      <c r="O173" s="449"/>
      <c r="P173" s="449"/>
      <c r="Q173" s="449"/>
      <c r="R173" s="449"/>
      <c r="S173" s="449"/>
      <c r="T173" s="449"/>
      <c r="U173" s="449"/>
      <c r="V173" s="449"/>
      <c r="W173" s="449"/>
      <c r="X173" s="449"/>
      <c r="Y173" s="449"/>
      <c r="Z173" s="449"/>
      <c r="AA173" s="449"/>
      <c r="AB173" s="449"/>
      <c r="AC173" s="449"/>
      <c r="AD173" s="449"/>
      <c r="AE173" s="449"/>
      <c r="AF173" s="449"/>
      <c r="AG173" s="449"/>
      <c r="AH173" s="449"/>
      <c r="AI173" s="449"/>
      <c r="AJ173" s="449"/>
      <c r="AK173" s="449"/>
      <c r="AL173" s="449"/>
      <c r="AM173" s="449"/>
      <c r="AN173" s="449"/>
      <c r="AO173" s="449"/>
      <c r="AP173" s="449"/>
      <c r="AQ173" s="449"/>
      <c r="AR173" s="449"/>
      <c r="AS173" s="449"/>
      <c r="AT173" s="449"/>
      <c r="AU173" s="449"/>
      <c r="AV173" s="449"/>
      <c r="AW173" s="449"/>
      <c r="AX173" s="449"/>
      <c r="AY173" s="449"/>
      <c r="AZ173" s="449"/>
      <c r="BA173" s="449"/>
      <c r="BB173" s="449"/>
      <c r="BC173" s="449"/>
      <c r="BD173" s="449"/>
      <c r="BE173" s="449"/>
      <c r="BF173" s="449"/>
    </row>
    <row r="174" spans="1:61" ht="13.5" hidden="1" customHeight="1" x14ac:dyDescent="0.15">
      <c r="A174" s="288" t="s">
        <v>205</v>
      </c>
      <c r="B174" s="449"/>
      <c r="C174" s="449"/>
      <c r="D174" s="449"/>
      <c r="E174" s="449"/>
      <c r="F174" s="449"/>
      <c r="G174" s="449"/>
      <c r="H174" s="449"/>
      <c r="I174" s="449"/>
      <c r="J174" s="449"/>
      <c r="K174" s="449"/>
      <c r="L174" s="449"/>
      <c r="M174" s="449"/>
      <c r="N174" s="449"/>
      <c r="O174" s="449"/>
      <c r="P174" s="449"/>
      <c r="Q174" s="449"/>
      <c r="R174" s="449"/>
      <c r="S174" s="449"/>
      <c r="T174" s="449"/>
      <c r="U174" s="449"/>
      <c r="V174" s="449"/>
      <c r="W174" s="449"/>
      <c r="X174" s="449"/>
      <c r="Y174" s="449"/>
      <c r="Z174" s="449"/>
      <c r="AA174" s="449"/>
      <c r="AB174" s="449"/>
      <c r="AC174" s="449"/>
      <c r="AD174" s="449"/>
      <c r="AE174" s="449"/>
      <c r="AF174" s="449"/>
      <c r="AG174" s="449"/>
      <c r="AH174" s="449"/>
      <c r="AI174" s="449"/>
      <c r="AJ174" s="449"/>
      <c r="AK174" s="449"/>
      <c r="AL174" s="449"/>
      <c r="AM174" s="449"/>
      <c r="AN174" s="449"/>
      <c r="AO174" s="449"/>
      <c r="AP174" s="449"/>
      <c r="AQ174" s="449"/>
      <c r="AR174" s="449"/>
      <c r="AS174" s="449"/>
      <c r="AT174" s="449"/>
      <c r="AU174" s="449"/>
      <c r="AV174" s="449"/>
      <c r="AW174" s="449"/>
      <c r="AX174" s="449"/>
      <c r="AY174" s="449"/>
      <c r="AZ174" s="449"/>
      <c r="BA174" s="449"/>
      <c r="BB174" s="449"/>
      <c r="BC174" s="449"/>
      <c r="BD174" s="449"/>
      <c r="BE174" s="449"/>
      <c r="BF174" s="449"/>
    </row>
    <row r="175" spans="1:61" ht="13.5" hidden="1" customHeight="1" x14ac:dyDescent="0.15">
      <c r="A175" s="288" t="s">
        <v>206</v>
      </c>
      <c r="B175" s="449"/>
      <c r="C175" s="449"/>
      <c r="D175" s="449"/>
      <c r="E175" s="449"/>
      <c r="F175" s="449"/>
      <c r="G175" s="449"/>
      <c r="H175" s="449"/>
      <c r="I175" s="449"/>
      <c r="J175" s="449"/>
      <c r="K175" s="449"/>
      <c r="L175" s="449"/>
      <c r="M175" s="449"/>
      <c r="N175" s="449"/>
      <c r="O175" s="449"/>
      <c r="P175" s="449"/>
      <c r="Q175" s="449"/>
      <c r="R175" s="449"/>
      <c r="S175" s="449"/>
      <c r="T175" s="449"/>
      <c r="U175" s="449"/>
      <c r="V175" s="449"/>
      <c r="W175" s="449"/>
      <c r="X175" s="449"/>
      <c r="Y175" s="449"/>
      <c r="Z175" s="449"/>
      <c r="AA175" s="449"/>
      <c r="AB175" s="449"/>
      <c r="AC175" s="449"/>
      <c r="AD175" s="449"/>
      <c r="AE175" s="449"/>
      <c r="AF175" s="449"/>
      <c r="AG175" s="449"/>
      <c r="AH175" s="449"/>
      <c r="AI175" s="449"/>
      <c r="AJ175" s="449"/>
      <c r="AK175" s="449"/>
      <c r="AL175" s="449"/>
      <c r="AM175" s="449"/>
      <c r="AN175" s="449"/>
      <c r="AO175" s="449"/>
      <c r="AP175" s="449"/>
      <c r="AQ175" s="449"/>
      <c r="AR175" s="449"/>
      <c r="AS175" s="449"/>
      <c r="AT175" s="449"/>
      <c r="AU175" s="449"/>
      <c r="AV175" s="449"/>
      <c r="AW175" s="449"/>
      <c r="AX175" s="449"/>
      <c r="AY175" s="449"/>
      <c r="AZ175" s="449"/>
      <c r="BA175" s="449"/>
      <c r="BB175" s="449"/>
      <c r="BC175" s="449"/>
      <c r="BD175" s="449"/>
      <c r="BE175" s="449"/>
      <c r="BF175" s="449"/>
    </row>
    <row r="176" spans="1:61" ht="13.5" hidden="1" customHeight="1" x14ac:dyDescent="0.15">
      <c r="A176" s="299" t="s">
        <v>3</v>
      </c>
      <c r="B176" s="453"/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53"/>
      <c r="AH176" s="453"/>
      <c r="AI176" s="453"/>
      <c r="AJ176" s="453"/>
      <c r="AK176" s="453"/>
      <c r="AL176" s="453"/>
      <c r="AM176" s="453"/>
      <c r="AN176" s="453"/>
      <c r="AO176" s="453"/>
      <c r="AP176" s="453"/>
      <c r="AQ176" s="453"/>
      <c r="AR176" s="453"/>
      <c r="AS176" s="453"/>
      <c r="AT176" s="453"/>
      <c r="AU176" s="453"/>
      <c r="AV176" s="453"/>
      <c r="AW176" s="449"/>
      <c r="AX176" s="449"/>
      <c r="AY176" s="449"/>
      <c r="AZ176" s="449"/>
      <c r="BA176" s="449"/>
      <c r="BB176" s="449"/>
      <c r="BC176" s="449"/>
      <c r="BD176" s="449"/>
      <c r="BE176" s="449"/>
      <c r="BF176" s="449"/>
    </row>
    <row r="177" spans="1:59" ht="13.5" hidden="1" customHeight="1" x14ac:dyDescent="0.15"/>
    <row r="178" spans="1:59" ht="13.5" hidden="1" customHeight="1" x14ac:dyDescent="0.15">
      <c r="A178" s="426" t="s">
        <v>105</v>
      </c>
      <c r="B178" s="446" t="s">
        <v>248</v>
      </c>
      <c r="C178" s="446"/>
      <c r="D178" s="446"/>
      <c r="E178" s="446"/>
      <c r="F178" s="446"/>
      <c r="G178" s="446"/>
      <c r="H178" s="446"/>
      <c r="I178" s="446"/>
      <c r="J178" s="446"/>
      <c r="K178" s="446"/>
      <c r="L178" s="446"/>
      <c r="M178" s="446"/>
      <c r="N178" s="446"/>
      <c r="O178" s="446"/>
      <c r="P178" s="446"/>
      <c r="Q178" s="446"/>
      <c r="R178" s="446"/>
      <c r="S178" s="446"/>
      <c r="T178" s="446" t="s">
        <v>230</v>
      </c>
      <c r="U178" s="446"/>
      <c r="V178" s="446"/>
      <c r="W178" s="446"/>
      <c r="X178" s="446"/>
      <c r="Y178" s="446"/>
      <c r="Z178" s="446"/>
      <c r="AA178" s="446"/>
      <c r="AB178" s="446"/>
      <c r="AC178" s="446" t="s">
        <v>231</v>
      </c>
      <c r="AD178" s="446"/>
      <c r="AE178" s="446"/>
      <c r="AF178" s="446"/>
      <c r="AG178" s="446"/>
      <c r="AH178" s="446"/>
      <c r="AI178" s="446"/>
      <c r="AJ178" s="426" t="s">
        <v>232</v>
      </c>
      <c r="AK178" s="426"/>
      <c r="AL178" s="426"/>
      <c r="AM178" s="426" t="s">
        <v>233</v>
      </c>
      <c r="AN178" s="426"/>
      <c r="AO178" s="426"/>
      <c r="AP178" s="446" t="s">
        <v>3</v>
      </c>
      <c r="AQ178" s="446"/>
      <c r="AR178" s="446"/>
      <c r="AS178" s="446" t="s">
        <v>243</v>
      </c>
      <c r="AT178" s="446"/>
      <c r="AU178" s="446"/>
      <c r="AV178" s="446"/>
      <c r="AW178" s="426" t="s">
        <v>244</v>
      </c>
      <c r="AX178" s="426"/>
      <c r="AY178" s="426"/>
      <c r="AZ178" s="302"/>
      <c r="BA178" s="303"/>
      <c r="BB178" s="303"/>
      <c r="BC178" s="304"/>
      <c r="BD178" s="304"/>
      <c r="BE178" s="303"/>
      <c r="BF178" s="304"/>
      <c r="BG178" s="303"/>
    </row>
    <row r="179" spans="1:59" ht="13.5" hidden="1" customHeight="1" x14ac:dyDescent="0.15">
      <c r="A179" s="426"/>
      <c r="B179" s="446"/>
      <c r="C179" s="446"/>
      <c r="D179" s="446"/>
      <c r="E179" s="446"/>
      <c r="F179" s="446"/>
      <c r="G179" s="446"/>
      <c r="H179" s="446"/>
      <c r="I179" s="446"/>
      <c r="J179" s="446"/>
      <c r="K179" s="446"/>
      <c r="L179" s="446"/>
      <c r="M179" s="446"/>
      <c r="N179" s="446"/>
      <c r="O179" s="446"/>
      <c r="P179" s="446"/>
      <c r="Q179" s="446"/>
      <c r="R179" s="446"/>
      <c r="S179" s="446"/>
      <c r="T179" s="446"/>
      <c r="U179" s="446"/>
      <c r="V179" s="446"/>
      <c r="W179" s="446"/>
      <c r="X179" s="446"/>
      <c r="Y179" s="446"/>
      <c r="Z179" s="446"/>
      <c r="AA179" s="446"/>
      <c r="AB179" s="446"/>
      <c r="AC179" s="446" t="s">
        <v>14</v>
      </c>
      <c r="AD179" s="446"/>
      <c r="AE179" s="446"/>
      <c r="AF179" s="446"/>
      <c r="AG179" s="446"/>
      <c r="AH179" s="446"/>
      <c r="AI179" s="446"/>
      <c r="AJ179" s="446" t="s">
        <v>237</v>
      </c>
      <c r="AK179" s="446"/>
      <c r="AL179" s="446"/>
      <c r="AM179" s="426"/>
      <c r="AN179" s="439"/>
      <c r="AO179" s="426"/>
      <c r="AP179" s="446"/>
      <c r="AQ179" s="439"/>
      <c r="AR179" s="446"/>
      <c r="AS179" s="446"/>
      <c r="AT179" s="439"/>
      <c r="AU179" s="439"/>
      <c r="AV179" s="446"/>
      <c r="AW179" s="426"/>
      <c r="AX179" s="439"/>
      <c r="AY179" s="426"/>
      <c r="AZ179" s="304"/>
      <c r="BA179" s="303"/>
      <c r="BB179" s="303"/>
      <c r="BC179" s="304"/>
      <c r="BD179" s="303"/>
      <c r="BE179" s="303"/>
      <c r="BF179" s="304"/>
      <c r="BG179" s="303"/>
    </row>
    <row r="180" spans="1:59" ht="13.5" hidden="1" customHeight="1" x14ac:dyDescent="0.15">
      <c r="A180" s="426"/>
      <c r="B180" s="446" t="s">
        <v>3</v>
      </c>
      <c r="C180" s="446"/>
      <c r="D180" s="446"/>
      <c r="E180" s="446"/>
      <c r="F180" s="446"/>
      <c r="G180" s="446"/>
      <c r="H180" s="446" t="s">
        <v>238</v>
      </c>
      <c r="I180" s="446"/>
      <c r="J180" s="446"/>
      <c r="K180" s="446"/>
      <c r="L180" s="446"/>
      <c r="M180" s="446"/>
      <c r="N180" s="446" t="s">
        <v>239</v>
      </c>
      <c r="O180" s="446"/>
      <c r="P180" s="446"/>
      <c r="Q180" s="446"/>
      <c r="R180" s="446"/>
      <c r="S180" s="446"/>
      <c r="T180" s="446" t="s">
        <v>3</v>
      </c>
      <c r="U180" s="446"/>
      <c r="V180" s="446"/>
      <c r="W180" s="446" t="s">
        <v>238</v>
      </c>
      <c r="X180" s="446"/>
      <c r="Y180" s="446"/>
      <c r="Z180" s="446" t="s">
        <v>239</v>
      </c>
      <c r="AA180" s="446"/>
      <c r="AB180" s="446"/>
      <c r="AC180" s="446" t="s">
        <v>3</v>
      </c>
      <c r="AD180" s="446"/>
      <c r="AE180" s="446"/>
      <c r="AF180" s="446" t="s">
        <v>238</v>
      </c>
      <c r="AG180" s="446"/>
      <c r="AH180" s="446" t="s">
        <v>239</v>
      </c>
      <c r="AI180" s="446"/>
      <c r="AJ180" s="446"/>
      <c r="AK180" s="446"/>
      <c r="AL180" s="446"/>
      <c r="AM180" s="426"/>
      <c r="AN180" s="426"/>
      <c r="AO180" s="426"/>
      <c r="AP180" s="446"/>
      <c r="AQ180" s="446"/>
      <c r="AR180" s="446"/>
      <c r="AS180" s="446"/>
      <c r="AT180" s="439"/>
      <c r="AU180" s="439"/>
      <c r="AV180" s="446"/>
      <c r="AW180" s="426"/>
      <c r="AX180" s="439"/>
      <c r="AY180" s="426"/>
      <c r="AZ180" s="304"/>
      <c r="BA180" s="303"/>
      <c r="BB180" s="303"/>
      <c r="BC180" s="304"/>
      <c r="BD180" s="303"/>
      <c r="BE180" s="303"/>
      <c r="BF180" s="304"/>
      <c r="BG180" s="303"/>
    </row>
    <row r="181" spans="1:59" ht="13.5" hidden="1" customHeight="1" x14ac:dyDescent="0.15">
      <c r="A181" s="426"/>
      <c r="B181" s="451" t="s">
        <v>240</v>
      </c>
      <c r="C181" s="451"/>
      <c r="D181" s="451"/>
      <c r="E181" s="452" t="s">
        <v>247</v>
      </c>
      <c r="F181" s="452"/>
      <c r="G181" s="452"/>
      <c r="H181" s="451" t="s">
        <v>240</v>
      </c>
      <c r="I181" s="451"/>
      <c r="J181" s="451"/>
      <c r="K181" s="452" t="s">
        <v>247</v>
      </c>
      <c r="L181" s="452"/>
      <c r="M181" s="452"/>
      <c r="N181" s="451" t="s">
        <v>240</v>
      </c>
      <c r="O181" s="451"/>
      <c r="P181" s="451"/>
      <c r="Q181" s="452" t="s">
        <v>247</v>
      </c>
      <c r="R181" s="452"/>
      <c r="S181" s="452"/>
      <c r="T181" s="451" t="s">
        <v>240</v>
      </c>
      <c r="U181" s="451"/>
      <c r="V181" s="451"/>
      <c r="W181" s="451" t="s">
        <v>240</v>
      </c>
      <c r="X181" s="451"/>
      <c r="Y181" s="451"/>
      <c r="Z181" s="451" t="s">
        <v>240</v>
      </c>
      <c r="AA181" s="451"/>
      <c r="AB181" s="451"/>
      <c r="AC181" s="451" t="s">
        <v>240</v>
      </c>
      <c r="AD181" s="451"/>
      <c r="AE181" s="451"/>
      <c r="AF181" s="451" t="s">
        <v>240</v>
      </c>
      <c r="AG181" s="451"/>
      <c r="AH181" s="451" t="s">
        <v>240</v>
      </c>
      <c r="AI181" s="451"/>
      <c r="AJ181" s="451" t="s">
        <v>240</v>
      </c>
      <c r="AK181" s="451"/>
      <c r="AL181" s="451"/>
      <c r="AM181" s="451" t="s">
        <v>240</v>
      </c>
      <c r="AN181" s="451"/>
      <c r="AO181" s="451"/>
      <c r="AP181" s="451" t="s">
        <v>240</v>
      </c>
      <c r="AQ181" s="451"/>
      <c r="AR181" s="451"/>
      <c r="AS181" s="446"/>
      <c r="AT181" s="446"/>
      <c r="AU181" s="446"/>
      <c r="AV181" s="446"/>
      <c r="AW181" s="426"/>
      <c r="AX181" s="426"/>
      <c r="AY181" s="426"/>
      <c r="AZ181" s="304"/>
      <c r="BA181" s="303"/>
      <c r="BB181" s="303"/>
      <c r="BC181" s="304"/>
      <c r="BD181" s="303"/>
      <c r="BE181" s="303"/>
      <c r="BF181" s="304"/>
      <c r="BG181" s="303"/>
    </row>
    <row r="182" spans="1:59" ht="13.5" hidden="1" customHeight="1" x14ac:dyDescent="0.15">
      <c r="A182" s="288" t="s">
        <v>202</v>
      </c>
      <c r="B182" s="449"/>
      <c r="C182" s="449"/>
      <c r="D182" s="449"/>
      <c r="E182" s="449"/>
      <c r="F182" s="449"/>
      <c r="G182" s="449"/>
      <c r="H182" s="449"/>
      <c r="I182" s="449"/>
      <c r="J182" s="449"/>
      <c r="K182" s="449"/>
      <c r="L182" s="449"/>
      <c r="M182" s="449"/>
      <c r="N182" s="449"/>
      <c r="O182" s="449"/>
      <c r="P182" s="449"/>
      <c r="Q182" s="449"/>
      <c r="R182" s="449"/>
      <c r="S182" s="449"/>
      <c r="T182" s="449"/>
      <c r="U182" s="449"/>
      <c r="V182" s="449"/>
      <c r="W182" s="449"/>
      <c r="X182" s="449"/>
      <c r="Y182" s="449"/>
      <c r="Z182" s="449"/>
      <c r="AA182" s="449"/>
      <c r="AB182" s="449"/>
      <c r="AC182" s="449"/>
      <c r="AD182" s="449"/>
      <c r="AE182" s="449"/>
      <c r="AF182" s="449"/>
      <c r="AG182" s="449"/>
      <c r="AH182" s="449"/>
      <c r="AI182" s="449"/>
      <c r="AJ182" s="449"/>
      <c r="AK182" s="449"/>
      <c r="AL182" s="449"/>
      <c r="AM182" s="449"/>
      <c r="AN182" s="449"/>
      <c r="AO182" s="449"/>
      <c r="AP182" s="449"/>
      <c r="AQ182" s="449"/>
      <c r="AR182" s="449"/>
      <c r="AS182" s="449"/>
      <c r="AT182" s="449"/>
      <c r="AU182" s="449"/>
      <c r="AV182" s="449"/>
      <c r="AW182" s="449"/>
      <c r="AX182" s="449"/>
      <c r="AY182" s="449"/>
      <c r="AZ182" s="304"/>
      <c r="BA182" s="303"/>
      <c r="BB182" s="303"/>
      <c r="BC182" s="304"/>
      <c r="BD182" s="304"/>
      <c r="BE182" s="303"/>
      <c r="BF182" s="304"/>
      <c r="BG182" s="303"/>
    </row>
    <row r="183" spans="1:59" ht="13.5" hidden="1" customHeight="1" x14ac:dyDescent="0.15">
      <c r="A183" s="288" t="s">
        <v>203</v>
      </c>
      <c r="B183" s="449"/>
      <c r="C183" s="449"/>
      <c r="D183" s="449"/>
      <c r="E183" s="449"/>
      <c r="F183" s="449"/>
      <c r="G183" s="449"/>
      <c r="H183" s="449"/>
      <c r="I183" s="449"/>
      <c r="J183" s="449"/>
      <c r="K183" s="449"/>
      <c r="L183" s="449"/>
      <c r="M183" s="449"/>
      <c r="N183" s="449"/>
      <c r="O183" s="449"/>
      <c r="P183" s="449"/>
      <c r="Q183" s="449"/>
      <c r="R183" s="449"/>
      <c r="S183" s="449"/>
      <c r="T183" s="449"/>
      <c r="U183" s="449"/>
      <c r="V183" s="449"/>
      <c r="W183" s="449"/>
      <c r="X183" s="449"/>
      <c r="Y183" s="449"/>
      <c r="Z183" s="449"/>
      <c r="AA183" s="449"/>
      <c r="AB183" s="449"/>
      <c r="AC183" s="449"/>
      <c r="AD183" s="449"/>
      <c r="AE183" s="449"/>
      <c r="AF183" s="449"/>
      <c r="AG183" s="449"/>
      <c r="AH183" s="449"/>
      <c r="AI183" s="449"/>
      <c r="AJ183" s="449"/>
      <c r="AK183" s="449"/>
      <c r="AL183" s="449"/>
      <c r="AM183" s="449"/>
      <c r="AN183" s="449"/>
      <c r="AO183" s="449"/>
      <c r="AP183" s="449"/>
      <c r="AQ183" s="449"/>
      <c r="AR183" s="449"/>
      <c r="AS183" s="449"/>
      <c r="AT183" s="449"/>
      <c r="AU183" s="449"/>
      <c r="AV183" s="449"/>
      <c r="AW183" s="449"/>
      <c r="AX183" s="449"/>
      <c r="AY183" s="449"/>
      <c r="AZ183" s="304"/>
      <c r="BA183" s="303"/>
      <c r="BB183" s="303"/>
      <c r="BC183" s="304"/>
      <c r="BD183" s="304"/>
      <c r="BE183" s="303"/>
      <c r="BF183" s="304"/>
      <c r="BG183" s="303"/>
    </row>
    <row r="184" spans="1:59" ht="13.5" hidden="1" customHeight="1" x14ac:dyDescent="0.15">
      <c r="A184" s="288" t="s">
        <v>204</v>
      </c>
      <c r="B184" s="449"/>
      <c r="C184" s="449"/>
      <c r="D184" s="449"/>
      <c r="E184" s="449"/>
      <c r="F184" s="449"/>
      <c r="G184" s="449"/>
      <c r="H184" s="449"/>
      <c r="I184" s="449"/>
      <c r="J184" s="449"/>
      <c r="K184" s="449"/>
      <c r="L184" s="449"/>
      <c r="M184" s="449"/>
      <c r="N184" s="449"/>
      <c r="O184" s="449"/>
      <c r="P184" s="449"/>
      <c r="Q184" s="449"/>
      <c r="R184" s="449"/>
      <c r="S184" s="449"/>
      <c r="T184" s="449"/>
      <c r="U184" s="449"/>
      <c r="V184" s="449"/>
      <c r="W184" s="449"/>
      <c r="X184" s="449"/>
      <c r="Y184" s="449"/>
      <c r="Z184" s="449"/>
      <c r="AA184" s="449"/>
      <c r="AB184" s="449"/>
      <c r="AC184" s="449"/>
      <c r="AD184" s="449"/>
      <c r="AE184" s="449"/>
      <c r="AF184" s="449"/>
      <c r="AG184" s="449"/>
      <c r="AH184" s="449"/>
      <c r="AI184" s="449"/>
      <c r="AJ184" s="449"/>
      <c r="AK184" s="449"/>
      <c r="AL184" s="449"/>
      <c r="AM184" s="449"/>
      <c r="AN184" s="449"/>
      <c r="AO184" s="449"/>
      <c r="AP184" s="449"/>
      <c r="AQ184" s="449"/>
      <c r="AR184" s="449"/>
      <c r="AS184" s="449"/>
      <c r="AT184" s="449"/>
      <c r="AU184" s="449"/>
      <c r="AV184" s="449"/>
      <c r="AW184" s="449"/>
      <c r="AX184" s="449"/>
      <c r="AY184" s="449"/>
      <c r="AZ184" s="304"/>
      <c r="BA184" s="303"/>
      <c r="BB184" s="303"/>
      <c r="BC184" s="304"/>
      <c r="BD184" s="304"/>
      <c r="BE184" s="303"/>
      <c r="BF184" s="304"/>
      <c r="BG184" s="303"/>
    </row>
    <row r="185" spans="1:59" ht="13.5" hidden="1" customHeight="1" x14ac:dyDescent="0.15">
      <c r="A185" s="288" t="s">
        <v>205</v>
      </c>
      <c r="B185" s="449"/>
      <c r="C185" s="449"/>
      <c r="D185" s="449"/>
      <c r="E185" s="449"/>
      <c r="F185" s="449"/>
      <c r="G185" s="449"/>
      <c r="H185" s="449"/>
      <c r="I185" s="449"/>
      <c r="J185" s="449"/>
      <c r="K185" s="449"/>
      <c r="L185" s="449"/>
      <c r="M185" s="449"/>
      <c r="N185" s="449"/>
      <c r="O185" s="449"/>
      <c r="P185" s="449"/>
      <c r="Q185" s="449"/>
      <c r="R185" s="449"/>
      <c r="S185" s="449"/>
      <c r="T185" s="449"/>
      <c r="U185" s="449"/>
      <c r="V185" s="449"/>
      <c r="W185" s="449"/>
      <c r="X185" s="449"/>
      <c r="Y185" s="449"/>
      <c r="Z185" s="449"/>
      <c r="AA185" s="449"/>
      <c r="AB185" s="449"/>
      <c r="AC185" s="449"/>
      <c r="AD185" s="449"/>
      <c r="AE185" s="449"/>
      <c r="AF185" s="449"/>
      <c r="AG185" s="449"/>
      <c r="AH185" s="449"/>
      <c r="AI185" s="449"/>
      <c r="AJ185" s="449"/>
      <c r="AK185" s="449"/>
      <c r="AL185" s="449"/>
      <c r="AM185" s="449"/>
      <c r="AN185" s="449"/>
      <c r="AO185" s="449"/>
      <c r="AP185" s="449"/>
      <c r="AQ185" s="449"/>
      <c r="AR185" s="449"/>
      <c r="AS185" s="449"/>
      <c r="AT185" s="449"/>
      <c r="AU185" s="449"/>
      <c r="AV185" s="449"/>
      <c r="AW185" s="449"/>
      <c r="AX185" s="449"/>
      <c r="AY185" s="449"/>
      <c r="AZ185" s="304"/>
      <c r="BA185" s="303"/>
      <c r="BB185" s="303"/>
      <c r="BC185" s="304"/>
      <c r="BD185" s="304"/>
      <c r="BE185" s="303"/>
      <c r="BF185" s="304"/>
      <c r="BG185" s="303"/>
    </row>
    <row r="186" spans="1:59" ht="13.5" hidden="1" customHeight="1" x14ac:dyDescent="0.15">
      <c r="A186" s="288" t="s">
        <v>206</v>
      </c>
      <c r="B186" s="449"/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49"/>
      <c r="U186" s="449"/>
      <c r="V186" s="449"/>
      <c r="W186" s="449"/>
      <c r="X186" s="449"/>
      <c r="Y186" s="449"/>
      <c r="Z186" s="449"/>
      <c r="AA186" s="449"/>
      <c r="AB186" s="449"/>
      <c r="AC186" s="449"/>
      <c r="AD186" s="449"/>
      <c r="AE186" s="449"/>
      <c r="AF186" s="449"/>
      <c r="AG186" s="449"/>
      <c r="AH186" s="449"/>
      <c r="AI186" s="449"/>
      <c r="AJ186" s="449"/>
      <c r="AK186" s="449"/>
      <c r="AL186" s="449"/>
      <c r="AM186" s="449"/>
      <c r="AN186" s="449"/>
      <c r="AO186" s="449"/>
      <c r="AP186" s="449"/>
      <c r="AQ186" s="449"/>
      <c r="AR186" s="449"/>
      <c r="AS186" s="449"/>
      <c r="AT186" s="449"/>
      <c r="AU186" s="449"/>
      <c r="AV186" s="449"/>
      <c r="AW186" s="449"/>
      <c r="AX186" s="449"/>
      <c r="AY186" s="449"/>
      <c r="AZ186" s="304"/>
      <c r="BA186" s="303"/>
      <c r="BB186" s="303"/>
      <c r="BC186" s="304"/>
      <c r="BD186" s="304"/>
      <c r="BE186" s="303"/>
      <c r="BF186" s="304"/>
      <c r="BG186" s="303"/>
    </row>
    <row r="187" spans="1:59" ht="13.5" hidden="1" customHeight="1" x14ac:dyDescent="0.15">
      <c r="A187" s="299" t="s">
        <v>3</v>
      </c>
      <c r="B187" s="453"/>
      <c r="C187" s="453"/>
      <c r="D187" s="453"/>
      <c r="E187" s="453"/>
      <c r="F187" s="453"/>
      <c r="G187" s="453"/>
      <c r="H187" s="453"/>
      <c r="I187" s="453"/>
      <c r="J187" s="453"/>
      <c r="K187" s="453"/>
      <c r="L187" s="453"/>
      <c r="M187" s="453"/>
      <c r="N187" s="453"/>
      <c r="O187" s="453"/>
      <c r="P187" s="453"/>
      <c r="Q187" s="453"/>
      <c r="R187" s="453"/>
      <c r="S187" s="453"/>
      <c r="T187" s="453"/>
      <c r="U187" s="453"/>
      <c r="V187" s="453"/>
      <c r="W187" s="453"/>
      <c r="X187" s="453"/>
      <c r="Y187" s="453"/>
      <c r="Z187" s="453"/>
      <c r="AA187" s="453"/>
      <c r="AB187" s="453"/>
      <c r="AC187" s="453"/>
      <c r="AD187" s="453"/>
      <c r="AE187" s="453"/>
      <c r="AF187" s="453"/>
      <c r="AG187" s="453"/>
      <c r="AH187" s="453"/>
      <c r="AI187" s="453"/>
      <c r="AJ187" s="453"/>
      <c r="AK187" s="453"/>
      <c r="AL187" s="453"/>
      <c r="AM187" s="453"/>
      <c r="AN187" s="453"/>
      <c r="AO187" s="453"/>
      <c r="AP187" s="449"/>
      <c r="AQ187" s="449"/>
      <c r="AR187" s="449"/>
      <c r="AS187" s="449"/>
      <c r="AT187" s="449"/>
      <c r="AU187" s="449"/>
      <c r="AV187" s="449"/>
      <c r="AW187" s="449"/>
      <c r="AX187" s="449"/>
      <c r="AY187" s="449"/>
      <c r="AZ187" s="304"/>
      <c r="BA187" s="303"/>
      <c r="BB187" s="303"/>
      <c r="BC187" s="304"/>
      <c r="BD187" s="304"/>
      <c r="BE187" s="303"/>
      <c r="BF187" s="304"/>
      <c r="BG187" s="303"/>
    </row>
  </sheetData>
  <mergeCells count="2105"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AS182:AV182"/>
    <mergeCell ref="AW182:AY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AS183:AV183"/>
    <mergeCell ref="AW183:AY183"/>
    <mergeCell ref="AJ181:AL181"/>
    <mergeCell ref="AM181:AO181"/>
    <mergeCell ref="AP181:AR18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AC182:AE182"/>
    <mergeCell ref="AF182:AG182"/>
    <mergeCell ref="AH182:AI182"/>
    <mergeCell ref="AJ182:AL182"/>
    <mergeCell ref="AM182:AO182"/>
    <mergeCell ref="AP182:AR182"/>
    <mergeCell ref="A178:A181"/>
    <mergeCell ref="B178:S179"/>
    <mergeCell ref="T178:AB179"/>
    <mergeCell ref="AC178:AI178"/>
    <mergeCell ref="AJ178:AL178"/>
    <mergeCell ref="AM178:AO180"/>
    <mergeCell ref="AP178:AR180"/>
    <mergeCell ref="AS178:AV181"/>
    <mergeCell ref="AW178:AY181"/>
    <mergeCell ref="AC179:AI179"/>
    <mergeCell ref="AJ179:AL180"/>
    <mergeCell ref="B180:G180"/>
    <mergeCell ref="H180:M180"/>
    <mergeCell ref="N180:S180"/>
    <mergeCell ref="T180:V180"/>
    <mergeCell ref="W180:Y180"/>
    <mergeCell ref="Z180:AB180"/>
    <mergeCell ref="AC180:AE180"/>
    <mergeCell ref="AF180:AG180"/>
    <mergeCell ref="AH180:AI180"/>
    <mergeCell ref="B181:D181"/>
    <mergeCell ref="E181:G181"/>
    <mergeCell ref="H181:J181"/>
    <mergeCell ref="K181:M181"/>
    <mergeCell ref="N181:P181"/>
    <mergeCell ref="Q181:S181"/>
    <mergeCell ref="T181:V181"/>
    <mergeCell ref="W181:Y181"/>
    <mergeCell ref="Z181:AB181"/>
    <mergeCell ref="AC181:AE181"/>
    <mergeCell ref="AF181:AG181"/>
    <mergeCell ref="AH181:AI181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Z171:BC171"/>
    <mergeCell ref="BD171:BF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AZ172:BC172"/>
    <mergeCell ref="BD172:BF172"/>
    <mergeCell ref="Z170:AB170"/>
    <mergeCell ref="AC170:AE170"/>
    <mergeCell ref="AF170:AG170"/>
    <mergeCell ref="AH170:AI170"/>
    <mergeCell ref="AJ170:AL170"/>
    <mergeCell ref="AM170:AN170"/>
    <mergeCell ref="AO170:AP170"/>
    <mergeCell ref="AQ170:AS170"/>
    <mergeCell ref="AT170:AV170"/>
    <mergeCell ref="AW170:AY170"/>
    <mergeCell ref="B171:D171"/>
    <mergeCell ref="E171:G171"/>
    <mergeCell ref="H171:J171"/>
    <mergeCell ref="K171:M171"/>
    <mergeCell ref="N171:P171"/>
    <mergeCell ref="Q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AQ171:AS171"/>
    <mergeCell ref="AT171:AV171"/>
    <mergeCell ref="AW171:AY171"/>
    <mergeCell ref="A167:A170"/>
    <mergeCell ref="B167:S168"/>
    <mergeCell ref="T167:AB168"/>
    <mergeCell ref="AC167:AP167"/>
    <mergeCell ref="AQ167:AS167"/>
    <mergeCell ref="AT167:AV169"/>
    <mergeCell ref="AW167:AY169"/>
    <mergeCell ref="AZ167:BC170"/>
    <mergeCell ref="BD167:BF170"/>
    <mergeCell ref="AC168:AI168"/>
    <mergeCell ref="AJ168:AP168"/>
    <mergeCell ref="AQ168:AS169"/>
    <mergeCell ref="B169:G169"/>
    <mergeCell ref="H169:M169"/>
    <mergeCell ref="N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B170:D170"/>
    <mergeCell ref="E170:G170"/>
    <mergeCell ref="H170:J170"/>
    <mergeCell ref="K170:M170"/>
    <mergeCell ref="N170:P170"/>
    <mergeCell ref="Q170:S170"/>
    <mergeCell ref="T170:V170"/>
    <mergeCell ref="W170:Y170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AW153:AY153"/>
    <mergeCell ref="AZ153:BB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V148:AW148"/>
    <mergeCell ref="AX148:AZ148"/>
    <mergeCell ref="BA148:BC148"/>
    <mergeCell ref="BD148:BF148"/>
    <mergeCell ref="BG148:BI148"/>
    <mergeCell ref="A149:BE149"/>
    <mergeCell ref="BF149:BI149"/>
    <mergeCell ref="A150:A153"/>
    <mergeCell ref="B150:S151"/>
    <mergeCell ref="T150:AB151"/>
    <mergeCell ref="AC150:AP150"/>
    <mergeCell ref="AQ150:AV150"/>
    <mergeCell ref="AW150:AY152"/>
    <mergeCell ref="AZ150:BB152"/>
    <mergeCell ref="BC150:BF153"/>
    <mergeCell ref="BG150:BI153"/>
    <mergeCell ref="AC151:AI151"/>
    <mergeCell ref="AJ151:AP151"/>
    <mergeCell ref="AQ151:AS152"/>
    <mergeCell ref="AT151:AV152"/>
    <mergeCell ref="AC152:AE152"/>
    <mergeCell ref="AF152:AG152"/>
    <mergeCell ref="B152:G152"/>
    <mergeCell ref="H152:M152"/>
    <mergeCell ref="N152:S152"/>
    <mergeCell ref="BG147:BI147"/>
    <mergeCell ref="B146:D146"/>
    <mergeCell ref="E146:G146"/>
    <mergeCell ref="H146:J146"/>
    <mergeCell ref="T152:V152"/>
    <mergeCell ref="W152:Y152"/>
    <mergeCell ref="Z152:AB152"/>
    <mergeCell ref="AH152:AI152"/>
    <mergeCell ref="AJ152:AL152"/>
    <mergeCell ref="AM152:AN152"/>
    <mergeCell ref="AO152:AP152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M144:AN144"/>
    <mergeCell ref="AO144:AP144"/>
    <mergeCell ref="AQ144:AS144"/>
    <mergeCell ref="AT144:AU144"/>
    <mergeCell ref="AQ148:AS148"/>
    <mergeCell ref="AT148:AU148"/>
    <mergeCell ref="AV146:AW146"/>
    <mergeCell ref="AX146:AZ146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D145:BF145"/>
    <mergeCell ref="BG145:BI145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4:AW144"/>
    <mergeCell ref="AX144:AZ144"/>
    <mergeCell ref="BA144:BC144"/>
    <mergeCell ref="Z144:AB144"/>
    <mergeCell ref="AC144:AE144"/>
    <mergeCell ref="AF144:AG144"/>
    <mergeCell ref="AH144:AI144"/>
    <mergeCell ref="AJ144:AL144"/>
    <mergeCell ref="AV143:AW143"/>
    <mergeCell ref="AX143:AZ143"/>
    <mergeCell ref="BA143:BC143"/>
    <mergeCell ref="BD143:BF143"/>
    <mergeCell ref="BG143:BI143"/>
    <mergeCell ref="B142:D142"/>
    <mergeCell ref="E142:G142"/>
    <mergeCell ref="H142:J142"/>
    <mergeCell ref="K142:M142"/>
    <mergeCell ref="N142:P142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1:AW141"/>
    <mergeCell ref="AX141:AZ141"/>
    <mergeCell ref="BA141:BC141"/>
    <mergeCell ref="BD141:BF141"/>
    <mergeCell ref="BG141:BI141"/>
    <mergeCell ref="AV142:AW142"/>
    <mergeCell ref="AX142:AZ142"/>
    <mergeCell ref="BA142:BC142"/>
    <mergeCell ref="BD142:BF142"/>
    <mergeCell ref="BG142:BI142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X137:AZ137"/>
    <mergeCell ref="BA137:BC137"/>
    <mergeCell ref="BD137:BF137"/>
    <mergeCell ref="BG137:BI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AQ136:AS136"/>
    <mergeCell ref="AT136:AU136"/>
    <mergeCell ref="AV136:AW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H128:Q128"/>
    <mergeCell ref="Z128:AP128"/>
    <mergeCell ref="AS128:BF128"/>
    <mergeCell ref="H130:Q130"/>
    <mergeCell ref="Z130:AP130"/>
    <mergeCell ref="AS130:BB130"/>
    <mergeCell ref="A132:BA132"/>
    <mergeCell ref="A133:BI133"/>
    <mergeCell ref="A134:A137"/>
    <mergeCell ref="B134:S135"/>
    <mergeCell ref="T134:AB135"/>
    <mergeCell ref="AC134:AW134"/>
    <mergeCell ref="AX134:BC134"/>
    <mergeCell ref="BD134:BF136"/>
    <mergeCell ref="BG134:BI136"/>
    <mergeCell ref="AC135:AI135"/>
    <mergeCell ref="AJ135:AP135"/>
    <mergeCell ref="AQ135:AW135"/>
    <mergeCell ref="AX135:AZ136"/>
    <mergeCell ref="BA135:BC136"/>
    <mergeCell ref="B136:G136"/>
    <mergeCell ref="H136:M136"/>
    <mergeCell ref="N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R119:AR124"/>
    <mergeCell ref="AS119:AS124"/>
    <mergeCell ref="AT119:AT124"/>
    <mergeCell ref="AU119:AU124"/>
    <mergeCell ref="AV119:AV124"/>
    <mergeCell ref="AK119:AK124"/>
    <mergeCell ref="AL119:AL124"/>
    <mergeCell ref="AM119:AM124"/>
    <mergeCell ref="AN119:AN124"/>
    <mergeCell ref="AO119:AO124"/>
    <mergeCell ref="AW119:AW124"/>
    <mergeCell ref="AX119:AX124"/>
    <mergeCell ref="AY119:AY124"/>
    <mergeCell ref="AZ119:AZ124"/>
    <mergeCell ref="BA119:BA124"/>
    <mergeCell ref="A126:F126"/>
    <mergeCell ref="H126:W126"/>
    <mergeCell ref="Z126:AF126"/>
    <mergeCell ref="AS126:BI126"/>
    <mergeCell ref="AQ119:AQ124"/>
    <mergeCell ref="R119:R124"/>
    <mergeCell ref="S119:S124"/>
    <mergeCell ref="T119:T124"/>
    <mergeCell ref="U119:U124"/>
    <mergeCell ref="V119:V124"/>
    <mergeCell ref="W119:W124"/>
    <mergeCell ref="X119:X124"/>
    <mergeCell ref="Y119:Y124"/>
    <mergeCell ref="Z119:Z124"/>
    <mergeCell ref="AA119:AA124"/>
    <mergeCell ref="AB119:AB124"/>
    <mergeCell ref="AC119:AC124"/>
    <mergeCell ref="AD119:AD124"/>
    <mergeCell ref="AP119:AP124"/>
    <mergeCell ref="AE119:AE124"/>
    <mergeCell ref="AF119:AF124"/>
    <mergeCell ref="AG119:AG124"/>
    <mergeCell ref="AH119:AH124"/>
    <mergeCell ref="AI119:AI124"/>
    <mergeCell ref="AJ119:AJ124"/>
    <mergeCell ref="A119:A124"/>
    <mergeCell ref="B119:B124"/>
    <mergeCell ref="C119:C124"/>
    <mergeCell ref="D119:D124"/>
    <mergeCell ref="E119:E124"/>
    <mergeCell ref="F119:F124"/>
    <mergeCell ref="G119:G124"/>
    <mergeCell ref="H119:H124"/>
    <mergeCell ref="I119:I124"/>
    <mergeCell ref="J119:J124"/>
    <mergeCell ref="K119:K124"/>
    <mergeCell ref="L119:L124"/>
    <mergeCell ref="M119:M124"/>
    <mergeCell ref="N119:N124"/>
    <mergeCell ref="O119:O124"/>
    <mergeCell ref="P119:P124"/>
    <mergeCell ref="Q119:Q124"/>
    <mergeCell ref="AI112:AI117"/>
    <mergeCell ref="AJ112:AJ117"/>
    <mergeCell ref="AU112:AU117"/>
    <mergeCell ref="AV112:AV117"/>
    <mergeCell ref="AK112:AK117"/>
    <mergeCell ref="AL112:AL117"/>
    <mergeCell ref="AM112:AM117"/>
    <mergeCell ref="AN112:AN117"/>
    <mergeCell ref="AO112:AO117"/>
    <mergeCell ref="AP112:AP117"/>
    <mergeCell ref="AW112:AW117"/>
    <mergeCell ref="AX112:AX117"/>
    <mergeCell ref="AY112:AY117"/>
    <mergeCell ref="AZ112:AZ117"/>
    <mergeCell ref="BA112:BA117"/>
    <mergeCell ref="B118:BA118"/>
    <mergeCell ref="AQ112:AQ117"/>
    <mergeCell ref="AR112:AR117"/>
    <mergeCell ref="AS112:AS117"/>
    <mergeCell ref="AT112:AT117"/>
    <mergeCell ref="R112:R117"/>
    <mergeCell ref="S112:S117"/>
    <mergeCell ref="T112:T117"/>
    <mergeCell ref="U112:U117"/>
    <mergeCell ref="V112:V117"/>
    <mergeCell ref="W112:W117"/>
    <mergeCell ref="X112:X117"/>
    <mergeCell ref="Y112:Y117"/>
    <mergeCell ref="Z112:Z117"/>
    <mergeCell ref="AA112:AA117"/>
    <mergeCell ref="AB112:AB117"/>
    <mergeCell ref="AC112:AC117"/>
    <mergeCell ref="AD112:AD117"/>
    <mergeCell ref="AE112:AE117"/>
    <mergeCell ref="AF112:AF117"/>
    <mergeCell ref="AG112:AG117"/>
    <mergeCell ref="AH112:AH117"/>
    <mergeCell ref="A112:A117"/>
    <mergeCell ref="B112:B117"/>
    <mergeCell ref="C112:C117"/>
    <mergeCell ref="D112:D117"/>
    <mergeCell ref="E112:E117"/>
    <mergeCell ref="F112:F117"/>
    <mergeCell ref="G112:G117"/>
    <mergeCell ref="H112:H117"/>
    <mergeCell ref="I112:I117"/>
    <mergeCell ref="J112:J117"/>
    <mergeCell ref="K112:K117"/>
    <mergeCell ref="L112:L117"/>
    <mergeCell ref="M112:M117"/>
    <mergeCell ref="N112:N117"/>
    <mergeCell ref="O112:O117"/>
    <mergeCell ref="P112:P117"/>
    <mergeCell ref="Q112:Q117"/>
    <mergeCell ref="AI105:AI110"/>
    <mergeCell ref="AJ105:AJ110"/>
    <mergeCell ref="AU105:AU110"/>
    <mergeCell ref="AV105:AV110"/>
    <mergeCell ref="AK105:AK110"/>
    <mergeCell ref="AL105:AL110"/>
    <mergeCell ref="AM105:AM110"/>
    <mergeCell ref="AN105:AN110"/>
    <mergeCell ref="AO105:AO110"/>
    <mergeCell ref="AP105:AP110"/>
    <mergeCell ref="AW105:AW110"/>
    <mergeCell ref="AX105:AX110"/>
    <mergeCell ref="AY105:AY110"/>
    <mergeCell ref="AZ105:AZ110"/>
    <mergeCell ref="BA105:BA110"/>
    <mergeCell ref="B111:BA111"/>
    <mergeCell ref="AQ105:AQ110"/>
    <mergeCell ref="AR105:AR110"/>
    <mergeCell ref="AS105:AS110"/>
    <mergeCell ref="AT105:AT110"/>
    <mergeCell ref="R105:R110"/>
    <mergeCell ref="S105:S110"/>
    <mergeCell ref="T105:T110"/>
    <mergeCell ref="U105:U110"/>
    <mergeCell ref="V105:V110"/>
    <mergeCell ref="W105:W110"/>
    <mergeCell ref="X105:X110"/>
    <mergeCell ref="Y105:Y110"/>
    <mergeCell ref="Z105:Z110"/>
    <mergeCell ref="AA105:AA110"/>
    <mergeCell ref="AB105:AB110"/>
    <mergeCell ref="AC105:AC110"/>
    <mergeCell ref="AD105:AD110"/>
    <mergeCell ref="AE105:AE110"/>
    <mergeCell ref="AF105:AF110"/>
    <mergeCell ref="AG105:AG110"/>
    <mergeCell ref="AH105:AH110"/>
    <mergeCell ref="A105:A110"/>
    <mergeCell ref="B105:B110"/>
    <mergeCell ref="C105:C110"/>
    <mergeCell ref="D105:D110"/>
    <mergeCell ref="E105:E110"/>
    <mergeCell ref="F105:F110"/>
    <mergeCell ref="G105:G110"/>
    <mergeCell ref="H105:H110"/>
    <mergeCell ref="I105:I110"/>
    <mergeCell ref="J105:J110"/>
    <mergeCell ref="K105:K110"/>
    <mergeCell ref="L105:L110"/>
    <mergeCell ref="M105:M110"/>
    <mergeCell ref="N105:N110"/>
    <mergeCell ref="O105:O110"/>
    <mergeCell ref="P105:P110"/>
    <mergeCell ref="Q105:Q110"/>
    <mergeCell ref="AI98:AI103"/>
    <mergeCell ref="AJ98:AJ103"/>
    <mergeCell ref="AU98:AU103"/>
    <mergeCell ref="AV98:AV103"/>
    <mergeCell ref="AK98:AK103"/>
    <mergeCell ref="AL98:AL103"/>
    <mergeCell ref="AM98:AM103"/>
    <mergeCell ref="AN98:AN103"/>
    <mergeCell ref="AO98:AO103"/>
    <mergeCell ref="AP98:AP103"/>
    <mergeCell ref="AW98:AW103"/>
    <mergeCell ref="AX98:AX103"/>
    <mergeCell ref="AY98:AY103"/>
    <mergeCell ref="AZ98:AZ103"/>
    <mergeCell ref="BA98:BA103"/>
    <mergeCell ref="B104:BA104"/>
    <mergeCell ref="AQ98:AQ103"/>
    <mergeCell ref="AR98:AR103"/>
    <mergeCell ref="AS98:AS103"/>
    <mergeCell ref="AT98:AT103"/>
    <mergeCell ref="R98:R103"/>
    <mergeCell ref="S98:S103"/>
    <mergeCell ref="T98:T103"/>
    <mergeCell ref="U98:U103"/>
    <mergeCell ref="V98:V103"/>
    <mergeCell ref="W98:W103"/>
    <mergeCell ref="X98:X103"/>
    <mergeCell ref="Y98:Y103"/>
    <mergeCell ref="Z98:Z103"/>
    <mergeCell ref="AA98:AA103"/>
    <mergeCell ref="AB98:AB103"/>
    <mergeCell ref="AC98:AC103"/>
    <mergeCell ref="AD98:AD103"/>
    <mergeCell ref="AE98:AE103"/>
    <mergeCell ref="AF98:AF103"/>
    <mergeCell ref="AG98:AG103"/>
    <mergeCell ref="AH98:AH103"/>
    <mergeCell ref="A98:A103"/>
    <mergeCell ref="B98:B103"/>
    <mergeCell ref="C98:C103"/>
    <mergeCell ref="D98:D103"/>
    <mergeCell ref="E98:E103"/>
    <mergeCell ref="F98:F103"/>
    <mergeCell ref="G98:G103"/>
    <mergeCell ref="H98:H103"/>
    <mergeCell ref="I98:I103"/>
    <mergeCell ref="J98:J103"/>
    <mergeCell ref="K98:K103"/>
    <mergeCell ref="L98:L103"/>
    <mergeCell ref="M98:M103"/>
    <mergeCell ref="N98:N103"/>
    <mergeCell ref="O98:O103"/>
    <mergeCell ref="P98:P103"/>
    <mergeCell ref="Q98:Q103"/>
    <mergeCell ref="AI91:AI96"/>
    <mergeCell ref="AJ91:AJ96"/>
    <mergeCell ref="AU91:AU96"/>
    <mergeCell ref="AV91:AV96"/>
    <mergeCell ref="AK91:AK96"/>
    <mergeCell ref="AL91:AL96"/>
    <mergeCell ref="AM91:AM96"/>
    <mergeCell ref="AN91:AN96"/>
    <mergeCell ref="AO91:AO96"/>
    <mergeCell ref="AP91:AP96"/>
    <mergeCell ref="AW91:AW96"/>
    <mergeCell ref="AX91:AX96"/>
    <mergeCell ref="AY91:AY96"/>
    <mergeCell ref="AZ91:AZ96"/>
    <mergeCell ref="BA91:BA96"/>
    <mergeCell ref="B97:BA97"/>
    <mergeCell ref="AQ91:AQ96"/>
    <mergeCell ref="AR91:AR96"/>
    <mergeCell ref="AS91:AS96"/>
    <mergeCell ref="AT91:AT96"/>
    <mergeCell ref="R91:R96"/>
    <mergeCell ref="S91:S96"/>
    <mergeCell ref="T91:T96"/>
    <mergeCell ref="U91:U96"/>
    <mergeCell ref="V91:V96"/>
    <mergeCell ref="W91:W96"/>
    <mergeCell ref="X91:X96"/>
    <mergeCell ref="Y91:Y96"/>
    <mergeCell ref="Z91:Z96"/>
    <mergeCell ref="AA91:AA96"/>
    <mergeCell ref="AB91:AB96"/>
    <mergeCell ref="AC91:AC96"/>
    <mergeCell ref="AD91:AD96"/>
    <mergeCell ref="AE91:AE96"/>
    <mergeCell ref="AF91:AF96"/>
    <mergeCell ref="AG91:AG96"/>
    <mergeCell ref="AH91:AH96"/>
    <mergeCell ref="A91:A96"/>
    <mergeCell ref="B91:B96"/>
    <mergeCell ref="C91:C96"/>
    <mergeCell ref="D91:D96"/>
    <mergeCell ref="E91:E96"/>
    <mergeCell ref="F91:F96"/>
    <mergeCell ref="G91:G96"/>
    <mergeCell ref="H91:H96"/>
    <mergeCell ref="I91:I96"/>
    <mergeCell ref="J91:J96"/>
    <mergeCell ref="K91:K96"/>
    <mergeCell ref="L91:L96"/>
    <mergeCell ref="M91:M96"/>
    <mergeCell ref="N91:N96"/>
    <mergeCell ref="O91:O96"/>
    <mergeCell ref="P91:P96"/>
    <mergeCell ref="Q91:Q96"/>
    <mergeCell ref="AI84:AI89"/>
    <mergeCell ref="AJ84:AJ89"/>
    <mergeCell ref="AU84:AU89"/>
    <mergeCell ref="AV84:AV89"/>
    <mergeCell ref="AK84:AK89"/>
    <mergeCell ref="AL84:AL89"/>
    <mergeCell ref="AM84:AM89"/>
    <mergeCell ref="AN84:AN89"/>
    <mergeCell ref="AO84:AO89"/>
    <mergeCell ref="AP84:AP89"/>
    <mergeCell ref="AW84:AW89"/>
    <mergeCell ref="AX84:AX89"/>
    <mergeCell ref="AY84:AY89"/>
    <mergeCell ref="AZ84:AZ89"/>
    <mergeCell ref="BA84:BA89"/>
    <mergeCell ref="B90:BA90"/>
    <mergeCell ref="AQ84:AQ89"/>
    <mergeCell ref="AR84:AR89"/>
    <mergeCell ref="AS84:AS89"/>
    <mergeCell ref="AT84:AT89"/>
    <mergeCell ref="R84:R89"/>
    <mergeCell ref="S84:S89"/>
    <mergeCell ref="T84:T89"/>
    <mergeCell ref="U84:U89"/>
    <mergeCell ref="V84:V89"/>
    <mergeCell ref="W84:W89"/>
    <mergeCell ref="X84:X89"/>
    <mergeCell ref="Y84:Y89"/>
    <mergeCell ref="Z84:Z89"/>
    <mergeCell ref="AA84:AA89"/>
    <mergeCell ref="AB84:AB89"/>
    <mergeCell ref="AC84:AC89"/>
    <mergeCell ref="AD84:AD89"/>
    <mergeCell ref="AE84:AE89"/>
    <mergeCell ref="AF84:AF89"/>
    <mergeCell ref="AG84:AG89"/>
    <mergeCell ref="AH84:AH89"/>
    <mergeCell ref="A84:A89"/>
    <mergeCell ref="B84:B89"/>
    <mergeCell ref="C84:C89"/>
    <mergeCell ref="D84:D89"/>
    <mergeCell ref="E84:E89"/>
    <mergeCell ref="F84:F89"/>
    <mergeCell ref="G84:G89"/>
    <mergeCell ref="H84:H89"/>
    <mergeCell ref="I84:I89"/>
    <mergeCell ref="J84:J89"/>
    <mergeCell ref="K84:K89"/>
    <mergeCell ref="L84:L89"/>
    <mergeCell ref="M84:M89"/>
    <mergeCell ref="N84:N89"/>
    <mergeCell ref="O84:O89"/>
    <mergeCell ref="P84:P89"/>
    <mergeCell ref="Q84:Q89"/>
    <mergeCell ref="AI77:AI82"/>
    <mergeCell ref="AJ77:AJ82"/>
    <mergeCell ref="AU77:AU82"/>
    <mergeCell ref="AV77:AV82"/>
    <mergeCell ref="AK77:AK82"/>
    <mergeCell ref="AL77:AL82"/>
    <mergeCell ref="AM77:AM82"/>
    <mergeCell ref="AN77:AN82"/>
    <mergeCell ref="AO77:AO82"/>
    <mergeCell ref="AP77:AP82"/>
    <mergeCell ref="AW77:AW82"/>
    <mergeCell ref="AX77:AX82"/>
    <mergeCell ref="AY77:AY82"/>
    <mergeCell ref="AZ77:AZ82"/>
    <mergeCell ref="BA77:BA82"/>
    <mergeCell ref="B83:BA83"/>
    <mergeCell ref="AQ77:AQ82"/>
    <mergeCell ref="AR77:AR82"/>
    <mergeCell ref="AS77:AS82"/>
    <mergeCell ref="AT77:AT82"/>
    <mergeCell ref="R77:R82"/>
    <mergeCell ref="S77:S82"/>
    <mergeCell ref="T77:T82"/>
    <mergeCell ref="U77:U82"/>
    <mergeCell ref="V77:V82"/>
    <mergeCell ref="W77:W82"/>
    <mergeCell ref="X77:X82"/>
    <mergeCell ref="Y77:Y82"/>
    <mergeCell ref="Z77:Z82"/>
    <mergeCell ref="AA77:AA82"/>
    <mergeCell ref="AB77:AB82"/>
    <mergeCell ref="AC77:AC82"/>
    <mergeCell ref="AD77:AD82"/>
    <mergeCell ref="AE77:AE82"/>
    <mergeCell ref="AF77:AF82"/>
    <mergeCell ref="AG77:AG82"/>
    <mergeCell ref="AH77:AH82"/>
    <mergeCell ref="A77:A82"/>
    <mergeCell ref="B77:B82"/>
    <mergeCell ref="C77:C82"/>
    <mergeCell ref="D77:D82"/>
    <mergeCell ref="E77:E82"/>
    <mergeCell ref="F77:F82"/>
    <mergeCell ref="G77:G82"/>
    <mergeCell ref="H77:H82"/>
    <mergeCell ref="I77:I82"/>
    <mergeCell ref="J77:J82"/>
    <mergeCell ref="K77:K82"/>
    <mergeCell ref="L77:L82"/>
    <mergeCell ref="M77:M82"/>
    <mergeCell ref="N77:N82"/>
    <mergeCell ref="O77:O82"/>
    <mergeCell ref="P77:P82"/>
    <mergeCell ref="Q77:Q82"/>
    <mergeCell ref="AI70:AI75"/>
    <mergeCell ref="AJ70:AJ75"/>
    <mergeCell ref="AU70:AU75"/>
    <mergeCell ref="AV70:AV75"/>
    <mergeCell ref="AK70:AK75"/>
    <mergeCell ref="AL70:AL75"/>
    <mergeCell ref="AM70:AM75"/>
    <mergeCell ref="AN70:AN75"/>
    <mergeCell ref="AO70:AO75"/>
    <mergeCell ref="AP70:AP75"/>
    <mergeCell ref="AW70:AW75"/>
    <mergeCell ref="AX70:AX75"/>
    <mergeCell ref="AY70:AY75"/>
    <mergeCell ref="AZ70:AZ75"/>
    <mergeCell ref="BA70:BA75"/>
    <mergeCell ref="B76:BA76"/>
    <mergeCell ref="AQ70:AQ75"/>
    <mergeCell ref="AR70:AR75"/>
    <mergeCell ref="AS70:AS75"/>
    <mergeCell ref="AT70:AT75"/>
    <mergeCell ref="R70:R75"/>
    <mergeCell ref="S70:S75"/>
    <mergeCell ref="T70:T75"/>
    <mergeCell ref="U70:U75"/>
    <mergeCell ref="V70:V75"/>
    <mergeCell ref="W70:W75"/>
    <mergeCell ref="X70:X75"/>
    <mergeCell ref="Y70:Y75"/>
    <mergeCell ref="Z70:Z75"/>
    <mergeCell ref="AA70:AA75"/>
    <mergeCell ref="AB70:AB75"/>
    <mergeCell ref="AC70:AC75"/>
    <mergeCell ref="AD70:AD75"/>
    <mergeCell ref="AE70:AE75"/>
    <mergeCell ref="AF70:AF75"/>
    <mergeCell ref="AG70:AG75"/>
    <mergeCell ref="AH70:AH75"/>
    <mergeCell ref="A70:A75"/>
    <mergeCell ref="B70:B75"/>
    <mergeCell ref="C70:C75"/>
    <mergeCell ref="D70:D75"/>
    <mergeCell ref="E70:E75"/>
    <mergeCell ref="F70:F75"/>
    <mergeCell ref="G70:G75"/>
    <mergeCell ref="H70:H75"/>
    <mergeCell ref="I70:I75"/>
    <mergeCell ref="J70:J75"/>
    <mergeCell ref="K70:K75"/>
    <mergeCell ref="L70:L75"/>
    <mergeCell ref="M70:M75"/>
    <mergeCell ref="N70:N75"/>
    <mergeCell ref="O70:O75"/>
    <mergeCell ref="P70:P75"/>
    <mergeCell ref="Q70:Q75"/>
    <mergeCell ref="AI63:AI68"/>
    <mergeCell ref="AJ63:AJ68"/>
    <mergeCell ref="AU63:AU68"/>
    <mergeCell ref="AV63:AV68"/>
    <mergeCell ref="AK63:AK68"/>
    <mergeCell ref="AL63:AL68"/>
    <mergeCell ref="AM63:AM68"/>
    <mergeCell ref="AN63:AN68"/>
    <mergeCell ref="AO63:AO68"/>
    <mergeCell ref="AP63:AP68"/>
    <mergeCell ref="AW63:AW68"/>
    <mergeCell ref="AX63:AX68"/>
    <mergeCell ref="AY63:AY68"/>
    <mergeCell ref="AZ63:AZ68"/>
    <mergeCell ref="BA63:BA68"/>
    <mergeCell ref="B69:BA69"/>
    <mergeCell ref="AQ63:AQ68"/>
    <mergeCell ref="AR63:AR68"/>
    <mergeCell ref="AS63:AS68"/>
    <mergeCell ref="AT63:AT68"/>
    <mergeCell ref="R63:R68"/>
    <mergeCell ref="S63:S68"/>
    <mergeCell ref="T63:T68"/>
    <mergeCell ref="U63:U68"/>
    <mergeCell ref="V63:V68"/>
    <mergeCell ref="W63:W68"/>
    <mergeCell ref="X63:X68"/>
    <mergeCell ref="Y63:Y68"/>
    <mergeCell ref="Z63:Z68"/>
    <mergeCell ref="AA63:AA68"/>
    <mergeCell ref="AB63:AB68"/>
    <mergeCell ref="AC63:AC68"/>
    <mergeCell ref="AD63:AD68"/>
    <mergeCell ref="AE63:AE68"/>
    <mergeCell ref="AF63:AF68"/>
    <mergeCell ref="AG63:AG68"/>
    <mergeCell ref="AH63:AH68"/>
    <mergeCell ref="A63:A68"/>
    <mergeCell ref="B63:B68"/>
    <mergeCell ref="C63:C68"/>
    <mergeCell ref="D63:D68"/>
    <mergeCell ref="E63:E68"/>
    <mergeCell ref="F63:F68"/>
    <mergeCell ref="G63:G68"/>
    <mergeCell ref="H63:H68"/>
    <mergeCell ref="I63:I68"/>
    <mergeCell ref="J63:J68"/>
    <mergeCell ref="K63:K68"/>
    <mergeCell ref="L63:L68"/>
    <mergeCell ref="M63:M68"/>
    <mergeCell ref="N63:N68"/>
    <mergeCell ref="O63:O68"/>
    <mergeCell ref="P63:P68"/>
    <mergeCell ref="Q63:Q68"/>
    <mergeCell ref="AI56:AI61"/>
    <mergeCell ref="AJ56:AJ61"/>
    <mergeCell ref="AU56:AU61"/>
    <mergeCell ref="AV56:AV61"/>
    <mergeCell ref="AK56:AK61"/>
    <mergeCell ref="AL56:AL61"/>
    <mergeCell ref="AM56:AM61"/>
    <mergeCell ref="AN56:AN61"/>
    <mergeCell ref="AO56:AO61"/>
    <mergeCell ref="AP56:AP61"/>
    <mergeCell ref="AW56:AW61"/>
    <mergeCell ref="AX56:AX61"/>
    <mergeCell ref="AY56:AY61"/>
    <mergeCell ref="AZ56:AZ61"/>
    <mergeCell ref="BA56:BA61"/>
    <mergeCell ref="B62:BA62"/>
    <mergeCell ref="AQ56:AQ61"/>
    <mergeCell ref="AR56:AR61"/>
    <mergeCell ref="AS56:AS61"/>
    <mergeCell ref="AT56:AT61"/>
    <mergeCell ref="R56:R61"/>
    <mergeCell ref="S56:S61"/>
    <mergeCell ref="T56:T61"/>
    <mergeCell ref="U56:U61"/>
    <mergeCell ref="V56:V61"/>
    <mergeCell ref="W56:W61"/>
    <mergeCell ref="X56:X61"/>
    <mergeCell ref="Y56:Y61"/>
    <mergeCell ref="Z56:Z61"/>
    <mergeCell ref="AA56:AA61"/>
    <mergeCell ref="AB56:AB61"/>
    <mergeCell ref="AC56:AC61"/>
    <mergeCell ref="AD56:AD61"/>
    <mergeCell ref="AE56:AE61"/>
    <mergeCell ref="AF56:AF61"/>
    <mergeCell ref="AG56:AG61"/>
    <mergeCell ref="AH56:AH61"/>
    <mergeCell ref="A56:A61"/>
    <mergeCell ref="B56:B61"/>
    <mergeCell ref="C56:C61"/>
    <mergeCell ref="D56:D61"/>
    <mergeCell ref="E56:E61"/>
    <mergeCell ref="F56:F61"/>
    <mergeCell ref="G56:G61"/>
    <mergeCell ref="H56:H61"/>
    <mergeCell ref="I56:I61"/>
    <mergeCell ref="J56:J61"/>
    <mergeCell ref="K56:K61"/>
    <mergeCell ref="L56:L61"/>
    <mergeCell ref="M56:M61"/>
    <mergeCell ref="N56:N61"/>
    <mergeCell ref="O56:O61"/>
    <mergeCell ref="P56:P61"/>
    <mergeCell ref="Q56:Q61"/>
    <mergeCell ref="AI49:AI54"/>
    <mergeCell ref="AJ49:AJ54"/>
    <mergeCell ref="AU49:AU54"/>
    <mergeCell ref="AV49:AV54"/>
    <mergeCell ref="AK49:AK54"/>
    <mergeCell ref="AL49:AL54"/>
    <mergeCell ref="AM49:AM54"/>
    <mergeCell ref="AN49:AN54"/>
    <mergeCell ref="AO49:AO54"/>
    <mergeCell ref="AP49:AP54"/>
    <mergeCell ref="AW49:AW54"/>
    <mergeCell ref="AX49:AX54"/>
    <mergeCell ref="AY49:AY54"/>
    <mergeCell ref="AZ49:AZ54"/>
    <mergeCell ref="BA49:BA54"/>
    <mergeCell ref="B55:BA55"/>
    <mergeCell ref="AQ49:AQ54"/>
    <mergeCell ref="AR49:AR54"/>
    <mergeCell ref="AS49:AS54"/>
    <mergeCell ref="AT49:AT54"/>
    <mergeCell ref="R49:R54"/>
    <mergeCell ref="S49:S54"/>
    <mergeCell ref="T49:T54"/>
    <mergeCell ref="U49:U54"/>
    <mergeCell ref="V49:V54"/>
    <mergeCell ref="W49:W54"/>
    <mergeCell ref="X49:X54"/>
    <mergeCell ref="Y49:Y54"/>
    <mergeCell ref="Z49:Z54"/>
    <mergeCell ref="AA49:AA54"/>
    <mergeCell ref="AB49:AB54"/>
    <mergeCell ref="AC49:AC54"/>
    <mergeCell ref="AD49:AD54"/>
    <mergeCell ref="AE49:AE54"/>
    <mergeCell ref="AF49:AF54"/>
    <mergeCell ref="AG49:AG54"/>
    <mergeCell ref="AH49:AH54"/>
    <mergeCell ref="A49:A54"/>
    <mergeCell ref="B49:B54"/>
    <mergeCell ref="C49:C54"/>
    <mergeCell ref="D49:D54"/>
    <mergeCell ref="E49:E54"/>
    <mergeCell ref="F49:F54"/>
    <mergeCell ref="G49:G54"/>
    <mergeCell ref="H49:H54"/>
    <mergeCell ref="I49:I54"/>
    <mergeCell ref="J49:J54"/>
    <mergeCell ref="K49:K54"/>
    <mergeCell ref="L49:L54"/>
    <mergeCell ref="M49:M54"/>
    <mergeCell ref="N49:N54"/>
    <mergeCell ref="O49:O54"/>
    <mergeCell ref="P49:P54"/>
    <mergeCell ref="Q49:Q54"/>
    <mergeCell ref="AI46:AI47"/>
    <mergeCell ref="AJ46:AJ47"/>
    <mergeCell ref="AU46:AU47"/>
    <mergeCell ref="AV46:AV47"/>
    <mergeCell ref="AK46:AK47"/>
    <mergeCell ref="AL46:AL47"/>
    <mergeCell ref="AM46:AM47"/>
    <mergeCell ref="AN46:AN47"/>
    <mergeCell ref="AO46:AO47"/>
    <mergeCell ref="AP46:AP47"/>
    <mergeCell ref="AW46:AW47"/>
    <mergeCell ref="AX46:AX47"/>
    <mergeCell ref="AY46:AY47"/>
    <mergeCell ref="AZ46:AZ47"/>
    <mergeCell ref="BA46:BA47"/>
    <mergeCell ref="B48:BA48"/>
    <mergeCell ref="AQ46:AQ47"/>
    <mergeCell ref="AR46:AR47"/>
    <mergeCell ref="AS46:AS47"/>
    <mergeCell ref="AT46:AT47"/>
    <mergeCell ref="R46:R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AB46:AB47"/>
    <mergeCell ref="AC46:AC47"/>
    <mergeCell ref="AD46:AD47"/>
    <mergeCell ref="AE46:AE47"/>
    <mergeCell ref="AF46:AF47"/>
    <mergeCell ref="AG46:AG47"/>
    <mergeCell ref="AH46:AH4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Q46:Q47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J43:AJ44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W25:AW26"/>
    <mergeCell ref="AX25:AX26"/>
    <mergeCell ref="AY25:AY26"/>
    <mergeCell ref="AZ25:AZ26"/>
    <mergeCell ref="BA25:BA26"/>
    <mergeCell ref="B27:BA27"/>
    <mergeCell ref="AQ25:AQ26"/>
    <mergeCell ref="AR25:AR26"/>
    <mergeCell ref="AS25:AS26"/>
    <mergeCell ref="AT25:AT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W22:AW23"/>
    <mergeCell ref="AX22:AX23"/>
    <mergeCell ref="AY22:AY23"/>
    <mergeCell ref="AZ22:AZ23"/>
    <mergeCell ref="BA22:BA23"/>
    <mergeCell ref="B24:BA24"/>
    <mergeCell ref="AQ22:AQ23"/>
    <mergeCell ref="AR22:AR23"/>
    <mergeCell ref="AS22:AS23"/>
    <mergeCell ref="AT22:AT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W19:AW20"/>
    <mergeCell ref="AX19:AX20"/>
    <mergeCell ref="AY19:AY20"/>
    <mergeCell ref="AZ19:AZ20"/>
    <mergeCell ref="BA19:BA20"/>
    <mergeCell ref="B21:BA21"/>
    <mergeCell ref="AQ19:AQ20"/>
    <mergeCell ref="AR19:AR20"/>
    <mergeCell ref="AS19:AS20"/>
    <mergeCell ref="AT19:AT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K12:AN12"/>
    <mergeCell ref="AO12:AR12"/>
    <mergeCell ref="AS12:AS13"/>
    <mergeCell ref="AT12:AV12"/>
    <mergeCell ref="AW12:AW13"/>
    <mergeCell ref="AX12:BA12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11:Q11"/>
    <mergeCell ref="A12:A14"/>
    <mergeCell ref="B12:E12"/>
    <mergeCell ref="F12:F13"/>
    <mergeCell ref="G12:I12"/>
    <mergeCell ref="J12:J13"/>
    <mergeCell ref="K12:M12"/>
    <mergeCell ref="O12:R12"/>
    <mergeCell ref="S12:S13"/>
    <mergeCell ref="T12:V12"/>
    <mergeCell ref="W12:W13"/>
    <mergeCell ref="X12:Z12"/>
    <mergeCell ref="AA12:AA13"/>
    <mergeCell ref="AB12:AE12"/>
    <mergeCell ref="AF12:AF13"/>
    <mergeCell ref="AG12:AI12"/>
    <mergeCell ref="AJ12:AJ13"/>
  </mergeCells>
  <pageMargins left="0.25" right="0.25" top="0.75" bottom="0.75" header="0.3" footer="0.3"/>
  <pageSetup paperSize="9" scale="8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view="pageBreakPreview" zoomScale="84" zoomScaleNormal="145" zoomScaleSheetLayoutView="84" workbookViewId="0">
      <selection activeCell="O59" sqref="O59"/>
    </sheetView>
  </sheetViews>
  <sheetFormatPr defaultRowHeight="12" x14ac:dyDescent="0.2"/>
  <cols>
    <col min="1" max="1" width="12.28515625" style="2" customWidth="1"/>
    <col min="2" max="2" width="60.140625" style="2" customWidth="1"/>
    <col min="3" max="3" width="4.140625" style="2" customWidth="1"/>
    <col min="4" max="6" width="3.85546875" style="2" customWidth="1"/>
    <col min="7" max="7" width="3.42578125" style="2" customWidth="1"/>
    <col min="8" max="8" width="4.42578125" style="2" customWidth="1"/>
    <col min="9" max="9" width="4.28515625" style="12" customWidth="1"/>
    <col min="10" max="10" width="7.28515625" style="3" customWidth="1"/>
    <col min="11" max="11" width="7.42578125" style="3" customWidth="1"/>
    <col min="12" max="12" width="11" style="12" customWidth="1"/>
    <col min="13" max="13" width="9.28515625" style="3" customWidth="1"/>
    <col min="14" max="14" width="11.7109375" style="3" customWidth="1"/>
    <col min="15" max="16" width="6.85546875" style="3" customWidth="1"/>
    <col min="17" max="17" width="6.5703125" style="3" customWidth="1"/>
    <col min="18" max="19" width="6.42578125" style="3" customWidth="1"/>
    <col min="20" max="20" width="6.85546875" style="3" customWidth="1"/>
    <col min="21" max="16384" width="9.140625" style="2"/>
  </cols>
  <sheetData>
    <row r="1" spans="1:21" ht="24" customHeight="1" thickBot="1" x14ac:dyDescent="0.25">
      <c r="A1" s="479" t="s">
        <v>77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9"/>
    </row>
    <row r="2" spans="1:21" s="4" customFormat="1" ht="27.75" customHeight="1" x14ac:dyDescent="0.2">
      <c r="A2" s="480" t="s">
        <v>0</v>
      </c>
      <c r="B2" s="482" t="s">
        <v>10</v>
      </c>
      <c r="C2" s="501" t="s">
        <v>19</v>
      </c>
      <c r="D2" s="502"/>
      <c r="E2" s="502"/>
      <c r="F2" s="502"/>
      <c r="G2" s="502"/>
      <c r="H2" s="503"/>
      <c r="I2" s="510" t="s">
        <v>93</v>
      </c>
      <c r="J2" s="486" t="s">
        <v>5</v>
      </c>
      <c r="K2" s="487"/>
      <c r="L2" s="488"/>
      <c r="M2" s="488"/>
      <c r="N2" s="488"/>
      <c r="O2" s="514" t="s">
        <v>72</v>
      </c>
      <c r="P2" s="486"/>
      <c r="Q2" s="487"/>
      <c r="R2" s="487"/>
      <c r="S2" s="487"/>
      <c r="T2" s="515"/>
    </row>
    <row r="3" spans="1:21" s="4" customFormat="1" ht="15" customHeight="1" thickBot="1" x14ac:dyDescent="0.25">
      <c r="A3" s="481"/>
      <c r="B3" s="483"/>
      <c r="C3" s="504"/>
      <c r="D3" s="505"/>
      <c r="E3" s="505"/>
      <c r="F3" s="505"/>
      <c r="G3" s="505"/>
      <c r="H3" s="506"/>
      <c r="I3" s="498"/>
      <c r="J3" s="494" t="s">
        <v>6</v>
      </c>
      <c r="K3" s="492" t="s">
        <v>11</v>
      </c>
      <c r="L3" s="489" t="s">
        <v>7</v>
      </c>
      <c r="M3" s="490"/>
      <c r="N3" s="491"/>
      <c r="O3" s="516"/>
      <c r="P3" s="517"/>
      <c r="Q3" s="518"/>
      <c r="R3" s="518"/>
      <c r="S3" s="518"/>
      <c r="T3" s="519"/>
    </row>
    <row r="4" spans="1:21" s="4" customFormat="1" ht="28.5" customHeight="1" x14ac:dyDescent="0.2">
      <c r="A4" s="481"/>
      <c r="B4" s="483"/>
      <c r="C4" s="504"/>
      <c r="D4" s="505"/>
      <c r="E4" s="505"/>
      <c r="F4" s="505"/>
      <c r="G4" s="505"/>
      <c r="H4" s="506"/>
      <c r="I4" s="498"/>
      <c r="J4" s="495"/>
      <c r="K4" s="493"/>
      <c r="L4" s="497" t="s">
        <v>8</v>
      </c>
      <c r="M4" s="512" t="s">
        <v>9</v>
      </c>
      <c r="N4" s="513"/>
      <c r="O4" s="484" t="s">
        <v>1</v>
      </c>
      <c r="P4" s="511"/>
      <c r="Q4" s="484" t="s">
        <v>4</v>
      </c>
      <c r="R4" s="485"/>
      <c r="S4" s="484" t="s">
        <v>2</v>
      </c>
      <c r="T4" s="485"/>
    </row>
    <row r="5" spans="1:21" s="4" customFormat="1" ht="28.5" customHeight="1" thickBot="1" x14ac:dyDescent="0.25">
      <c r="A5" s="481"/>
      <c r="B5" s="483"/>
      <c r="C5" s="504"/>
      <c r="D5" s="505"/>
      <c r="E5" s="505"/>
      <c r="F5" s="505"/>
      <c r="G5" s="505"/>
      <c r="H5" s="506"/>
      <c r="I5" s="498"/>
      <c r="J5" s="496"/>
      <c r="K5" s="493"/>
      <c r="L5" s="498"/>
      <c r="M5" s="520" t="s">
        <v>20</v>
      </c>
      <c r="N5" s="522" t="s">
        <v>12</v>
      </c>
      <c r="O5" s="95" t="s">
        <v>35</v>
      </c>
      <c r="P5" s="115" t="s">
        <v>36</v>
      </c>
      <c r="Q5" s="95" t="s">
        <v>37</v>
      </c>
      <c r="R5" s="96" t="s">
        <v>38</v>
      </c>
      <c r="S5" s="95" t="s">
        <v>39</v>
      </c>
      <c r="T5" s="96" t="s">
        <v>40</v>
      </c>
    </row>
    <row r="6" spans="1:21" s="4" customFormat="1" ht="28.5" customHeight="1" thickBot="1" x14ac:dyDescent="0.25">
      <c r="A6" s="481"/>
      <c r="B6" s="483"/>
      <c r="C6" s="507"/>
      <c r="D6" s="508"/>
      <c r="E6" s="508"/>
      <c r="F6" s="508"/>
      <c r="G6" s="508"/>
      <c r="H6" s="509"/>
      <c r="I6" s="498"/>
      <c r="J6" s="496"/>
      <c r="K6" s="493"/>
      <c r="L6" s="498"/>
      <c r="M6" s="521"/>
      <c r="N6" s="523"/>
      <c r="O6" s="91">
        <v>17</v>
      </c>
      <c r="P6" s="92">
        <v>24</v>
      </c>
      <c r="Q6" s="94">
        <v>16</v>
      </c>
      <c r="R6" s="93">
        <v>22</v>
      </c>
      <c r="S6" s="94">
        <v>16</v>
      </c>
      <c r="T6" s="93">
        <v>21</v>
      </c>
    </row>
    <row r="7" spans="1:21" s="4" customFormat="1" ht="56.25" customHeight="1" thickBot="1" x14ac:dyDescent="0.25">
      <c r="A7" s="481"/>
      <c r="B7" s="483"/>
      <c r="C7" s="256" t="s">
        <v>35</v>
      </c>
      <c r="D7" s="116" t="s">
        <v>36</v>
      </c>
      <c r="E7" s="116" t="s">
        <v>37</v>
      </c>
      <c r="F7" s="116" t="s">
        <v>38</v>
      </c>
      <c r="G7" s="116" t="s">
        <v>39</v>
      </c>
      <c r="H7" s="222" t="s">
        <v>40</v>
      </c>
      <c r="I7" s="498"/>
      <c r="J7" s="496"/>
      <c r="K7" s="493"/>
      <c r="L7" s="498"/>
      <c r="M7" s="521"/>
      <c r="N7" s="523"/>
      <c r="O7" s="14" t="s">
        <v>41</v>
      </c>
      <c r="P7" s="384" t="s">
        <v>41</v>
      </c>
      <c r="Q7" s="6" t="s">
        <v>41</v>
      </c>
      <c r="R7" s="7" t="s">
        <v>41</v>
      </c>
      <c r="S7" s="6" t="s">
        <v>41</v>
      </c>
      <c r="T7" s="7" t="s">
        <v>41</v>
      </c>
    </row>
    <row r="8" spans="1:21" s="4" customFormat="1" ht="62.25" customHeight="1" thickBot="1" x14ac:dyDescent="0.25">
      <c r="A8" s="395"/>
      <c r="B8" s="398" t="s">
        <v>296</v>
      </c>
      <c r="C8" s="396"/>
      <c r="D8" s="396"/>
      <c r="E8" s="396"/>
      <c r="F8" s="396"/>
      <c r="G8" s="396"/>
      <c r="H8" s="399"/>
      <c r="I8" s="400"/>
      <c r="J8" s="402">
        <f t="shared" ref="J8:T8" si="0">SUM(J9,J28)</f>
        <v>4158</v>
      </c>
      <c r="K8" s="397">
        <f t="shared" si="0"/>
        <v>1386</v>
      </c>
      <c r="L8" s="397">
        <f t="shared" si="0"/>
        <v>2772</v>
      </c>
      <c r="M8" s="397">
        <f t="shared" si="0"/>
        <v>1788</v>
      </c>
      <c r="N8" s="397">
        <f t="shared" si="0"/>
        <v>984</v>
      </c>
      <c r="O8" s="397">
        <f t="shared" si="0"/>
        <v>612</v>
      </c>
      <c r="P8" s="397">
        <f t="shared" si="0"/>
        <v>864</v>
      </c>
      <c r="Q8" s="397">
        <f t="shared" si="0"/>
        <v>432</v>
      </c>
      <c r="R8" s="397">
        <f t="shared" si="0"/>
        <v>648</v>
      </c>
      <c r="S8" s="397">
        <f t="shared" si="0"/>
        <v>72</v>
      </c>
      <c r="T8" s="401">
        <f t="shared" si="0"/>
        <v>144</v>
      </c>
    </row>
    <row r="9" spans="1:21" ht="16.149999999999999" customHeight="1" thickBot="1" x14ac:dyDescent="0.25">
      <c r="A9" s="385" t="s">
        <v>43</v>
      </c>
      <c r="B9" s="386" t="s">
        <v>59</v>
      </c>
      <c r="C9" s="385"/>
      <c r="D9" s="387"/>
      <c r="E9" s="387"/>
      <c r="F9" s="388"/>
      <c r="G9" s="387"/>
      <c r="H9" s="389"/>
      <c r="I9" s="390"/>
      <c r="J9" s="391">
        <f>SUM(J10,J20,J24,J25,J26)</f>
        <v>3078</v>
      </c>
      <c r="K9" s="392">
        <f>SUM(K10,K20,K24,K25,K26)</f>
        <v>1026</v>
      </c>
      <c r="L9" s="392">
        <f>SUM(L10,L20,L24,L25,L27)</f>
        <v>2052</v>
      </c>
      <c r="M9" s="392">
        <f>SUM(M10,M20,M24,M25,M26)</f>
        <v>1358</v>
      </c>
      <c r="N9" s="392">
        <f>SUM(N10,N20,N24,N25,N27)</f>
        <v>694</v>
      </c>
      <c r="O9" s="393">
        <f>SUM(O10,O20,O24,O25,O26)</f>
        <v>527</v>
      </c>
      <c r="P9" s="394">
        <f>SUM(P10,P20,P24,P25,P26)</f>
        <v>744</v>
      </c>
      <c r="Q9" s="393">
        <f>SUM(Q10,Q20,Q24,Q25,Q26)</f>
        <v>385</v>
      </c>
      <c r="R9" s="392">
        <f>SUM(R10,R20,R24,R25,R26)</f>
        <v>396</v>
      </c>
      <c r="S9" s="393"/>
      <c r="T9" s="392"/>
      <c r="U9" s="13"/>
    </row>
    <row r="10" spans="1:21" ht="16.149999999999999" customHeight="1" thickBot="1" x14ac:dyDescent="0.25">
      <c r="A10" s="221" t="s">
        <v>94</v>
      </c>
      <c r="B10" s="248" t="s">
        <v>60</v>
      </c>
      <c r="C10" s="257"/>
      <c r="D10" s="200"/>
      <c r="E10" s="200"/>
      <c r="F10" s="200"/>
      <c r="G10" s="200"/>
      <c r="H10" s="213"/>
      <c r="I10" s="233"/>
      <c r="J10" s="178">
        <f t="shared" ref="J10:R10" si="1">SUM(J11,J12,J13,J14,J15,J16,J17,J18)</f>
        <v>2003</v>
      </c>
      <c r="K10" s="177">
        <f t="shared" si="1"/>
        <v>704</v>
      </c>
      <c r="L10" s="177">
        <f t="shared" si="1"/>
        <v>1299</v>
      </c>
      <c r="M10" s="177">
        <f t="shared" si="1"/>
        <v>798</v>
      </c>
      <c r="N10" s="177">
        <f t="shared" si="1"/>
        <v>501</v>
      </c>
      <c r="O10" s="177">
        <f t="shared" si="1"/>
        <v>289</v>
      </c>
      <c r="P10" s="177">
        <f t="shared" si="1"/>
        <v>492</v>
      </c>
      <c r="Q10" s="177">
        <f t="shared" si="1"/>
        <v>276</v>
      </c>
      <c r="R10" s="83">
        <f t="shared" si="1"/>
        <v>242</v>
      </c>
      <c r="S10" s="177"/>
      <c r="T10" s="83"/>
      <c r="U10" s="11"/>
    </row>
    <row r="11" spans="1:21" s="125" customFormat="1" ht="17.25" customHeight="1" x14ac:dyDescent="0.2">
      <c r="A11" s="117" t="s">
        <v>284</v>
      </c>
      <c r="B11" s="194" t="s">
        <v>82</v>
      </c>
      <c r="C11" s="258"/>
      <c r="D11" s="197"/>
      <c r="E11" s="197"/>
      <c r="F11" s="499" t="s">
        <v>90</v>
      </c>
      <c r="G11" s="197"/>
      <c r="H11" s="197"/>
      <c r="I11" s="118"/>
      <c r="J11" s="119">
        <f t="shared" ref="J11:J18" si="2">K11+L11</f>
        <v>168</v>
      </c>
      <c r="K11" s="120">
        <v>56</v>
      </c>
      <c r="L11" s="120">
        <v>112</v>
      </c>
      <c r="M11" s="120">
        <v>56</v>
      </c>
      <c r="N11" s="121">
        <v>56</v>
      </c>
      <c r="O11" s="122">
        <v>34</v>
      </c>
      <c r="P11" s="121">
        <v>24</v>
      </c>
      <c r="Q11" s="122">
        <v>32</v>
      </c>
      <c r="R11" s="123">
        <v>22</v>
      </c>
      <c r="S11" s="179"/>
      <c r="T11" s="124"/>
    </row>
    <row r="12" spans="1:21" s="125" customFormat="1" ht="16.5" customHeight="1" x14ac:dyDescent="0.2">
      <c r="A12" s="126" t="s">
        <v>284</v>
      </c>
      <c r="B12" s="195" t="s">
        <v>83</v>
      </c>
      <c r="C12" s="259"/>
      <c r="D12" s="198"/>
      <c r="E12" s="198"/>
      <c r="F12" s="500"/>
      <c r="G12" s="198"/>
      <c r="H12" s="198"/>
      <c r="I12" s="127"/>
      <c r="J12" s="128">
        <f t="shared" si="2"/>
        <v>288</v>
      </c>
      <c r="K12" s="129">
        <v>96</v>
      </c>
      <c r="L12" s="129">
        <v>192</v>
      </c>
      <c r="M12" s="129">
        <v>172</v>
      </c>
      <c r="N12" s="130">
        <v>20</v>
      </c>
      <c r="O12" s="131">
        <v>34</v>
      </c>
      <c r="P12" s="130">
        <v>60</v>
      </c>
      <c r="Q12" s="131">
        <v>32</v>
      </c>
      <c r="R12" s="132">
        <v>66</v>
      </c>
      <c r="S12" s="180"/>
      <c r="T12" s="133"/>
    </row>
    <row r="13" spans="1:21" s="125" customFormat="1" ht="16.5" customHeight="1" x14ac:dyDescent="0.2">
      <c r="A13" s="126" t="s">
        <v>285</v>
      </c>
      <c r="B13" s="195" t="s">
        <v>61</v>
      </c>
      <c r="C13" s="259"/>
      <c r="D13" s="198" t="s">
        <v>91</v>
      </c>
      <c r="E13" s="198"/>
      <c r="F13" s="198" t="s">
        <v>92</v>
      </c>
      <c r="G13" s="198"/>
      <c r="H13" s="198"/>
      <c r="I13" s="127"/>
      <c r="J13" s="128">
        <f t="shared" si="2"/>
        <v>273</v>
      </c>
      <c r="K13" s="129">
        <v>91</v>
      </c>
      <c r="L13" s="129">
        <v>182</v>
      </c>
      <c r="M13" s="129">
        <v>91</v>
      </c>
      <c r="N13" s="130">
        <v>91</v>
      </c>
      <c r="O13" s="131">
        <v>34</v>
      </c>
      <c r="P13" s="130">
        <v>72</v>
      </c>
      <c r="Q13" s="131">
        <v>32</v>
      </c>
      <c r="R13" s="132">
        <v>44</v>
      </c>
      <c r="S13" s="180"/>
      <c r="T13" s="133"/>
    </row>
    <row r="14" spans="1:21" s="125" customFormat="1" ht="16.5" customHeight="1" x14ac:dyDescent="0.2">
      <c r="A14" s="126" t="s">
        <v>286</v>
      </c>
      <c r="B14" s="194" t="s">
        <v>62</v>
      </c>
      <c r="C14" s="263"/>
      <c r="D14" s="219" t="s">
        <v>91</v>
      </c>
      <c r="E14" s="219"/>
      <c r="F14" s="219" t="s">
        <v>92</v>
      </c>
      <c r="G14" s="219"/>
      <c r="H14" s="219"/>
      <c r="I14" s="118"/>
      <c r="J14" s="119">
        <f t="shared" si="2"/>
        <v>463</v>
      </c>
      <c r="K14" s="120">
        <v>154</v>
      </c>
      <c r="L14" s="120">
        <v>309</v>
      </c>
      <c r="M14" s="120">
        <v>154</v>
      </c>
      <c r="N14" s="121">
        <v>155</v>
      </c>
      <c r="O14" s="122">
        <v>85</v>
      </c>
      <c r="P14" s="121">
        <v>72</v>
      </c>
      <c r="Q14" s="122">
        <v>64</v>
      </c>
      <c r="R14" s="123">
        <v>88</v>
      </c>
      <c r="S14" s="179"/>
      <c r="T14" s="124"/>
    </row>
    <row r="15" spans="1:21" s="125" customFormat="1" ht="16.5" customHeight="1" x14ac:dyDescent="0.2">
      <c r="A15" s="126" t="s">
        <v>287</v>
      </c>
      <c r="B15" s="195" t="s">
        <v>84</v>
      </c>
      <c r="C15" s="259"/>
      <c r="D15" s="198"/>
      <c r="E15" s="198"/>
      <c r="F15" s="198" t="s">
        <v>91</v>
      </c>
      <c r="G15" s="198"/>
      <c r="H15" s="198"/>
      <c r="I15" s="127"/>
      <c r="J15" s="128">
        <f t="shared" si="2"/>
        <v>307</v>
      </c>
      <c r="K15" s="129">
        <v>82</v>
      </c>
      <c r="L15" s="129">
        <v>225</v>
      </c>
      <c r="M15" s="129">
        <v>225</v>
      </c>
      <c r="N15" s="130"/>
      <c r="O15" s="131">
        <v>51</v>
      </c>
      <c r="P15" s="130">
        <v>120</v>
      </c>
      <c r="Q15" s="131">
        <v>32</v>
      </c>
      <c r="R15" s="132">
        <v>22</v>
      </c>
      <c r="S15" s="181"/>
      <c r="T15" s="134"/>
    </row>
    <row r="16" spans="1:21" s="125" customFormat="1" ht="16.5" customHeight="1" x14ac:dyDescent="0.2">
      <c r="A16" s="126" t="s">
        <v>288</v>
      </c>
      <c r="B16" s="195" t="s">
        <v>58</v>
      </c>
      <c r="C16" s="260" t="s">
        <v>91</v>
      </c>
      <c r="D16" s="217" t="s">
        <v>91</v>
      </c>
      <c r="E16" s="217" t="s">
        <v>91</v>
      </c>
      <c r="F16" s="217"/>
      <c r="G16" s="217"/>
      <c r="H16" s="217"/>
      <c r="I16" s="136"/>
      <c r="J16" s="128">
        <f t="shared" si="2"/>
        <v>342</v>
      </c>
      <c r="K16" s="129">
        <v>171</v>
      </c>
      <c r="L16" s="129">
        <v>171</v>
      </c>
      <c r="M16" s="129"/>
      <c r="N16" s="130">
        <v>171</v>
      </c>
      <c r="O16" s="131">
        <v>51</v>
      </c>
      <c r="P16" s="130">
        <v>72</v>
      </c>
      <c r="Q16" s="131">
        <v>48</v>
      </c>
      <c r="R16" s="132"/>
      <c r="S16" s="181"/>
      <c r="T16" s="134"/>
    </row>
    <row r="17" spans="1:21" s="125" customFormat="1" ht="16.5" customHeight="1" thickBot="1" x14ac:dyDescent="0.25">
      <c r="A17" s="324" t="s">
        <v>289</v>
      </c>
      <c r="B17" s="325" t="s">
        <v>86</v>
      </c>
      <c r="C17" s="326"/>
      <c r="D17" s="327" t="s">
        <v>91</v>
      </c>
      <c r="E17" s="327"/>
      <c r="F17" s="327"/>
      <c r="G17" s="327"/>
      <c r="H17" s="327"/>
      <c r="I17" s="328"/>
      <c r="J17" s="329">
        <f t="shared" si="2"/>
        <v>108</v>
      </c>
      <c r="K17" s="330">
        <v>36</v>
      </c>
      <c r="L17" s="330">
        <v>72</v>
      </c>
      <c r="M17" s="330">
        <v>64</v>
      </c>
      <c r="N17" s="331">
        <v>8</v>
      </c>
      <c r="O17" s="332"/>
      <c r="P17" s="331">
        <v>72</v>
      </c>
      <c r="Q17" s="332"/>
      <c r="R17" s="333"/>
      <c r="S17" s="334"/>
      <c r="T17" s="335"/>
    </row>
    <row r="18" spans="1:21" s="125" customFormat="1" ht="16.5" customHeight="1" thickBot="1" x14ac:dyDescent="0.25">
      <c r="A18" s="336" t="s">
        <v>290</v>
      </c>
      <c r="B18" s="337" t="s">
        <v>85</v>
      </c>
      <c r="C18" s="338"/>
      <c r="D18" s="339"/>
      <c r="E18" s="339" t="s">
        <v>91</v>
      </c>
      <c r="F18" s="339"/>
      <c r="G18" s="339"/>
      <c r="H18" s="339"/>
      <c r="I18" s="340"/>
      <c r="J18" s="341">
        <f t="shared" si="2"/>
        <v>54</v>
      </c>
      <c r="K18" s="342">
        <v>18</v>
      </c>
      <c r="L18" s="342">
        <v>36</v>
      </c>
      <c r="M18" s="342">
        <v>36</v>
      </c>
      <c r="N18" s="343"/>
      <c r="O18" s="344"/>
      <c r="P18" s="343"/>
      <c r="Q18" s="344">
        <v>36</v>
      </c>
      <c r="R18" s="345"/>
      <c r="S18" s="346"/>
      <c r="T18" s="347"/>
    </row>
    <row r="19" spans="1:21" s="125" customFormat="1" ht="28.5" customHeight="1" thickBot="1" x14ac:dyDescent="0.25">
      <c r="A19" s="370"/>
      <c r="B19" s="383" t="s">
        <v>282</v>
      </c>
      <c r="C19" s="371"/>
      <c r="D19" s="372"/>
      <c r="E19" s="372"/>
      <c r="F19" s="372"/>
      <c r="G19" s="372"/>
      <c r="H19" s="372"/>
      <c r="I19" s="373"/>
      <c r="J19" s="374"/>
      <c r="K19" s="375"/>
      <c r="L19" s="375"/>
      <c r="M19" s="375"/>
      <c r="N19" s="376"/>
      <c r="O19" s="377"/>
      <c r="P19" s="376"/>
      <c r="Q19" s="377"/>
      <c r="R19" s="378"/>
      <c r="S19" s="379"/>
      <c r="T19" s="380"/>
    </row>
    <row r="20" spans="1:21" s="125" customFormat="1" ht="18.75" customHeight="1" thickBot="1" x14ac:dyDescent="0.25">
      <c r="A20" s="336" t="s">
        <v>291</v>
      </c>
      <c r="B20" s="337" t="s">
        <v>251</v>
      </c>
      <c r="C20" s="338"/>
      <c r="D20" s="339"/>
      <c r="E20" s="339"/>
      <c r="F20" s="339"/>
      <c r="G20" s="339"/>
      <c r="H20" s="339"/>
      <c r="I20" s="340"/>
      <c r="J20" s="341">
        <f t="shared" ref="J20:R20" si="3">SUM(J21,J22,J23)</f>
        <v>575</v>
      </c>
      <c r="K20" s="342">
        <f t="shared" si="3"/>
        <v>184</v>
      </c>
      <c r="L20" s="342">
        <f t="shared" si="3"/>
        <v>391</v>
      </c>
      <c r="M20" s="342">
        <f t="shared" si="3"/>
        <v>325</v>
      </c>
      <c r="N20" s="343">
        <f t="shared" si="3"/>
        <v>66</v>
      </c>
      <c r="O20" s="344">
        <f t="shared" si="3"/>
        <v>136</v>
      </c>
      <c r="P20" s="343">
        <f t="shared" si="3"/>
        <v>144</v>
      </c>
      <c r="Q20" s="344">
        <f t="shared" si="3"/>
        <v>45</v>
      </c>
      <c r="R20" s="345">
        <f t="shared" si="3"/>
        <v>66</v>
      </c>
      <c r="S20" s="346"/>
      <c r="T20" s="347"/>
    </row>
    <row r="21" spans="1:21" s="125" customFormat="1" ht="15.75" customHeight="1" x14ac:dyDescent="0.2">
      <c r="A21" s="117"/>
      <c r="B21" s="194" t="s">
        <v>49</v>
      </c>
      <c r="C21" s="263"/>
      <c r="D21" s="219" t="s">
        <v>91</v>
      </c>
      <c r="E21" s="219"/>
      <c r="F21" s="219"/>
      <c r="G21" s="219"/>
      <c r="H21" s="219"/>
      <c r="I21" s="118"/>
      <c r="J21" s="119">
        <f>K21+L21</f>
        <v>156</v>
      </c>
      <c r="K21" s="120">
        <v>40</v>
      </c>
      <c r="L21" s="120">
        <v>116</v>
      </c>
      <c r="M21" s="120">
        <v>94</v>
      </c>
      <c r="N21" s="121">
        <v>22</v>
      </c>
      <c r="O21" s="122">
        <v>68</v>
      </c>
      <c r="P21" s="121">
        <v>48</v>
      </c>
      <c r="Q21" s="122"/>
      <c r="R21" s="123"/>
      <c r="S21" s="179"/>
      <c r="T21" s="124"/>
    </row>
    <row r="22" spans="1:21" s="125" customFormat="1" ht="13.5" customHeight="1" x14ac:dyDescent="0.2">
      <c r="A22" s="126"/>
      <c r="B22" s="195" t="s">
        <v>50</v>
      </c>
      <c r="C22" s="260"/>
      <c r="D22" s="217"/>
      <c r="E22" s="217"/>
      <c r="F22" s="217" t="s">
        <v>91</v>
      </c>
      <c r="G22" s="217"/>
      <c r="H22" s="217"/>
      <c r="I22" s="127"/>
      <c r="J22" s="128">
        <f>K22+L22</f>
        <v>112</v>
      </c>
      <c r="K22" s="129">
        <v>30</v>
      </c>
      <c r="L22" s="129">
        <v>82</v>
      </c>
      <c r="M22" s="129">
        <v>66</v>
      </c>
      <c r="N22" s="130">
        <v>16</v>
      </c>
      <c r="O22" s="135"/>
      <c r="P22" s="185"/>
      <c r="Q22" s="131">
        <v>16</v>
      </c>
      <c r="R22" s="132">
        <v>66</v>
      </c>
      <c r="S22" s="180"/>
      <c r="T22" s="133"/>
    </row>
    <row r="23" spans="1:21" s="125" customFormat="1" ht="14.25" customHeight="1" x14ac:dyDescent="0.2">
      <c r="A23" s="152"/>
      <c r="B23" s="195" t="s">
        <v>48</v>
      </c>
      <c r="C23" s="260"/>
      <c r="D23" s="217" t="s">
        <v>91</v>
      </c>
      <c r="E23" s="217" t="s">
        <v>92</v>
      </c>
      <c r="F23" s="217"/>
      <c r="G23" s="217"/>
      <c r="H23" s="217"/>
      <c r="I23" s="127"/>
      <c r="J23" s="128">
        <f>K23+L23</f>
        <v>307</v>
      </c>
      <c r="K23" s="129">
        <v>114</v>
      </c>
      <c r="L23" s="129">
        <v>193</v>
      </c>
      <c r="M23" s="129">
        <v>165</v>
      </c>
      <c r="N23" s="130">
        <v>28</v>
      </c>
      <c r="O23" s="131">
        <v>68</v>
      </c>
      <c r="P23" s="130">
        <v>96</v>
      </c>
      <c r="Q23" s="131">
        <v>29</v>
      </c>
      <c r="R23" s="132"/>
      <c r="S23" s="181"/>
      <c r="T23" s="134"/>
    </row>
    <row r="24" spans="1:21" s="125" customFormat="1" ht="15" customHeight="1" x14ac:dyDescent="0.2">
      <c r="A24" s="126" t="s">
        <v>292</v>
      </c>
      <c r="B24" s="195" t="s">
        <v>96</v>
      </c>
      <c r="C24" s="259"/>
      <c r="D24" s="198"/>
      <c r="E24" s="198"/>
      <c r="F24" s="198" t="s">
        <v>91</v>
      </c>
      <c r="G24" s="198"/>
      <c r="H24" s="198"/>
      <c r="I24" s="127"/>
      <c r="J24" s="128">
        <f>K24+L24</f>
        <v>267</v>
      </c>
      <c r="K24" s="129">
        <v>60</v>
      </c>
      <c r="L24" s="129">
        <f>O24+P24+Q24+R24</f>
        <v>207</v>
      </c>
      <c r="M24" s="129">
        <v>141</v>
      </c>
      <c r="N24" s="130">
        <v>66</v>
      </c>
      <c r="O24" s="131">
        <v>51</v>
      </c>
      <c r="P24" s="130">
        <v>36</v>
      </c>
      <c r="Q24" s="131">
        <v>32</v>
      </c>
      <c r="R24" s="132">
        <v>88</v>
      </c>
      <c r="S24" s="180"/>
      <c r="T24" s="133"/>
    </row>
    <row r="25" spans="1:21" s="125" customFormat="1" ht="13.5" customHeight="1" thickBot="1" x14ac:dyDescent="0.25">
      <c r="A25" s="137" t="s">
        <v>295</v>
      </c>
      <c r="B25" s="196" t="s">
        <v>87</v>
      </c>
      <c r="C25" s="261"/>
      <c r="D25" s="218" t="s">
        <v>91</v>
      </c>
      <c r="E25" s="218"/>
      <c r="F25" s="218"/>
      <c r="G25" s="218"/>
      <c r="H25" s="218"/>
      <c r="I25" s="138"/>
      <c r="J25" s="139">
        <f>K25+L25</f>
        <v>185</v>
      </c>
      <c r="K25" s="140">
        <v>62</v>
      </c>
      <c r="L25" s="140">
        <v>123</v>
      </c>
      <c r="M25" s="140">
        <v>62</v>
      </c>
      <c r="N25" s="141">
        <v>61</v>
      </c>
      <c r="O25" s="142">
        <v>51</v>
      </c>
      <c r="P25" s="141">
        <v>72</v>
      </c>
      <c r="Q25" s="142"/>
      <c r="R25" s="143"/>
      <c r="S25" s="182"/>
      <c r="T25" s="144"/>
    </row>
    <row r="26" spans="1:21" s="153" customFormat="1" ht="27.75" customHeight="1" thickBot="1" x14ac:dyDescent="0.25">
      <c r="A26" s="145"/>
      <c r="B26" s="381" t="s">
        <v>283</v>
      </c>
      <c r="C26" s="262"/>
      <c r="D26" s="199"/>
      <c r="E26" s="199"/>
      <c r="F26" s="199"/>
      <c r="G26" s="199"/>
      <c r="H26" s="199"/>
      <c r="I26" s="146"/>
      <c r="J26" s="147">
        <f>SUM(J27)</f>
        <v>48</v>
      </c>
      <c r="K26" s="148">
        <f t="shared" ref="K26:R26" si="4">SUM(K27)</f>
        <v>16</v>
      </c>
      <c r="L26" s="148">
        <f t="shared" si="4"/>
        <v>32</v>
      </c>
      <c r="M26" s="148">
        <f t="shared" si="4"/>
        <v>32</v>
      </c>
      <c r="N26" s="149"/>
      <c r="O26" s="150">
        <f>SUM(O27)</f>
        <v>0</v>
      </c>
      <c r="P26" s="176">
        <f>SUM(P27)</f>
        <v>0</v>
      </c>
      <c r="Q26" s="150">
        <f t="shared" si="4"/>
        <v>32</v>
      </c>
      <c r="R26" s="187">
        <f t="shared" si="4"/>
        <v>0</v>
      </c>
      <c r="S26" s="150"/>
      <c r="T26" s="151"/>
    </row>
    <row r="27" spans="1:21" s="125" customFormat="1" ht="50.25" customHeight="1" thickBot="1" x14ac:dyDescent="0.25">
      <c r="A27" s="154" t="s">
        <v>294</v>
      </c>
      <c r="B27" s="382" t="s">
        <v>293</v>
      </c>
      <c r="C27" s="264"/>
      <c r="D27" s="220"/>
      <c r="E27" s="220" t="s">
        <v>91</v>
      </c>
      <c r="F27" s="220"/>
      <c r="G27" s="220"/>
      <c r="H27" s="220"/>
      <c r="I27" s="155"/>
      <c r="J27" s="156">
        <f>K27+L27</f>
        <v>48</v>
      </c>
      <c r="K27" s="157">
        <v>16</v>
      </c>
      <c r="L27" s="157">
        <v>32</v>
      </c>
      <c r="M27" s="157">
        <v>32</v>
      </c>
      <c r="N27" s="158"/>
      <c r="O27" s="159"/>
      <c r="P27" s="158"/>
      <c r="Q27" s="159">
        <v>32</v>
      </c>
      <c r="R27" s="160"/>
      <c r="S27" s="183"/>
      <c r="T27" s="161"/>
    </row>
    <row r="28" spans="1:21" s="125" customFormat="1" ht="13.5" customHeight="1" thickBot="1" x14ac:dyDescent="0.25">
      <c r="A28" s="313" t="s">
        <v>89</v>
      </c>
      <c r="B28" s="314" t="s">
        <v>88</v>
      </c>
      <c r="C28" s="315"/>
      <c r="D28" s="316"/>
      <c r="E28" s="316"/>
      <c r="F28" s="316"/>
      <c r="G28" s="316"/>
      <c r="H28" s="316"/>
      <c r="I28" s="317"/>
      <c r="J28" s="318">
        <f t="shared" ref="J28:Q28" si="5">J29+J36+J51</f>
        <v>1080</v>
      </c>
      <c r="K28" s="318">
        <f t="shared" si="5"/>
        <v>360</v>
      </c>
      <c r="L28" s="318">
        <f t="shared" si="5"/>
        <v>720</v>
      </c>
      <c r="M28" s="318">
        <f t="shared" si="5"/>
        <v>430</v>
      </c>
      <c r="N28" s="319">
        <f t="shared" si="5"/>
        <v>290</v>
      </c>
      <c r="O28" s="320">
        <f t="shared" si="5"/>
        <v>85</v>
      </c>
      <c r="P28" s="321">
        <f t="shared" si="5"/>
        <v>120</v>
      </c>
      <c r="Q28" s="318">
        <f t="shared" si="5"/>
        <v>47</v>
      </c>
      <c r="R28" s="319">
        <f>R29+R36</f>
        <v>252</v>
      </c>
      <c r="S28" s="320">
        <f>S29+S36+S51</f>
        <v>72</v>
      </c>
      <c r="T28" s="321">
        <f>T29+T36+T51</f>
        <v>144</v>
      </c>
    </row>
    <row r="29" spans="1:21" s="1" customFormat="1" ht="14.25" customHeight="1" thickBot="1" x14ac:dyDescent="0.25">
      <c r="A29" s="20" t="s">
        <v>22</v>
      </c>
      <c r="B29" s="114" t="s">
        <v>51</v>
      </c>
      <c r="C29" s="257"/>
      <c r="D29" s="200"/>
      <c r="E29" s="200"/>
      <c r="F29" s="200"/>
      <c r="G29" s="200"/>
      <c r="H29" s="213"/>
      <c r="I29" s="221"/>
      <c r="J29" s="24">
        <f t="shared" ref="J29:S29" si="6">SUM(J30:J35)</f>
        <v>332</v>
      </c>
      <c r="K29" s="22">
        <f t="shared" si="6"/>
        <v>111</v>
      </c>
      <c r="L29" s="83">
        <f t="shared" si="6"/>
        <v>221</v>
      </c>
      <c r="M29" s="24">
        <f t="shared" si="6"/>
        <v>191</v>
      </c>
      <c r="N29" s="22">
        <f t="shared" si="6"/>
        <v>30</v>
      </c>
      <c r="O29" s="23">
        <f t="shared" si="6"/>
        <v>85</v>
      </c>
      <c r="P29" s="177">
        <f t="shared" si="6"/>
        <v>72</v>
      </c>
      <c r="Q29" s="23">
        <f t="shared" si="6"/>
        <v>32</v>
      </c>
      <c r="R29" s="83"/>
      <c r="S29" s="23">
        <f t="shared" si="6"/>
        <v>32</v>
      </c>
      <c r="T29" s="83"/>
      <c r="U29" s="9"/>
    </row>
    <row r="30" spans="1:21" ht="15" x14ac:dyDescent="0.25">
      <c r="A30" s="41" t="s">
        <v>23</v>
      </c>
      <c r="B30" s="25" t="s">
        <v>63</v>
      </c>
      <c r="C30" s="265" t="s">
        <v>91</v>
      </c>
      <c r="D30" s="210"/>
      <c r="E30" s="210"/>
      <c r="F30" s="210"/>
      <c r="G30" s="210"/>
      <c r="H30" s="210"/>
      <c r="I30" s="234"/>
      <c r="J30" s="78">
        <f t="shared" ref="J30:J36" si="7">SUM(K30:L30)</f>
        <v>77</v>
      </c>
      <c r="K30" s="73">
        <v>26</v>
      </c>
      <c r="L30" s="82">
        <f t="shared" ref="L30:L35" si="8">SUM(O30:T30)</f>
        <v>51</v>
      </c>
      <c r="M30" s="77">
        <f>L30-N30</f>
        <v>42</v>
      </c>
      <c r="N30" s="16">
        <v>9</v>
      </c>
      <c r="O30" s="26">
        <v>51</v>
      </c>
      <c r="P30" s="27"/>
      <c r="Q30" s="28"/>
      <c r="R30" s="29"/>
      <c r="S30" s="28"/>
      <c r="T30" s="29"/>
      <c r="U30" s="9"/>
    </row>
    <row r="31" spans="1:21" ht="13.5" customHeight="1" x14ac:dyDescent="0.25">
      <c r="A31" s="42" t="s">
        <v>24</v>
      </c>
      <c r="B31" s="15" t="s">
        <v>52</v>
      </c>
      <c r="C31" s="266" t="s">
        <v>91</v>
      </c>
      <c r="D31" s="211"/>
      <c r="E31" s="211"/>
      <c r="F31" s="211"/>
      <c r="G31" s="211"/>
      <c r="H31" s="211"/>
      <c r="I31" s="234"/>
      <c r="J31" s="78">
        <f t="shared" si="7"/>
        <v>51</v>
      </c>
      <c r="K31" s="73">
        <v>17</v>
      </c>
      <c r="L31" s="82">
        <f t="shared" si="8"/>
        <v>34</v>
      </c>
      <c r="M31" s="77">
        <v>30</v>
      </c>
      <c r="N31" s="19">
        <v>4</v>
      </c>
      <c r="O31" s="30">
        <v>34</v>
      </c>
      <c r="P31" s="31"/>
      <c r="Q31" s="17"/>
      <c r="R31" s="18"/>
      <c r="S31" s="17"/>
      <c r="T31" s="18"/>
      <c r="U31" s="10"/>
    </row>
    <row r="32" spans="1:21" ht="12.75" customHeight="1" x14ac:dyDescent="0.25">
      <c r="A32" s="42" t="s">
        <v>25</v>
      </c>
      <c r="B32" s="15" t="s">
        <v>64</v>
      </c>
      <c r="C32" s="266"/>
      <c r="D32" s="211" t="s">
        <v>91</v>
      </c>
      <c r="E32" s="211"/>
      <c r="F32" s="211"/>
      <c r="G32" s="211"/>
      <c r="H32" s="211"/>
      <c r="I32" s="234"/>
      <c r="J32" s="78">
        <f t="shared" si="7"/>
        <v>54</v>
      </c>
      <c r="K32" s="73">
        <v>18</v>
      </c>
      <c r="L32" s="82">
        <f t="shared" si="8"/>
        <v>36</v>
      </c>
      <c r="M32" s="77">
        <v>32</v>
      </c>
      <c r="N32" s="19">
        <v>4</v>
      </c>
      <c r="O32" s="30"/>
      <c r="P32" s="31">
        <v>36</v>
      </c>
      <c r="Q32" s="17"/>
      <c r="R32" s="18"/>
      <c r="S32" s="17"/>
      <c r="T32" s="18"/>
      <c r="U32" s="10"/>
    </row>
    <row r="33" spans="1:21" s="1" customFormat="1" ht="15" x14ac:dyDescent="0.25">
      <c r="A33" s="42" t="s">
        <v>26</v>
      </c>
      <c r="B33" s="15" t="s">
        <v>65</v>
      </c>
      <c r="C33" s="266"/>
      <c r="D33" s="211" t="s">
        <v>91</v>
      </c>
      <c r="E33" s="211"/>
      <c r="F33" s="211"/>
      <c r="G33" s="211"/>
      <c r="H33" s="211"/>
      <c r="I33" s="234"/>
      <c r="J33" s="78">
        <f t="shared" si="7"/>
        <v>54</v>
      </c>
      <c r="K33" s="73">
        <v>18</v>
      </c>
      <c r="L33" s="82">
        <f t="shared" si="8"/>
        <v>36</v>
      </c>
      <c r="M33" s="77">
        <f>L33-N33</f>
        <v>32</v>
      </c>
      <c r="N33" s="19">
        <v>4</v>
      </c>
      <c r="O33" s="30"/>
      <c r="P33" s="31">
        <v>36</v>
      </c>
      <c r="Q33" s="17"/>
      <c r="R33" s="18"/>
      <c r="S33" s="17"/>
      <c r="T33" s="18"/>
      <c r="U33" s="10"/>
    </row>
    <row r="34" spans="1:21" s="1" customFormat="1" ht="15" x14ac:dyDescent="0.25">
      <c r="A34" s="42" t="s">
        <v>27</v>
      </c>
      <c r="B34" s="15" t="s">
        <v>66</v>
      </c>
      <c r="C34" s="266"/>
      <c r="D34" s="211"/>
      <c r="E34" s="211"/>
      <c r="F34" s="211"/>
      <c r="G34" s="211" t="s">
        <v>91</v>
      </c>
      <c r="H34" s="211"/>
      <c r="I34" s="234"/>
      <c r="J34" s="78">
        <f t="shared" si="7"/>
        <v>48</v>
      </c>
      <c r="K34" s="73">
        <v>16</v>
      </c>
      <c r="L34" s="82">
        <f t="shared" si="8"/>
        <v>32</v>
      </c>
      <c r="M34" s="77">
        <f>L34-N34</f>
        <v>27</v>
      </c>
      <c r="N34" s="19">
        <v>5</v>
      </c>
      <c r="O34" s="30"/>
      <c r="P34" s="31"/>
      <c r="Q34" s="17"/>
      <c r="R34" s="18"/>
      <c r="S34" s="17">
        <v>32</v>
      </c>
      <c r="T34" s="18"/>
      <c r="U34" s="10"/>
    </row>
    <row r="35" spans="1:21" s="1" customFormat="1" ht="13.5" customHeight="1" thickBot="1" x14ac:dyDescent="0.3">
      <c r="A35" s="44" t="s">
        <v>67</v>
      </c>
      <c r="B35" s="33" t="s">
        <v>28</v>
      </c>
      <c r="C35" s="267"/>
      <c r="D35" s="212"/>
      <c r="E35" s="212" t="s">
        <v>91</v>
      </c>
      <c r="F35" s="212"/>
      <c r="G35" s="212"/>
      <c r="H35" s="212"/>
      <c r="I35" s="235"/>
      <c r="J35" s="230">
        <f t="shared" si="7"/>
        <v>48</v>
      </c>
      <c r="K35" s="162">
        <v>16</v>
      </c>
      <c r="L35" s="163">
        <f t="shared" si="8"/>
        <v>32</v>
      </c>
      <c r="M35" s="70">
        <f>L35-N35</f>
        <v>28</v>
      </c>
      <c r="N35" s="34">
        <v>4</v>
      </c>
      <c r="O35" s="35"/>
      <c r="P35" s="36"/>
      <c r="Q35" s="38">
        <v>32</v>
      </c>
      <c r="R35" s="39"/>
      <c r="S35" s="38"/>
      <c r="T35" s="39"/>
      <c r="U35" s="9"/>
    </row>
    <row r="36" spans="1:21" s="5" customFormat="1" ht="15" customHeight="1" thickBot="1" x14ac:dyDescent="0.25">
      <c r="A36" s="20" t="s">
        <v>42</v>
      </c>
      <c r="B36" s="165" t="s">
        <v>29</v>
      </c>
      <c r="C36" s="268"/>
      <c r="D36" s="213"/>
      <c r="E36" s="213"/>
      <c r="F36" s="213"/>
      <c r="G36" s="213"/>
      <c r="H36" s="213"/>
      <c r="I36" s="236"/>
      <c r="J36" s="322">
        <f t="shared" si="7"/>
        <v>688</v>
      </c>
      <c r="K36" s="22">
        <f t="shared" ref="K36:S36" si="9">K37+K41+K45+K48</f>
        <v>229</v>
      </c>
      <c r="L36" s="83">
        <f>L37+L41+L45+L48</f>
        <v>459</v>
      </c>
      <c r="M36" s="24">
        <f t="shared" si="9"/>
        <v>239</v>
      </c>
      <c r="N36" s="21">
        <f t="shared" si="9"/>
        <v>220</v>
      </c>
      <c r="O36" s="21"/>
      <c r="P36" s="21">
        <f t="shared" si="9"/>
        <v>48</v>
      </c>
      <c r="Q36" s="21">
        <f t="shared" si="9"/>
        <v>15</v>
      </c>
      <c r="R36" s="21">
        <f>R37+R41+R45+R48+R51</f>
        <v>252</v>
      </c>
      <c r="S36" s="21">
        <f t="shared" si="9"/>
        <v>40</v>
      </c>
      <c r="T36" s="21">
        <f>T37+T41+T45+T48</f>
        <v>144</v>
      </c>
      <c r="U36" s="9"/>
    </row>
    <row r="37" spans="1:21" ht="13.5" customHeight="1" thickBot="1" x14ac:dyDescent="0.25">
      <c r="A37" s="40" t="s">
        <v>30</v>
      </c>
      <c r="B37" s="165" t="s">
        <v>68</v>
      </c>
      <c r="C37" s="257"/>
      <c r="D37" s="200"/>
      <c r="E37" s="200"/>
      <c r="F37" s="200"/>
      <c r="G37" s="200" t="s">
        <v>92</v>
      </c>
      <c r="H37" s="213"/>
      <c r="I37" s="236"/>
      <c r="J37" s="24">
        <f>SUM(K37:L37)</f>
        <v>412</v>
      </c>
      <c r="K37" s="178">
        <f t="shared" ref="K37:R37" si="10">SUM(K38)</f>
        <v>137</v>
      </c>
      <c r="L37" s="83">
        <f t="shared" si="10"/>
        <v>275</v>
      </c>
      <c r="M37" s="24">
        <f t="shared" si="10"/>
        <v>147</v>
      </c>
      <c r="N37" s="24">
        <f t="shared" si="10"/>
        <v>128</v>
      </c>
      <c r="O37" s="24"/>
      <c r="P37" s="24">
        <f t="shared" si="10"/>
        <v>48</v>
      </c>
      <c r="Q37" s="24">
        <f t="shared" si="10"/>
        <v>15</v>
      </c>
      <c r="R37" s="24">
        <f t="shared" si="10"/>
        <v>212</v>
      </c>
      <c r="S37" s="24"/>
      <c r="T37" s="24"/>
      <c r="U37" s="9"/>
    </row>
    <row r="38" spans="1:21" ht="30.75" customHeight="1" x14ac:dyDescent="0.2">
      <c r="A38" s="41" t="s">
        <v>31</v>
      </c>
      <c r="B38" s="25" t="s">
        <v>73</v>
      </c>
      <c r="C38" s="265"/>
      <c r="D38" s="210" t="s">
        <v>95</v>
      </c>
      <c r="E38" s="210" t="s">
        <v>95</v>
      </c>
      <c r="F38" s="210" t="s">
        <v>91</v>
      </c>
      <c r="G38" s="210"/>
      <c r="H38" s="210"/>
      <c r="I38" s="237"/>
      <c r="J38" s="306">
        <v>412</v>
      </c>
      <c r="K38" s="307">
        <v>137</v>
      </c>
      <c r="L38" s="308">
        <f>SUM(O38:T38)</f>
        <v>275</v>
      </c>
      <c r="M38" s="309">
        <f>L38-N38</f>
        <v>147</v>
      </c>
      <c r="N38" s="310">
        <v>128</v>
      </c>
      <c r="O38" s="311"/>
      <c r="P38" s="312">
        <v>48</v>
      </c>
      <c r="Q38" s="188">
        <v>15</v>
      </c>
      <c r="R38" s="189">
        <v>212</v>
      </c>
      <c r="S38" s="188"/>
      <c r="T38" s="189"/>
      <c r="U38" s="10"/>
    </row>
    <row r="39" spans="1:21" ht="16.5" customHeight="1" x14ac:dyDescent="0.25">
      <c r="A39" s="42" t="s">
        <v>33</v>
      </c>
      <c r="B39" s="15" t="s">
        <v>13</v>
      </c>
      <c r="C39" s="266"/>
      <c r="D39" s="211"/>
      <c r="E39" s="211"/>
      <c r="F39" s="211"/>
      <c r="G39" s="211" t="s">
        <v>91</v>
      </c>
      <c r="H39" s="211"/>
      <c r="I39" s="238"/>
      <c r="J39" s="231">
        <v>432</v>
      </c>
      <c r="K39" s="74"/>
      <c r="L39" s="82">
        <f>SUM(O39:T39)</f>
        <v>432</v>
      </c>
      <c r="M39" s="61"/>
      <c r="N39" s="43"/>
      <c r="O39" s="30"/>
      <c r="P39" s="31"/>
      <c r="Q39" s="17">
        <v>144</v>
      </c>
      <c r="R39" s="18">
        <v>144</v>
      </c>
      <c r="S39" s="17">
        <v>144</v>
      </c>
      <c r="T39" s="18"/>
      <c r="U39" s="10"/>
    </row>
    <row r="40" spans="1:21" ht="19.5" customHeight="1" thickBot="1" x14ac:dyDescent="0.3">
      <c r="A40" s="44" t="s">
        <v>34</v>
      </c>
      <c r="B40" s="33" t="s">
        <v>14</v>
      </c>
      <c r="C40" s="267"/>
      <c r="D40" s="212"/>
      <c r="E40" s="212"/>
      <c r="F40" s="212"/>
      <c r="G40" s="212" t="s">
        <v>91</v>
      </c>
      <c r="H40" s="212"/>
      <c r="I40" s="239"/>
      <c r="J40" s="232">
        <v>288</v>
      </c>
      <c r="K40" s="75"/>
      <c r="L40" s="82">
        <f>SUM(O40:T40)</f>
        <v>288</v>
      </c>
      <c r="M40" s="79"/>
      <c r="N40" s="45"/>
      <c r="O40" s="35"/>
      <c r="P40" s="36"/>
      <c r="Q40" s="38"/>
      <c r="R40" s="39"/>
      <c r="S40" s="38">
        <v>288</v>
      </c>
      <c r="T40" s="39"/>
      <c r="U40" s="10"/>
    </row>
    <row r="41" spans="1:21" s="8" customFormat="1" ht="21" customHeight="1" thickBot="1" x14ac:dyDescent="0.25">
      <c r="A41" s="20" t="s">
        <v>32</v>
      </c>
      <c r="B41" s="165" t="s">
        <v>69</v>
      </c>
      <c r="C41" s="257"/>
      <c r="D41" s="200"/>
      <c r="E41" s="200"/>
      <c r="F41" s="200"/>
      <c r="G41" s="200"/>
      <c r="H41" s="213" t="s">
        <v>92</v>
      </c>
      <c r="I41" s="240"/>
      <c r="J41" s="46">
        <f>SUM(J42)</f>
        <v>156</v>
      </c>
      <c r="K41" s="323">
        <f t="shared" ref="K41:T41" si="11">SUM(K42)</f>
        <v>52</v>
      </c>
      <c r="L41" s="85">
        <f t="shared" si="11"/>
        <v>104</v>
      </c>
      <c r="M41" s="46">
        <f t="shared" si="11"/>
        <v>52</v>
      </c>
      <c r="N41" s="46">
        <f t="shared" si="11"/>
        <v>52</v>
      </c>
      <c r="O41" s="46"/>
      <c r="P41" s="46"/>
      <c r="Q41" s="46"/>
      <c r="R41" s="46"/>
      <c r="S41" s="46">
        <f t="shared" si="11"/>
        <v>40</v>
      </c>
      <c r="T41" s="46">
        <f t="shared" si="11"/>
        <v>64</v>
      </c>
      <c r="U41" s="9"/>
    </row>
    <row r="42" spans="1:21" s="8" customFormat="1" ht="13.5" customHeight="1" x14ac:dyDescent="0.25">
      <c r="A42" s="41" t="s">
        <v>53</v>
      </c>
      <c r="B42" s="25" t="s">
        <v>70</v>
      </c>
      <c r="C42" s="269"/>
      <c r="D42" s="214"/>
      <c r="E42" s="214"/>
      <c r="F42" s="214"/>
      <c r="G42" s="214" t="s">
        <v>95</v>
      </c>
      <c r="H42" s="223"/>
      <c r="I42" s="241"/>
      <c r="J42" s="80">
        <v>156</v>
      </c>
      <c r="K42" s="76">
        <v>52</v>
      </c>
      <c r="L42" s="84">
        <v>104</v>
      </c>
      <c r="M42" s="80">
        <v>52</v>
      </c>
      <c r="N42" s="47">
        <v>52</v>
      </c>
      <c r="O42" s="48"/>
      <c r="P42" s="49"/>
      <c r="Q42" s="28"/>
      <c r="R42" s="29"/>
      <c r="S42" s="28">
        <v>40</v>
      </c>
      <c r="T42" s="29">
        <v>64</v>
      </c>
      <c r="U42" s="9"/>
    </row>
    <row r="43" spans="1:21" ht="13.5" customHeight="1" x14ac:dyDescent="0.25">
      <c r="A43" s="42" t="s">
        <v>54</v>
      </c>
      <c r="B43" s="15" t="s">
        <v>13</v>
      </c>
      <c r="C43" s="270"/>
      <c r="D43" s="215"/>
      <c r="E43" s="215"/>
      <c r="F43" s="215"/>
      <c r="G43" s="215"/>
      <c r="H43" s="211" t="s">
        <v>91</v>
      </c>
      <c r="I43" s="238"/>
      <c r="J43" s="231">
        <v>72</v>
      </c>
      <c r="K43" s="74"/>
      <c r="L43" s="86">
        <f>SUM(O43:T43)</f>
        <v>72</v>
      </c>
      <c r="M43" s="61"/>
      <c r="N43" s="19"/>
      <c r="O43" s="30"/>
      <c r="P43" s="31"/>
      <c r="Q43" s="17"/>
      <c r="R43" s="18"/>
      <c r="S43" s="17">
        <v>72</v>
      </c>
      <c r="T43" s="18"/>
      <c r="U43" s="10"/>
    </row>
    <row r="44" spans="1:21" ht="18.600000000000001" customHeight="1" thickBot="1" x14ac:dyDescent="0.3">
      <c r="A44" s="44" t="s">
        <v>55</v>
      </c>
      <c r="B44" s="33" t="s">
        <v>14</v>
      </c>
      <c r="C44" s="271"/>
      <c r="D44" s="216"/>
      <c r="E44" s="216"/>
      <c r="F44" s="216"/>
      <c r="G44" s="216"/>
      <c r="H44" s="212" t="s">
        <v>91</v>
      </c>
      <c r="I44" s="239"/>
      <c r="J44" s="232">
        <v>540</v>
      </c>
      <c r="K44" s="75"/>
      <c r="L44" s="84">
        <v>540</v>
      </c>
      <c r="M44" s="79"/>
      <c r="N44" s="34"/>
      <c r="O44" s="35"/>
      <c r="P44" s="36"/>
      <c r="Q44" s="38"/>
      <c r="R44" s="39"/>
      <c r="S44" s="38"/>
      <c r="T44" s="39">
        <v>540</v>
      </c>
      <c r="U44" s="10"/>
    </row>
    <row r="45" spans="1:21" s="106" customFormat="1" ht="19.5" customHeight="1" thickBot="1" x14ac:dyDescent="0.3">
      <c r="A45" s="174" t="s">
        <v>78</v>
      </c>
      <c r="B45" s="348" t="s">
        <v>252</v>
      </c>
      <c r="C45" s="272"/>
      <c r="D45" s="203"/>
      <c r="E45" s="203"/>
      <c r="F45" s="203"/>
      <c r="G45" s="203"/>
      <c r="H45" s="224" t="s">
        <v>92</v>
      </c>
      <c r="I45" s="242"/>
      <c r="J45" s="175">
        <f>SUM(J46)</f>
        <v>39</v>
      </c>
      <c r="K45" s="175">
        <f t="shared" ref="K45:T45" si="12">SUM(K46)</f>
        <v>13</v>
      </c>
      <c r="L45" s="175">
        <f t="shared" si="12"/>
        <v>26</v>
      </c>
      <c r="M45" s="175">
        <f t="shared" si="12"/>
        <v>10</v>
      </c>
      <c r="N45" s="175">
        <f t="shared" si="12"/>
        <v>16</v>
      </c>
      <c r="O45" s="175"/>
      <c r="P45" s="175"/>
      <c r="Q45" s="175"/>
      <c r="R45" s="175"/>
      <c r="S45" s="175"/>
      <c r="T45" s="175">
        <f t="shared" si="12"/>
        <v>26</v>
      </c>
    </row>
    <row r="46" spans="1:21" s="106" customFormat="1" ht="18.75" customHeight="1" x14ac:dyDescent="0.25">
      <c r="A46" s="166" t="s">
        <v>79</v>
      </c>
      <c r="B46" s="349" t="s">
        <v>253</v>
      </c>
      <c r="C46" s="273"/>
      <c r="D46" s="204"/>
      <c r="E46" s="204"/>
      <c r="F46" s="204"/>
      <c r="G46" s="204"/>
      <c r="H46" s="225" t="s">
        <v>91</v>
      </c>
      <c r="I46" s="243"/>
      <c r="J46" s="169">
        <v>39</v>
      </c>
      <c r="K46" s="167">
        <v>13</v>
      </c>
      <c r="L46" s="168">
        <v>26</v>
      </c>
      <c r="M46" s="169">
        <v>10</v>
      </c>
      <c r="N46" s="170">
        <v>16</v>
      </c>
      <c r="O46" s="171"/>
      <c r="P46" s="167"/>
      <c r="Q46" s="172"/>
      <c r="R46" s="173"/>
      <c r="S46" s="172"/>
      <c r="T46" s="170">
        <v>26</v>
      </c>
    </row>
    <row r="47" spans="1:21" s="106" customFormat="1" ht="19.5" customHeight="1" thickBot="1" x14ac:dyDescent="0.3">
      <c r="A47" s="97" t="s">
        <v>80</v>
      </c>
      <c r="B47" s="250" t="s">
        <v>13</v>
      </c>
      <c r="C47" s="274"/>
      <c r="D47" s="205"/>
      <c r="E47" s="205"/>
      <c r="F47" s="205"/>
      <c r="G47" s="205"/>
      <c r="H47" s="226" t="s">
        <v>91</v>
      </c>
      <c r="I47" s="244"/>
      <c r="J47" s="101">
        <v>6</v>
      </c>
      <c r="K47" s="99"/>
      <c r="L47" s="100">
        <v>6</v>
      </c>
      <c r="M47" s="101"/>
      <c r="N47" s="102"/>
      <c r="O47" s="103"/>
      <c r="P47" s="99"/>
      <c r="Q47" s="104"/>
      <c r="R47" s="105"/>
      <c r="S47" s="104"/>
      <c r="T47" s="102">
        <v>6</v>
      </c>
    </row>
    <row r="48" spans="1:21" s="106" customFormat="1" ht="23.25" customHeight="1" thickBot="1" x14ac:dyDescent="0.3">
      <c r="A48" s="174" t="s">
        <v>75</v>
      </c>
      <c r="B48" s="249" t="s">
        <v>297</v>
      </c>
      <c r="C48" s="272"/>
      <c r="D48" s="203"/>
      <c r="E48" s="203"/>
      <c r="F48" s="203"/>
      <c r="G48" s="203"/>
      <c r="H48" s="224" t="s">
        <v>92</v>
      </c>
      <c r="I48" s="245"/>
      <c r="J48" s="175">
        <v>81</v>
      </c>
      <c r="K48" s="175">
        <f>SUM(K49:K49)</f>
        <v>27</v>
      </c>
      <c r="L48" s="175">
        <f>SUM(L49:L49)</f>
        <v>54</v>
      </c>
      <c r="M48" s="175">
        <f>SUM(M49:M49)</f>
        <v>30</v>
      </c>
      <c r="N48" s="175">
        <f>SUM(N49:N49)</f>
        <v>24</v>
      </c>
      <c r="O48" s="175"/>
      <c r="P48" s="175"/>
      <c r="Q48" s="175"/>
      <c r="R48" s="175"/>
      <c r="S48" s="175"/>
      <c r="T48" s="175">
        <f>SUM(T49:T49)</f>
        <v>54</v>
      </c>
    </row>
    <row r="49" spans="1:21" s="106" customFormat="1" ht="20.25" customHeight="1" x14ac:dyDescent="0.25">
      <c r="A49" s="166" t="s">
        <v>76</v>
      </c>
      <c r="B49" s="350" t="s">
        <v>254</v>
      </c>
      <c r="C49" s="273"/>
      <c r="D49" s="204"/>
      <c r="E49" s="204"/>
      <c r="F49" s="204"/>
      <c r="G49" s="204"/>
      <c r="H49" s="225" t="s">
        <v>91</v>
      </c>
      <c r="I49" s="243"/>
      <c r="J49" s="169">
        <v>81</v>
      </c>
      <c r="K49" s="167">
        <v>27</v>
      </c>
      <c r="L49" s="168">
        <v>54</v>
      </c>
      <c r="M49" s="169">
        <v>30</v>
      </c>
      <c r="N49" s="170">
        <v>24</v>
      </c>
      <c r="O49" s="171"/>
      <c r="P49" s="167"/>
      <c r="Q49" s="172"/>
      <c r="R49" s="173"/>
      <c r="S49" s="172"/>
      <c r="T49" s="170">
        <v>54</v>
      </c>
    </row>
    <row r="50" spans="1:21" s="106" customFormat="1" ht="19.5" customHeight="1" thickBot="1" x14ac:dyDescent="0.3">
      <c r="A50" s="98" t="s">
        <v>97</v>
      </c>
      <c r="B50" s="251" t="s">
        <v>13</v>
      </c>
      <c r="C50" s="275"/>
      <c r="D50" s="206"/>
      <c r="E50" s="206"/>
      <c r="F50" s="206"/>
      <c r="G50" s="206"/>
      <c r="H50" s="227" t="s">
        <v>91</v>
      </c>
      <c r="I50" s="246"/>
      <c r="J50" s="109">
        <v>66</v>
      </c>
      <c r="K50" s="107"/>
      <c r="L50" s="108">
        <v>66</v>
      </c>
      <c r="M50" s="109"/>
      <c r="N50" s="110"/>
      <c r="O50" s="111"/>
      <c r="P50" s="107"/>
      <c r="Q50" s="112"/>
      <c r="R50" s="113"/>
      <c r="S50" s="112"/>
      <c r="T50" s="102">
        <v>66</v>
      </c>
    </row>
    <row r="51" spans="1:21" ht="21" customHeight="1" thickBot="1" x14ac:dyDescent="0.25">
      <c r="A51" s="20" t="s">
        <v>57</v>
      </c>
      <c r="B51" s="165" t="s">
        <v>58</v>
      </c>
      <c r="C51" s="276"/>
      <c r="D51" s="202"/>
      <c r="E51" s="202"/>
      <c r="F51" s="202" t="s">
        <v>91</v>
      </c>
      <c r="G51" s="202"/>
      <c r="H51" s="201"/>
      <c r="I51" s="247"/>
      <c r="J51" s="81">
        <v>60</v>
      </c>
      <c r="K51" s="50">
        <v>20</v>
      </c>
      <c r="L51" s="87">
        <v>40</v>
      </c>
      <c r="M51" s="81"/>
      <c r="N51" s="50">
        <v>40</v>
      </c>
      <c r="O51" s="51"/>
      <c r="P51" s="52"/>
      <c r="Q51" s="20"/>
      <c r="R51" s="190">
        <v>40</v>
      </c>
      <c r="S51" s="20"/>
      <c r="T51" s="53"/>
      <c r="U51" s="10"/>
    </row>
    <row r="52" spans="1:21" s="1" customFormat="1" ht="17.25" customHeight="1" thickBot="1" x14ac:dyDescent="0.25">
      <c r="A52" s="192"/>
      <c r="B52" s="252" t="s">
        <v>56</v>
      </c>
      <c r="C52" s="277"/>
      <c r="D52" s="207"/>
      <c r="E52" s="207"/>
      <c r="F52" s="207"/>
      <c r="G52" s="207"/>
      <c r="H52" s="228"/>
      <c r="I52" s="164"/>
      <c r="J52" s="24">
        <f t="shared" ref="J52:P52" si="13">J9+J28</f>
        <v>4158</v>
      </c>
      <c r="K52" s="22">
        <f t="shared" si="13"/>
        <v>1386</v>
      </c>
      <c r="L52" s="83">
        <f t="shared" si="13"/>
        <v>2772</v>
      </c>
      <c r="M52" s="24">
        <f t="shared" si="13"/>
        <v>1788</v>
      </c>
      <c r="N52" s="22">
        <f t="shared" si="13"/>
        <v>984</v>
      </c>
      <c r="O52" s="23">
        <f t="shared" si="13"/>
        <v>612</v>
      </c>
      <c r="P52" s="184">
        <f t="shared" si="13"/>
        <v>864</v>
      </c>
      <c r="Q52" s="24">
        <f t="shared" ref="Q52:R52" si="14">Q9</f>
        <v>385</v>
      </c>
      <c r="R52" s="178">
        <f t="shared" si="14"/>
        <v>396</v>
      </c>
      <c r="S52" s="23"/>
      <c r="T52" s="184"/>
      <c r="U52" s="9"/>
    </row>
    <row r="53" spans="1:21" ht="16.899999999999999" customHeight="1" x14ac:dyDescent="0.2">
      <c r="A53" s="54"/>
      <c r="B53" s="253" t="s">
        <v>44</v>
      </c>
      <c r="C53" s="278"/>
      <c r="D53" s="208"/>
      <c r="E53" s="208"/>
      <c r="F53" s="208"/>
      <c r="G53" s="208"/>
      <c r="H53" s="208"/>
      <c r="I53" s="88"/>
      <c r="J53" s="77"/>
      <c r="K53" s="16"/>
      <c r="L53" s="88"/>
      <c r="M53" s="77">
        <v>36</v>
      </c>
      <c r="N53" s="16">
        <v>36</v>
      </c>
      <c r="O53" s="55">
        <f>O52/O6</f>
        <v>36</v>
      </c>
      <c r="P53" s="186">
        <f>P52/P6</f>
        <v>36</v>
      </c>
      <c r="Q53" s="58">
        <v>36</v>
      </c>
      <c r="R53" s="56">
        <v>36</v>
      </c>
      <c r="S53" s="58">
        <v>36</v>
      </c>
      <c r="T53" s="56">
        <v>36</v>
      </c>
    </row>
    <row r="54" spans="1:21" ht="17.45" customHeight="1" x14ac:dyDescent="0.2">
      <c r="A54" s="60" t="s">
        <v>21</v>
      </c>
      <c r="B54" s="254" t="s">
        <v>15</v>
      </c>
      <c r="C54" s="279"/>
      <c r="D54" s="209"/>
      <c r="E54" s="209"/>
      <c r="F54" s="209"/>
      <c r="G54" s="209"/>
      <c r="H54" s="229"/>
      <c r="I54" s="89"/>
      <c r="J54" s="61"/>
      <c r="K54" s="19"/>
      <c r="L54" s="89"/>
      <c r="M54" s="61"/>
      <c r="N54" s="19"/>
      <c r="O54" s="30"/>
      <c r="P54" s="31"/>
      <c r="Q54" s="30"/>
      <c r="R54" s="37"/>
      <c r="S54" s="30"/>
      <c r="T54" s="32" t="s">
        <v>74</v>
      </c>
    </row>
    <row r="55" spans="1:21" ht="15.75" customHeight="1" thickBot="1" x14ac:dyDescent="0.25">
      <c r="A55" s="62"/>
      <c r="B55" s="255"/>
      <c r="C55" s="280"/>
      <c r="D55" s="281"/>
      <c r="E55" s="281"/>
      <c r="F55" s="281"/>
      <c r="G55" s="281"/>
      <c r="H55" s="282"/>
      <c r="I55" s="90"/>
      <c r="J55" s="79"/>
      <c r="K55" s="34"/>
      <c r="L55" s="90"/>
      <c r="M55" s="79"/>
      <c r="N55" s="34"/>
      <c r="O55" s="35"/>
      <c r="P55" s="36"/>
      <c r="Q55" s="191"/>
      <c r="R55" s="37"/>
      <c r="S55" s="63"/>
      <c r="T55" s="64"/>
    </row>
    <row r="56" spans="1:21" ht="16.899999999999999" customHeight="1" x14ac:dyDescent="0.2">
      <c r="A56" s="454" t="s">
        <v>81</v>
      </c>
      <c r="B56" s="455"/>
      <c r="C56" s="455"/>
      <c r="D56" s="455"/>
      <c r="E56" s="455"/>
      <c r="F56" s="455"/>
      <c r="G56" s="455"/>
      <c r="H56" s="455"/>
      <c r="I56" s="455"/>
      <c r="J56" s="456"/>
      <c r="K56" s="473" t="s">
        <v>3</v>
      </c>
      <c r="L56" s="470" t="s">
        <v>16</v>
      </c>
      <c r="M56" s="471"/>
      <c r="N56" s="472"/>
      <c r="O56" s="55">
        <v>612</v>
      </c>
      <c r="P56" s="55">
        <v>864</v>
      </c>
      <c r="Q56" s="58">
        <v>432</v>
      </c>
      <c r="R56" s="193">
        <v>648</v>
      </c>
      <c r="S56" s="57">
        <v>72</v>
      </c>
      <c r="T56" s="59">
        <v>144</v>
      </c>
    </row>
    <row r="57" spans="1:21" ht="18" customHeight="1" x14ac:dyDescent="0.2">
      <c r="A57" s="457"/>
      <c r="B57" s="458"/>
      <c r="C57" s="458"/>
      <c r="D57" s="458"/>
      <c r="E57" s="458"/>
      <c r="F57" s="458"/>
      <c r="G57" s="458"/>
      <c r="H57" s="458"/>
      <c r="I57" s="458"/>
      <c r="J57" s="459"/>
      <c r="K57" s="474"/>
      <c r="L57" s="464" t="s">
        <v>17</v>
      </c>
      <c r="M57" s="465"/>
      <c r="N57" s="466"/>
      <c r="O57" s="65"/>
      <c r="P57" s="74"/>
      <c r="Q57" s="30">
        <f>Q39+Q47+Q50</f>
        <v>144</v>
      </c>
      <c r="R57" s="32">
        <f>R39+R47+R50</f>
        <v>144</v>
      </c>
      <c r="S57" s="61">
        <f>S43+S39</f>
        <v>216</v>
      </c>
      <c r="T57" s="66">
        <f>T50+T47</f>
        <v>72</v>
      </c>
    </row>
    <row r="58" spans="1:21" ht="18" customHeight="1" x14ac:dyDescent="0.2">
      <c r="A58" s="457"/>
      <c r="B58" s="458"/>
      <c r="C58" s="458"/>
      <c r="D58" s="458"/>
      <c r="E58" s="458"/>
      <c r="F58" s="458"/>
      <c r="G58" s="458"/>
      <c r="H58" s="458"/>
      <c r="I58" s="458"/>
      <c r="J58" s="459"/>
      <c r="K58" s="474"/>
      <c r="L58" s="467" t="s">
        <v>45</v>
      </c>
      <c r="M58" s="468"/>
      <c r="N58" s="469"/>
      <c r="O58" s="65"/>
      <c r="P58" s="19"/>
      <c r="Q58" s="30"/>
      <c r="R58" s="32"/>
      <c r="S58" s="61">
        <f>S44+S40</f>
        <v>288</v>
      </c>
      <c r="T58" s="66">
        <f>T44+T40</f>
        <v>540</v>
      </c>
    </row>
    <row r="59" spans="1:21" ht="17.45" customHeight="1" x14ac:dyDescent="0.2">
      <c r="A59" s="457"/>
      <c r="B59" s="458"/>
      <c r="C59" s="458"/>
      <c r="D59" s="458"/>
      <c r="E59" s="458"/>
      <c r="F59" s="458"/>
      <c r="G59" s="458"/>
      <c r="H59" s="458"/>
      <c r="I59" s="458"/>
      <c r="J59" s="459"/>
      <c r="K59" s="474"/>
      <c r="L59" s="464" t="s">
        <v>46</v>
      </c>
      <c r="M59" s="465"/>
      <c r="N59" s="466"/>
      <c r="O59" s="30"/>
      <c r="P59" s="31"/>
      <c r="Q59" s="30">
        <v>1</v>
      </c>
      <c r="R59" s="32">
        <v>4</v>
      </c>
      <c r="S59" s="61">
        <v>1</v>
      </c>
      <c r="T59" s="32">
        <v>3</v>
      </c>
    </row>
    <row r="60" spans="1:21" ht="15" x14ac:dyDescent="0.2">
      <c r="A60" s="457"/>
      <c r="B60" s="458"/>
      <c r="C60" s="458"/>
      <c r="D60" s="458"/>
      <c r="E60" s="458"/>
      <c r="F60" s="458"/>
      <c r="G60" s="458"/>
      <c r="H60" s="458"/>
      <c r="I60" s="458"/>
      <c r="J60" s="459"/>
      <c r="K60" s="474"/>
      <c r="L60" s="464" t="s">
        <v>47</v>
      </c>
      <c r="M60" s="465"/>
      <c r="N60" s="466"/>
      <c r="O60" s="67">
        <v>2</v>
      </c>
      <c r="P60" s="68">
        <v>8</v>
      </c>
      <c r="Q60" s="30">
        <v>4</v>
      </c>
      <c r="R60" s="32">
        <v>3</v>
      </c>
      <c r="S60" s="70">
        <v>3</v>
      </c>
      <c r="T60" s="69">
        <v>6</v>
      </c>
    </row>
    <row r="61" spans="1:21" ht="15.75" thickBot="1" x14ac:dyDescent="0.25">
      <c r="A61" s="460"/>
      <c r="B61" s="461"/>
      <c r="C61" s="461"/>
      <c r="D61" s="461"/>
      <c r="E61" s="461"/>
      <c r="F61" s="461"/>
      <c r="G61" s="461"/>
      <c r="H61" s="461"/>
      <c r="I61" s="461"/>
      <c r="J61" s="462"/>
      <c r="K61" s="475"/>
      <c r="L61" s="476" t="s">
        <v>18</v>
      </c>
      <c r="M61" s="477"/>
      <c r="N61" s="478"/>
      <c r="O61" s="63"/>
      <c r="P61" s="71"/>
      <c r="Q61" s="63"/>
      <c r="R61" s="64"/>
      <c r="S61" s="72"/>
      <c r="T61" s="64"/>
    </row>
    <row r="64" spans="1:21" x14ac:dyDescent="0.2">
      <c r="B64" s="463"/>
      <c r="C64" s="463"/>
      <c r="D64" s="463"/>
      <c r="E64" s="463"/>
      <c r="F64" s="463"/>
      <c r="G64" s="463"/>
      <c r="H64" s="463"/>
      <c r="I64" s="463"/>
      <c r="J64" s="463"/>
    </row>
    <row r="66" spans="21:21" x14ac:dyDescent="0.2">
      <c r="U66" s="2" t="s">
        <v>71</v>
      </c>
    </row>
  </sheetData>
  <mergeCells count="27">
    <mergeCell ref="F11:F12"/>
    <mergeCell ref="C2:H6"/>
    <mergeCell ref="I2:I7"/>
    <mergeCell ref="O4:P4"/>
    <mergeCell ref="M4:N4"/>
    <mergeCell ref="O2:T3"/>
    <mergeCell ref="M5:M7"/>
    <mergeCell ref="N5:N7"/>
    <mergeCell ref="A1:T1"/>
    <mergeCell ref="A2:A7"/>
    <mergeCell ref="B2:B7"/>
    <mergeCell ref="Q4:R4"/>
    <mergeCell ref="J2:N2"/>
    <mergeCell ref="L3:N3"/>
    <mergeCell ref="K3:K7"/>
    <mergeCell ref="J3:J7"/>
    <mergeCell ref="L4:L7"/>
    <mergeCell ref="S4:T4"/>
    <mergeCell ref="A56:J61"/>
    <mergeCell ref="B64:J64"/>
    <mergeCell ref="L59:N59"/>
    <mergeCell ref="L58:N58"/>
    <mergeCell ref="L57:N57"/>
    <mergeCell ref="L56:N56"/>
    <mergeCell ref="K56:K61"/>
    <mergeCell ref="L60:N60"/>
    <mergeCell ref="L61:N61"/>
  </mergeCells>
  <phoneticPr fontId="1" type="noConversion"/>
  <pageMargins left="0.23622047244094491" right="0.23622047244094491" top="0.23622047244094491" bottom="0.47244094488188981" header="0.23622047244094491" footer="0.51181102362204722"/>
  <pageSetup paperSize="9" scale="75" orientation="landscape" r:id="rId1"/>
  <headerFooter alignWithMargins="0"/>
  <rowBreaks count="1" manualBreakCount="1">
    <brk id="35" max="19" man="1"/>
  </rowBreaks>
  <colBreaks count="1" manualBreakCount="1">
    <brk id="20" max="1048575" man="1"/>
  </colBreaks>
  <cellWatches>
    <cellWatch r="M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Тит с печ</vt:lpstr>
      <vt:lpstr>Тит</vt:lpstr>
      <vt:lpstr>График УП</vt:lpstr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Galina_Pavlovna</dc:creator>
  <cp:lastModifiedBy>MetodKab</cp:lastModifiedBy>
  <cp:lastPrinted>2020-11-09T08:21:56Z</cp:lastPrinted>
  <dcterms:created xsi:type="dcterms:W3CDTF">2005-01-19T10:32:31Z</dcterms:created>
  <dcterms:modified xsi:type="dcterms:W3CDTF">2020-11-09T08:22:24Z</dcterms:modified>
</cp:coreProperties>
</file>