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130"/>
  <workbookPr/>
  <mc:AlternateContent xmlns:mc="http://schemas.openxmlformats.org/markup-compatibility/2006">
    <mc:Choice Requires="x15">
      <x15ac:absPath xmlns:x15ac="http://schemas.microsoft.com/office/spreadsheetml/2010/11/ac" url="C:\Users\Admin\Desktop\УП измен с доп квал 2,3,4\чисто мои по приказу\3 курс\"/>
    </mc:Choice>
  </mc:AlternateContent>
  <xr:revisionPtr revIDLastSave="0" documentId="13_ncr:1_{8563AF21-DC24-4E90-8586-35CCA6E9FBB8}" xr6:coauthVersionLast="45" xr6:coauthVersionMax="45" xr10:uidLastSave="{00000000-0000-0000-0000-000000000000}"/>
  <bookViews>
    <workbookView xWindow="3450" yWindow="1470" windowWidth="23190" windowHeight="13785" tabRatio="211" firstSheet="3" activeTab="3" xr2:uid="{00000000-000D-0000-FFFF-FFFF00000000}"/>
  </bookViews>
  <sheets>
    <sheet name="1. Титул" sheetId="9" r:id="rId1"/>
    <sheet name="Общий график" sheetId="8" r:id="rId2"/>
    <sheet name="Сводн данные" sheetId="1" r:id="rId3"/>
    <sheet name="УП заочн" sheetId="3" r:id="rId4"/>
    <sheet name="Поясн зап" sheetId="10" r:id="rId5"/>
  </sheets>
  <definedNames>
    <definedName name="_xlnm.Print_Area" localSheetId="3">'УП заочн'!$A$1:$Q$64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Q14" i="3" l="1"/>
  <c r="P14" i="3"/>
  <c r="O14" i="3"/>
  <c r="N14" i="3"/>
  <c r="J14" i="3"/>
  <c r="I14" i="3"/>
  <c r="H14" i="3"/>
  <c r="F14" i="3"/>
  <c r="G30" i="3"/>
  <c r="G25" i="3"/>
  <c r="L51" i="3"/>
  <c r="F51" i="3"/>
  <c r="F32" i="3"/>
  <c r="G6" i="3"/>
  <c r="I38" i="3" l="1"/>
  <c r="I34" i="3"/>
  <c r="H34" i="3"/>
  <c r="H35" i="3"/>
  <c r="I35" i="3" s="1"/>
  <c r="H36" i="3"/>
  <c r="I36" i="3" s="1"/>
  <c r="H37" i="3"/>
  <c r="I37" i="3" s="1"/>
  <c r="H38" i="3"/>
  <c r="H39" i="3"/>
  <c r="I39" i="3" s="1"/>
  <c r="H40" i="3"/>
  <c r="I40" i="3" s="1"/>
  <c r="H33" i="3"/>
  <c r="G33" i="3" s="1"/>
  <c r="Q32" i="3" l="1"/>
  <c r="G7" i="3"/>
  <c r="L8" i="1" l="1"/>
  <c r="F8" i="1"/>
  <c r="B8" i="1"/>
  <c r="N5" i="1"/>
  <c r="N6" i="1"/>
  <c r="N8" i="1" s="1"/>
  <c r="N7" i="1"/>
  <c r="N4" i="1"/>
  <c r="G27" i="3"/>
  <c r="M43" i="3"/>
  <c r="M32" i="3"/>
  <c r="G26" i="3"/>
  <c r="G28" i="3"/>
  <c r="G29" i="3"/>
  <c r="O5" i="3"/>
  <c r="P5" i="3"/>
  <c r="Q5" i="3"/>
  <c r="N5" i="3"/>
  <c r="J5" i="3"/>
  <c r="F5" i="3"/>
  <c r="G51" i="3"/>
  <c r="H51" i="3"/>
  <c r="I51" i="3"/>
  <c r="J51" i="3"/>
  <c r="K51" i="3"/>
  <c r="L31" i="3"/>
  <c r="L54" i="3" s="1"/>
  <c r="M51" i="3"/>
  <c r="N51" i="3"/>
  <c r="O51" i="3"/>
  <c r="P51" i="3"/>
  <c r="Q51" i="3"/>
  <c r="N47" i="3"/>
  <c r="O47" i="3"/>
  <c r="P47" i="3"/>
  <c r="Q47" i="3"/>
  <c r="M47" i="3"/>
  <c r="H47" i="3"/>
  <c r="I47" i="3"/>
  <c r="J47" i="3"/>
  <c r="K47" i="3"/>
  <c r="F47" i="3"/>
  <c r="G48" i="3"/>
  <c r="G47" i="3" s="1"/>
  <c r="N43" i="3"/>
  <c r="O43" i="3"/>
  <c r="P43" i="3"/>
  <c r="Q43" i="3"/>
  <c r="Q31" i="3" s="1"/>
  <c r="H43" i="3"/>
  <c r="I43" i="3"/>
  <c r="J43" i="3"/>
  <c r="F43" i="3"/>
  <c r="G44" i="3"/>
  <c r="G43" i="3" s="1"/>
  <c r="P32" i="3"/>
  <c r="O32" i="3"/>
  <c r="O31" i="3" s="1"/>
  <c r="N32" i="3"/>
  <c r="N31" i="3" s="1"/>
  <c r="K32" i="3"/>
  <c r="K31" i="3" s="1"/>
  <c r="K54" i="3" s="1"/>
  <c r="H32" i="3"/>
  <c r="I32" i="3"/>
  <c r="J32" i="3"/>
  <c r="J31" i="3" s="1"/>
  <c r="G34" i="3"/>
  <c r="G35" i="3"/>
  <c r="G36" i="3"/>
  <c r="G37" i="3"/>
  <c r="G38" i="3"/>
  <c r="G39" i="3"/>
  <c r="G40" i="3"/>
  <c r="G16" i="3"/>
  <c r="G17" i="3"/>
  <c r="G18" i="3"/>
  <c r="G19" i="3"/>
  <c r="G20" i="3"/>
  <c r="G21" i="3"/>
  <c r="G22" i="3"/>
  <c r="G23" i="3"/>
  <c r="G24" i="3"/>
  <c r="G15" i="3"/>
  <c r="O11" i="3"/>
  <c r="P11" i="3"/>
  <c r="Q11" i="3"/>
  <c r="N11" i="3"/>
  <c r="H11" i="3"/>
  <c r="I11" i="3"/>
  <c r="J11" i="3"/>
  <c r="F11" i="3"/>
  <c r="G13" i="3"/>
  <c r="G12" i="3"/>
  <c r="H5" i="3"/>
  <c r="I5" i="3"/>
  <c r="G8" i="3"/>
  <c r="G9" i="3"/>
  <c r="G10" i="3"/>
  <c r="G5" i="3"/>
  <c r="C8" i="1"/>
  <c r="H8" i="1"/>
  <c r="J8" i="1"/>
  <c r="G14" i="3" l="1"/>
  <c r="P31" i="3"/>
  <c r="P54" i="3" s="1"/>
  <c r="M31" i="3"/>
  <c r="M54" i="3" s="1"/>
  <c r="N54" i="3"/>
  <c r="G32" i="3"/>
  <c r="G31" i="3" s="1"/>
  <c r="H31" i="3"/>
  <c r="H54" i="3" s="1"/>
  <c r="Q54" i="3"/>
  <c r="G11" i="3"/>
  <c r="F31" i="3"/>
  <c r="F54" i="3" s="1"/>
  <c r="F57" i="3" s="1"/>
  <c r="I31" i="3"/>
  <c r="J54" i="3"/>
  <c r="I54" i="3"/>
  <c r="O54" i="3"/>
  <c r="G54" i="3" l="1"/>
</calcChain>
</file>

<file path=xl/sharedStrings.xml><?xml version="1.0" encoding="utf-8"?>
<sst xmlns="http://schemas.openxmlformats.org/spreadsheetml/2006/main" count="361" uniqueCount="243">
  <si>
    <t>2. Сводные данные по бюджету времени (в неделях)</t>
  </si>
  <si>
    <t>Курсы</t>
  </si>
  <si>
    <t>Производственная практика</t>
  </si>
  <si>
    <t>Государственная итоговая аттестация</t>
  </si>
  <si>
    <t>Каникулы</t>
  </si>
  <si>
    <t>Всего</t>
  </si>
  <si>
    <t>по профилю специаль-ности</t>
  </si>
  <si>
    <t>преддип-ломная</t>
  </si>
  <si>
    <t>I курс</t>
  </si>
  <si>
    <t>II курс</t>
  </si>
  <si>
    <t>III курс</t>
  </si>
  <si>
    <t>IV курс</t>
  </si>
  <si>
    <t>Индекс</t>
  </si>
  <si>
    <t xml:space="preserve">Производственная практика (преддипломная) </t>
  </si>
  <si>
    <t>Наименование дисциплин</t>
  </si>
  <si>
    <t>кол-во контр.работ</t>
  </si>
  <si>
    <t>Обязат.уч.занятия (час.)</t>
  </si>
  <si>
    <t>Практика (час.)</t>
  </si>
  <si>
    <t>Распределение обяз.уч.занятий по курсам и семестрам</t>
  </si>
  <si>
    <t>экзамен</t>
  </si>
  <si>
    <t>самостоятельная</t>
  </si>
  <si>
    <t xml:space="preserve">Всего </t>
  </si>
  <si>
    <t>в том числе</t>
  </si>
  <si>
    <t>Учебная</t>
  </si>
  <si>
    <t>Производственная (по профилю специальности)</t>
  </si>
  <si>
    <t>1 курс</t>
  </si>
  <si>
    <t>2 курс</t>
  </si>
  <si>
    <t>3 курс</t>
  </si>
  <si>
    <t>4 курс</t>
  </si>
  <si>
    <t>курс.проект</t>
  </si>
  <si>
    <t>ОГСЭ.00</t>
  </si>
  <si>
    <t>Общий гуманитарный и социально-экономический цикл</t>
  </si>
  <si>
    <t>ОГСЭ.01</t>
  </si>
  <si>
    <t>Основы философии</t>
  </si>
  <si>
    <t>ОГСЭ.03</t>
  </si>
  <si>
    <t>ОГСЭ.04</t>
  </si>
  <si>
    <t>Физическая культура</t>
  </si>
  <si>
    <t>ЕН.00</t>
  </si>
  <si>
    <t>Математический и общий естественнонаучный цикл</t>
  </si>
  <si>
    <t>ЕН.01</t>
  </si>
  <si>
    <t>Математика</t>
  </si>
  <si>
    <t>Профессиональный цикл</t>
  </si>
  <si>
    <t>ОП.00</t>
  </si>
  <si>
    <t>ОП.01</t>
  </si>
  <si>
    <t>Инженерная графика</t>
  </si>
  <si>
    <t>ОП.02</t>
  </si>
  <si>
    <t>ОП.03</t>
  </si>
  <si>
    <t>Метрология, стандартизация и сертификация</t>
  </si>
  <si>
    <t>ОП.04</t>
  </si>
  <si>
    <t>Техническая механика</t>
  </si>
  <si>
    <t>ОП.05</t>
  </si>
  <si>
    <t>Материаловедение</t>
  </si>
  <si>
    <t>ОП.06</t>
  </si>
  <si>
    <t>ОП.08</t>
  </si>
  <si>
    <t>Правовые основы профессиональной деятельности</t>
  </si>
  <si>
    <t>Охрана труда</t>
  </si>
  <si>
    <t>ОП.12</t>
  </si>
  <si>
    <t>Безопасность  жизнедеятельности</t>
  </si>
  <si>
    <t>ПМ.00</t>
  </si>
  <si>
    <t>ПМ.01</t>
  </si>
  <si>
    <t>МДК.01.01</t>
  </si>
  <si>
    <t>Электрические машины и аппараты</t>
  </si>
  <si>
    <t>МДК.01.02</t>
  </si>
  <si>
    <t>Основы технической эксплуатации и обслуживания электрического и электромеханического оборудования</t>
  </si>
  <si>
    <t>МДК.01.03</t>
  </si>
  <si>
    <t>Электрическое и электромеханическое оборудование</t>
  </si>
  <si>
    <t>МДК.01.04</t>
  </si>
  <si>
    <t>Техническое регулирование и контроль качества электрического и электромеханического оборудования</t>
  </si>
  <si>
    <t>ПП.01</t>
  </si>
  <si>
    <t>Производственная практика (по профилю специальности)</t>
  </si>
  <si>
    <t>ПМ.02</t>
  </si>
  <si>
    <t>Выполнение сервисного обслуживания бытовых машин и приборов</t>
  </si>
  <si>
    <t>МДК.02.01</t>
  </si>
  <si>
    <t>Типовые технологические процессы обслуживания бытовых машин и приборов</t>
  </si>
  <si>
    <t>ПП.02</t>
  </si>
  <si>
    <t>ПМ.03</t>
  </si>
  <si>
    <t>Организация деятельности производственного подразделения</t>
  </si>
  <si>
    <t>МДК.03.01</t>
  </si>
  <si>
    <t>Планирование и орпганизация работы структурного подразделения</t>
  </si>
  <si>
    <t>ПП.03</t>
  </si>
  <si>
    <t>ПМ.04</t>
  </si>
  <si>
    <t>Компьютерная графика</t>
  </si>
  <si>
    <t>ПДП</t>
  </si>
  <si>
    <t>ГИА</t>
  </si>
  <si>
    <t>дисциплин и МДК</t>
  </si>
  <si>
    <t>учебной практики</t>
  </si>
  <si>
    <t>производственной практики/ преддипломная практика</t>
  </si>
  <si>
    <t>экзаменов</t>
  </si>
  <si>
    <t>дифф. зачетов</t>
  </si>
  <si>
    <t>контр.работы</t>
  </si>
  <si>
    <t>Уроков  (лекций)</t>
  </si>
  <si>
    <t>Лаб. и практ. занятий,  вкл.  семинары</t>
  </si>
  <si>
    <t xml:space="preserve">1. График учебного процесса </t>
  </si>
  <si>
    <t>к
у
р
с</t>
  </si>
  <si>
    <t>сентябрь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</si>
  <si>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</si>
  <si>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</si>
  <si>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</si>
  <si>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</si>
  <si>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</si>
  <si>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</si>
  <si>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</si>
  <si>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</si>
  <si>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</si>
  <si>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</si>
  <si>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</si>
  <si>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 xml:space="preserve">1 - 7 </t>
  </si>
  <si>
    <t>8 - 14</t>
  </si>
  <si>
    <t>15 - 21</t>
  </si>
  <si>
    <t>22 - 28</t>
  </si>
  <si>
    <t>29 - 5</t>
  </si>
  <si>
    <t>6 - 12</t>
  </si>
  <si>
    <t>13 - 19</t>
  </si>
  <si>
    <t>20 - 26</t>
  </si>
  <si>
    <t xml:space="preserve">27 - 2 </t>
  </si>
  <si>
    <t>3 - 9</t>
  </si>
  <si>
    <t>10 - 16</t>
  </si>
  <si>
    <t>17 - 23</t>
  </si>
  <si>
    <t>24 - 30</t>
  </si>
  <si>
    <t>1 - 7</t>
  </si>
  <si>
    <t>29 - 4</t>
  </si>
  <si>
    <t>5 - 11</t>
  </si>
  <si>
    <t>12 - 18</t>
  </si>
  <si>
    <t>19 - 25</t>
  </si>
  <si>
    <t>26 - 1</t>
  </si>
  <si>
    <t>2 - 8</t>
  </si>
  <si>
    <t>9 - 15</t>
  </si>
  <si>
    <t>16 - 22</t>
  </si>
  <si>
    <t>23 - 1</t>
  </si>
  <si>
    <t>23 - 29</t>
  </si>
  <si>
    <t>30 - 5</t>
  </si>
  <si>
    <t>27 - 3</t>
  </si>
  <si>
    <t>4 - 10</t>
  </si>
  <si>
    <t>11 - 17</t>
  </si>
  <si>
    <t>18 - 24</t>
  </si>
  <si>
    <t>25 - 31</t>
  </si>
  <si>
    <t>27 - 2</t>
  </si>
  <si>
    <t xml:space="preserve">10 - 16 </t>
  </si>
  <si>
    <t xml:space="preserve">24 - 31 </t>
  </si>
  <si>
    <t>::</t>
  </si>
  <si>
    <t>═</t>
  </si>
  <si>
    <t>Х</t>
  </si>
  <si>
    <t>III</t>
  </si>
  <si>
    <t>самостоятельное  обучение</t>
  </si>
  <si>
    <t>производственная   практика  (преддипломная)</t>
  </si>
  <si>
    <t>государственная  итоговая  аттестация</t>
  </si>
  <si>
    <t>лабораторно-экзаменационная  сессия</t>
  </si>
  <si>
    <t>каникулы</t>
  </si>
  <si>
    <t>История</t>
  </si>
  <si>
    <t>Психология общения</t>
  </si>
  <si>
    <t xml:space="preserve">Электробезопасность </t>
  </si>
  <si>
    <t>Основы электроники и схемотехники</t>
  </si>
  <si>
    <t>Адаптационная дисциплина ("Социальная адаптация и основы социально-правовых знаний")</t>
  </si>
  <si>
    <t xml:space="preserve">Организация простых работ по техническому обслуживанию и ремонту электрического и электромеханического оборудования </t>
  </si>
  <si>
    <t xml:space="preserve">Электроснабжение </t>
  </si>
  <si>
    <t>Основы автоматики и электрическое освещение</t>
  </si>
  <si>
    <t>Техническое обслуживание и ремонт оборудования релейной защиты</t>
  </si>
  <si>
    <t>Эксплуатация кабельных линий</t>
  </si>
  <si>
    <t>Иностраннй язык в профессиональной деятельности</t>
  </si>
  <si>
    <t>Электротехника</t>
  </si>
  <si>
    <t>Микропроцессорные системы</t>
  </si>
  <si>
    <t>Основы предпринимательства, открытие собственного дела</t>
  </si>
  <si>
    <t>Способы поиска работы, рекомендации по трудоустройству, планирование карьеры</t>
  </si>
  <si>
    <t>Дифференцированный зачет</t>
  </si>
  <si>
    <t>Общепрофессиональный цикл</t>
  </si>
  <si>
    <t>ОГСЭ.02</t>
  </si>
  <si>
    <t>ОГСЭ.05</t>
  </si>
  <si>
    <t>ЕН.02</t>
  </si>
  <si>
    <t>ОП.07</t>
  </si>
  <si>
    <t>ОП.10</t>
  </si>
  <si>
    <t>ОП.11</t>
  </si>
  <si>
    <t>ОП.13</t>
  </si>
  <si>
    <t>ОП.14</t>
  </si>
  <si>
    <t>ОП.15</t>
  </si>
  <si>
    <t>МДК.01.05</t>
  </si>
  <si>
    <t>МДК.01.06</t>
  </si>
  <si>
    <t>МДК.01.07</t>
  </si>
  <si>
    <t>МДК.01.08</t>
  </si>
  <si>
    <t>Объем образовательной программы в академических часах</t>
  </si>
  <si>
    <t>Общий объем образовательной программы:</t>
  </si>
  <si>
    <t>П</t>
  </si>
  <si>
    <t>У</t>
  </si>
  <si>
    <t>производственная практика (по профилю специальности)</t>
  </si>
  <si>
    <t>учебная практика</t>
  </si>
  <si>
    <r>
      <rPr>
        <sz val="14"/>
        <rFont val="Times New Roman"/>
        <family val="1"/>
        <charset val="204"/>
      </rPr>
      <t>Каждая сессия предполагает и обучение, и промежуточную аттестацию.
Практика может быть концентрированная или рассредоточенная.
На графике сроки сессии чуть больше чем 30 дней (на 1-2 курсе), 40 дней (на 3-4 курсе).
1 сессия = 3 нед. = 21 день 
2 сессия = 1 нед. (7 дней ) + 2 дня (на пятой неделе)</t>
    </r>
    <r>
      <rPr>
        <sz val="10"/>
        <rFont val="Times New Roman"/>
        <family val="1"/>
        <charset val="204"/>
      </rPr>
      <t xml:space="preserve">
</t>
    </r>
  </si>
  <si>
    <t xml:space="preserve">Учебная практика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</si>
  <si>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Обучение по дисциплинам и междисциплинарным курсам (сессии и самостоятельная работа)</t>
  </si>
  <si>
    <t>288/144</t>
  </si>
  <si>
    <t>Экзамен по модулю ПМ.02</t>
  </si>
  <si>
    <t>Квалификационный экзамен по ПМ.04</t>
  </si>
  <si>
    <t>Экзамен по модулю ПМ.03</t>
  </si>
  <si>
    <t xml:space="preserve">Государственная итоговая аттестация (с 18 мая по 28 июня)
</t>
  </si>
  <si>
    <t>Государственная итоговая аттестация проводится в форме защиты выпускной квалификационной
работы, которая выполняется в виде дипломной работы (дипломного проекта) и демонстрационного экзамена.</t>
  </si>
  <si>
    <t>Промежуточная аттестация № курса</t>
  </si>
  <si>
    <t>Объем образовательной программы (час.)</t>
  </si>
  <si>
    <t>Министерство образования Московской области</t>
  </si>
  <si>
    <t>Государственное бюджетное профессиональное образовательное учреждение Московской области «Щелковский колледж»</t>
  </si>
  <si>
    <t>(ГБПОУ МО «Щелковский колледж»)</t>
  </si>
  <si>
    <t>СОГЛАСОВАНО</t>
  </si>
  <si>
    <t>УТВЕРЖДАЮ</t>
  </si>
  <si>
    <t>Представители  работодателя:</t>
  </si>
  <si>
    <t>Директор ГБПОУ МО «Щелковский колледж»</t>
  </si>
  <si>
    <t>____________________________________</t>
  </si>
  <si>
    <t>_____________________ Ф. В. Бубич</t>
  </si>
  <si>
    <t>УЧЕБНЫЙ ПЛАН</t>
  </si>
  <si>
    <t>программы подготовки специалистов среднего звена</t>
  </si>
  <si>
    <t>по специальности среднего профессионального образования</t>
  </si>
  <si>
    <t>13.02.11</t>
  </si>
  <si>
    <t>Техническая 
эксплуатация и обслуживание электрического 
и электромеханического оборудования (по
 отраслям)</t>
  </si>
  <si>
    <t>По программе базовой подготовки</t>
  </si>
  <si>
    <t>Квалификация</t>
  </si>
  <si>
    <t>техник</t>
  </si>
  <si>
    <t>Форма обучения</t>
  </si>
  <si>
    <t>заочная</t>
  </si>
  <si>
    <t xml:space="preserve">Нормативный срок обучения - </t>
  </si>
  <si>
    <t>3г 10м</t>
  </si>
  <si>
    <t>на базе среднего  общего образования</t>
  </si>
  <si>
    <t xml:space="preserve">Приказ об утверждении ФГОС от </t>
  </si>
  <si>
    <t xml:space="preserve">     № </t>
  </si>
  <si>
    <t>Группа</t>
  </si>
  <si>
    <t>Год начала подготовки по УП</t>
  </si>
  <si>
    <t>Информатика</t>
  </si>
  <si>
    <t xml:space="preserve">УП.04 </t>
  </si>
  <si>
    <t>Учебная практика</t>
  </si>
  <si>
    <t>ОП.9</t>
  </si>
  <si>
    <r>
      <t>1.</t>
    </r>
    <r>
      <rPr>
        <sz val="7"/>
        <color indexed="8"/>
        <rFont val="Times New Roman"/>
        <family val="1"/>
        <charset val="204"/>
      </rPr>
      <t xml:space="preserve">   </t>
    </r>
    <r>
      <rPr>
        <sz val="12"/>
        <color indexed="8"/>
        <rFont val="Times New Roman"/>
        <family val="1"/>
        <charset val="204"/>
      </rPr>
      <t>Настоящий учебный план программы подготовки специалистов среднего звена (далее - ППССЗ) ГБПОУ МО «Щелковский колледж» разработан на основе:</t>
    </r>
  </si>
  <si>
    <r>
      <rPr>
        <sz val="7"/>
        <color indexed="8"/>
        <rFont val="Times New Roman"/>
        <family val="1"/>
        <charset val="204"/>
      </rPr>
      <t xml:space="preserve"> </t>
    </r>
    <r>
      <rPr>
        <sz val="12"/>
        <color indexed="8"/>
        <rFont val="Times New Roman"/>
        <family val="1"/>
        <charset val="204"/>
      </rPr>
      <t>Федерального государственного образовательного стандарта среднего профессионального образования (далее – ФГОС СПО) по специальности 13.02.11 Техническая эксплуатация и обслуживание электрического и электромеханического оборудования (по отраслям), утверждённого приказом Министерства образования и науки Российской Федерации от 07 декабря 2017 г. N 1196, зарегистрированным Министерством юстиции (регистрационный №  49356 от 21.12.2017 г.),</t>
    </r>
  </si>
  <si>
    <r>
      <t>-</t>
    </r>
    <r>
      <rPr>
        <sz val="7"/>
        <color indexed="8"/>
        <rFont val="Times New Roman"/>
        <family val="1"/>
        <charset val="204"/>
      </rPr>
      <t xml:space="preserve">    </t>
    </r>
    <r>
      <rPr>
        <sz val="12"/>
        <color indexed="8"/>
        <rFont val="Times New Roman"/>
        <family val="1"/>
        <charset val="204"/>
      </rPr>
      <t xml:space="preserve">Федерального Закона "Об образовании в Российской Федерации" от 29 декабря 2012 г. N 273-ФЗ (Собрание законодательства Российской Федерации, 2012, N 53, ст. 7598);  </t>
    </r>
  </si>
  <si>
    <r>
      <t>-</t>
    </r>
    <r>
      <rPr>
        <sz val="7"/>
        <color indexed="8"/>
        <rFont val="Times New Roman"/>
        <family val="1"/>
        <charset val="204"/>
      </rPr>
      <t xml:space="preserve">    </t>
    </r>
    <r>
      <rPr>
        <sz val="12"/>
        <color indexed="8"/>
        <rFont val="Times New Roman"/>
        <family val="1"/>
        <charset val="204"/>
      </rPr>
      <t>Порядка организации и осуществления образовательной деятельности по образовательным программам среднего профессионального образования (утв. приказом Министерства образования и науки РФ от 14 июня 2013 г. N 464);</t>
    </r>
  </si>
  <si>
    <r>
      <t>-</t>
    </r>
    <r>
      <rPr>
        <sz val="7"/>
        <color indexed="8"/>
        <rFont val="Times New Roman"/>
        <family val="1"/>
        <charset val="204"/>
      </rPr>
      <t xml:space="preserve">    </t>
    </r>
    <r>
      <rPr>
        <sz val="12"/>
        <color indexed="8"/>
        <rFont val="Times New Roman"/>
        <family val="1"/>
        <charset val="204"/>
      </rPr>
      <t>Приказа Министерства образования и науки РФ от 29 октября 2013 г. № 1199 «Об утверждении перечней профессий и специальностей среднего профессионального образования» зарегистрированным в Минюсте РФ 26 декабря 2013 г. Регистрационный № 30861.</t>
    </r>
  </si>
  <si>
    <t>2. Учебный план предназначен для обучения студентов, имеющих стаж работы по профилю образования, или желающих получить новую специальность.</t>
  </si>
  <si>
    <t>3.  Наименование дисциплин и их группировка по циклам идентична учебным планам для очного отделения.</t>
  </si>
  <si>
    <t>4. Общая продолжительность лабораторно-экзаменационных сессий соответствует нормативам и включает время обязательных учебных занятий (не более 8 часов в день).</t>
  </si>
  <si>
    <t>5. В общую продолжительность лабораторно-экзаменационной сессии (40 дней) на всех курсах включены дни отдыха студентов (6дней), дни сдачи экзаменов (4дня), время обязательных учебных занятий (30 дней) -240 часов.</t>
  </si>
  <si>
    <t>6. За счёт времени, отведённого на консультации со студентами первого года обучения,</t>
  </si>
  <si>
    <t>проводятся занятия по изучению основ самостоятельной работы в объёме, определяемом образовательным учреждением.</t>
  </si>
  <si>
    <t>ОП.16</t>
  </si>
  <si>
    <t>Основы финансовой грамотности</t>
  </si>
  <si>
    <t>Освоение одной или нескольких профессий рабочих, должностей служащих</t>
  </si>
  <si>
    <t>4315 вз</t>
  </si>
  <si>
    <t>2023</t>
  </si>
  <si>
    <t>«_____»__________________2023  г.</t>
  </si>
  <si>
    <t>Квалификационный экзамен по ПМ.01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</si>
</sst>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2" x14ac:knownFonts="1">
    <font>
      <sz val="10"/>
      <name val="Arial"/>
      <family val="2"/>
    </font>
    <font>
      <sz val="12"/>
      <name val="Arial"/>
      <family val="2"/>
    </font>
    <font>
      <b/>
      <sz val="12"/>
      <name val="Times New Roman"/>
      <family val="1"/>
      <charset val="204"/>
    </font>
    <font>
      <b/>
      <sz val="9"/>
      <name val="Arial"/>
      <family val="2"/>
      <charset val="204"/>
    </font>
    <font>
      <b/>
      <sz val="12"/>
      <name val="Arial"/>
      <family val="2"/>
      <charset val="204"/>
    </font>
    <font>
      <sz val="9"/>
      <name val="Arial"/>
      <family val="2"/>
      <charset val="204"/>
    </font>
    <font>
      <b/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b/>
      <sz val="7"/>
      <name val="Times New Roman"/>
      <family val="1"/>
      <charset val="204"/>
    </font>
    <font>
      <sz val="10"/>
      <name val="Arial"/>
      <family val="2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20"/>
      <name val="Times New Roman"/>
      <family val="1"/>
      <charset val="204"/>
    </font>
    <font>
      <sz val="20"/>
      <name val="Times New Roman"/>
      <family val="1"/>
      <charset val="204"/>
    </font>
    <font>
      <sz val="16"/>
      <name val="Times New Roman"/>
      <family val="1"/>
      <charset val="204"/>
    </font>
    <font>
      <sz val="18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 Cyr"/>
      <charset val="204"/>
    </font>
    <font>
      <sz val="11"/>
      <name val="Arial"/>
      <family val="2"/>
      <charset val="204"/>
    </font>
    <font>
      <i/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color indexed="8"/>
      <name val="Tahoma"/>
      <family val="2"/>
      <charset val="204"/>
    </font>
    <font>
      <sz val="12"/>
      <color indexed="8"/>
      <name val="Times New Roman"/>
      <family val="1"/>
      <charset val="204"/>
    </font>
    <font>
      <sz val="8"/>
      <color indexed="8"/>
      <name val="Tahoma"/>
      <family val="2"/>
      <charset val="204"/>
    </font>
    <font>
      <sz val="12"/>
      <color rgb="FFFF0000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8"/>
      <name val="Tahoma"/>
      <family val="2"/>
      <charset val="204"/>
    </font>
    <font>
      <i/>
      <sz val="12"/>
      <color indexed="8"/>
      <name val="Times New Roman"/>
      <family val="1"/>
      <charset val="204"/>
    </font>
    <font>
      <sz val="8"/>
      <color theme="0"/>
      <name val="Tahoma"/>
      <family val="2"/>
      <charset val="204"/>
    </font>
    <font>
      <b/>
      <sz val="12"/>
      <color theme="0"/>
      <name val="Times New Roman"/>
      <family val="1"/>
      <charset val="204"/>
    </font>
    <font>
      <sz val="12"/>
      <color theme="0"/>
      <name val="Times New Roman"/>
      <family val="1"/>
      <charset val="204"/>
    </font>
    <font>
      <sz val="7"/>
      <color indexed="8"/>
      <name val="Times New Roman"/>
      <family val="1"/>
      <charset val="204"/>
    </font>
    <font>
      <sz val="12"/>
      <color indexed="8"/>
      <name val="Symbol"/>
      <family val="1"/>
      <charset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43"/>
        <bgColor indexed="26"/>
      </patternFill>
    </fill>
    <fill>
      <patternFill patternType="solid">
        <fgColor indexed="13"/>
        <bgColor indexed="34"/>
      </patternFill>
    </fill>
    <fill>
      <patternFill patternType="solid">
        <fgColor rgb="FFFFFF99"/>
        <bgColor indexed="26"/>
      </patternFill>
    </fill>
    <fill>
      <patternFill patternType="solid">
        <fgColor rgb="FFFFFF99"/>
        <bgColor indexed="31"/>
      </patternFill>
    </fill>
    <fill>
      <patternFill patternType="solid">
        <fgColor indexed="9"/>
        <bgColor indexed="16"/>
      </patternFill>
    </fill>
    <fill>
      <patternFill patternType="solid">
        <fgColor rgb="FF92D050"/>
        <bgColor indexed="26"/>
      </patternFill>
    </fill>
    <fill>
      <patternFill patternType="solid">
        <fgColor rgb="FFFFFF00"/>
        <bgColor indexed="26"/>
      </patternFill>
    </fill>
  </fills>
  <borders count="108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/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double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3"/>
      </left>
      <right style="thin">
        <color indexed="63"/>
      </right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3"/>
      </left>
      <right/>
      <top style="thin">
        <color indexed="6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3"/>
      </left>
      <right/>
      <top/>
      <bottom style="thin">
        <color indexed="63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double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double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63"/>
      </left>
      <right/>
      <top/>
      <bottom/>
      <diagonal/>
    </border>
    <border>
      <left style="thin">
        <color indexed="63"/>
      </left>
      <right style="thin">
        <color indexed="64"/>
      </right>
      <top style="thin">
        <color indexed="63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63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63"/>
      </right>
      <top/>
      <bottom/>
      <diagonal/>
    </border>
    <border>
      <left style="thin">
        <color indexed="63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medium">
        <color indexed="64"/>
      </right>
      <top style="thin">
        <color indexed="63"/>
      </top>
      <bottom style="thin">
        <color indexed="63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3"/>
      </right>
      <top/>
      <bottom style="thin">
        <color indexed="63"/>
      </bottom>
      <diagonal/>
    </border>
    <border>
      <left style="thin">
        <color indexed="8"/>
      </left>
      <right style="medium">
        <color indexed="64"/>
      </right>
      <top/>
      <bottom style="thin">
        <color indexed="63"/>
      </bottom>
      <diagonal/>
    </border>
    <border>
      <left style="thin">
        <color indexed="8"/>
      </left>
      <right style="medium">
        <color indexed="64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thin">
        <color indexed="63"/>
      </right>
      <top style="thin">
        <color indexed="63"/>
      </top>
      <bottom style="medium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medium">
        <color indexed="64"/>
      </bottom>
      <diagonal/>
    </border>
    <border>
      <left style="thin">
        <color indexed="63"/>
      </left>
      <right style="medium">
        <color indexed="64"/>
      </right>
      <top style="thin">
        <color indexed="63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3"/>
      </bottom>
      <diagonal/>
    </border>
    <border>
      <left/>
      <right/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3"/>
      </left>
      <right style="medium">
        <color indexed="64"/>
      </right>
      <top/>
      <bottom style="thin">
        <color indexed="63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8"/>
      </bottom>
      <diagonal/>
    </border>
    <border>
      <left style="medium">
        <color indexed="64"/>
      </left>
      <right style="thin">
        <color indexed="63"/>
      </right>
      <top style="medium">
        <color indexed="64"/>
      </top>
      <bottom style="medium">
        <color indexed="64"/>
      </bottom>
      <diagonal/>
    </border>
    <border>
      <left style="thin">
        <color indexed="63"/>
      </left>
      <right style="thin">
        <color indexed="63"/>
      </right>
      <top style="medium">
        <color indexed="64"/>
      </top>
      <bottom style="medium">
        <color indexed="64"/>
      </bottom>
      <diagonal/>
    </border>
    <border>
      <left style="thin">
        <color indexed="63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63"/>
      </top>
      <bottom style="thin">
        <color indexed="63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63"/>
      </bottom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3"/>
      </right>
      <top/>
      <bottom/>
      <diagonal/>
    </border>
    <border>
      <left style="thin">
        <color indexed="64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3"/>
      </right>
      <top/>
      <bottom style="thin">
        <color indexed="63"/>
      </bottom>
      <diagonal/>
    </border>
    <border>
      <left style="medium">
        <color indexed="64"/>
      </left>
      <right style="thin">
        <color indexed="63"/>
      </right>
      <top style="thin">
        <color indexed="63"/>
      </top>
      <bottom/>
      <diagonal/>
    </border>
    <border>
      <left style="thin">
        <color indexed="64"/>
      </left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 style="medium">
        <color indexed="64"/>
      </right>
      <top style="thin">
        <color indexed="63"/>
      </top>
      <bottom/>
      <diagonal/>
    </border>
    <border>
      <left/>
      <right style="thin">
        <color indexed="63"/>
      </right>
      <top style="thin">
        <color indexed="63"/>
      </top>
      <bottom/>
      <diagonal/>
    </border>
    <border>
      <left style="medium">
        <color indexed="64"/>
      </left>
      <right style="thin">
        <color indexed="63"/>
      </right>
      <top style="medium">
        <color indexed="64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medium">
        <color indexed="64"/>
      </top>
      <bottom style="thin">
        <color indexed="63"/>
      </bottom>
      <diagonal/>
    </border>
    <border>
      <left style="thin">
        <color indexed="63"/>
      </left>
      <right style="medium">
        <color indexed="64"/>
      </right>
      <top style="medium">
        <color indexed="64"/>
      </top>
      <bottom style="thin">
        <color indexed="63"/>
      </bottom>
      <diagonal/>
    </border>
  </borders>
  <cellStyleXfs count="6">
    <xf numFmtId="0" fontId="0" fillId="0" borderId="0"/>
    <xf numFmtId="0" fontId="14" fillId="0" borderId="0" applyNumberFormat="0" applyFill="0" applyBorder="0" applyAlignment="0" applyProtection="0"/>
    <xf numFmtId="0" fontId="15" fillId="0" borderId="0"/>
    <xf numFmtId="0" fontId="16" fillId="0" borderId="0"/>
    <xf numFmtId="0" fontId="28" fillId="0" borderId="0"/>
    <xf numFmtId="0" fontId="30" fillId="0" borderId="0"/>
  </cellStyleXfs>
  <cellXfs count="388">
    <xf numFmtId="0" fontId="0" fillId="0" borderId="0" xfId="0"/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vertical="top"/>
    </xf>
    <xf numFmtId="0" fontId="9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10" fillId="2" borderId="2" xfId="0" applyFont="1" applyFill="1" applyBorder="1" applyAlignment="1">
      <alignment horizontal="center" vertical="top"/>
    </xf>
    <xf numFmtId="0" fontId="10" fillId="0" borderId="1" xfId="0" applyFont="1" applyBorder="1" applyAlignment="1">
      <alignment horizontal="center" vertical="top"/>
    </xf>
    <xf numFmtId="0" fontId="8" fillId="0" borderId="0" xfId="0" applyFont="1" applyBorder="1" applyAlignment="1">
      <alignment vertical="top" wrapText="1"/>
    </xf>
    <xf numFmtId="0" fontId="8" fillId="0" borderId="1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2" borderId="1" xfId="0" applyFont="1" applyFill="1" applyBorder="1" applyAlignment="1">
      <alignment vertical="top" wrapText="1"/>
    </xf>
    <xf numFmtId="0" fontId="10" fillId="2" borderId="2" xfId="0" applyFont="1" applyFill="1" applyBorder="1" applyAlignment="1">
      <alignment horizontal="left" vertical="top"/>
    </xf>
    <xf numFmtId="0" fontId="10" fillId="2" borderId="5" xfId="0" applyFont="1" applyFill="1" applyBorder="1" applyAlignment="1">
      <alignment horizontal="center" vertical="top"/>
    </xf>
    <xf numFmtId="0" fontId="7" fillId="3" borderId="2" xfId="0" applyFont="1" applyFill="1" applyBorder="1" applyAlignment="1">
      <alignment horizontal="left" vertical="top"/>
    </xf>
    <xf numFmtId="0" fontId="2" fillId="3" borderId="1" xfId="0" applyFont="1" applyFill="1" applyBorder="1" applyAlignment="1">
      <alignment vertical="top" wrapText="1"/>
    </xf>
    <xf numFmtId="0" fontId="2" fillId="3" borderId="1" xfId="0" applyFont="1" applyFill="1" applyBorder="1" applyAlignment="1">
      <alignment horizontal="center" vertical="top" wrapText="1"/>
    </xf>
    <xf numFmtId="0" fontId="2" fillId="3" borderId="0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 vertical="top"/>
    </xf>
    <xf numFmtId="0" fontId="8" fillId="2" borderId="2" xfId="0" applyFont="1" applyFill="1" applyBorder="1" applyAlignment="1">
      <alignment horizontal="left" vertical="top"/>
    </xf>
    <xf numFmtId="0" fontId="2" fillId="3" borderId="2" xfId="0" applyFont="1" applyFill="1" applyBorder="1" applyAlignment="1">
      <alignment horizontal="left" vertical="top" wrapText="1"/>
    </xf>
    <xf numFmtId="0" fontId="2" fillId="3" borderId="2" xfId="0" applyFont="1" applyFill="1" applyBorder="1" applyAlignment="1">
      <alignment horizontal="center" vertical="top" wrapText="1"/>
    </xf>
    <xf numFmtId="0" fontId="10" fillId="2" borderId="2" xfId="0" applyFont="1" applyFill="1" applyBorder="1" applyAlignment="1">
      <alignment horizontal="left" vertical="top" wrapText="1"/>
    </xf>
    <xf numFmtId="0" fontId="10" fillId="2" borderId="2" xfId="0" applyFont="1" applyFill="1" applyBorder="1" applyAlignment="1">
      <alignment horizontal="center" vertical="top" wrapText="1"/>
    </xf>
    <xf numFmtId="0" fontId="10" fillId="2" borderId="1" xfId="0" applyFont="1" applyFill="1" applyBorder="1" applyAlignment="1">
      <alignment horizontal="center" vertical="top" wrapText="1"/>
    </xf>
    <xf numFmtId="0" fontId="10" fillId="2" borderId="1" xfId="0" applyFont="1" applyFill="1" applyBorder="1" applyAlignment="1">
      <alignment horizontal="center" vertical="top"/>
    </xf>
    <xf numFmtId="0" fontId="10" fillId="2" borderId="6" xfId="0" applyFont="1" applyFill="1" applyBorder="1" applyAlignment="1">
      <alignment horizontal="center" vertical="top"/>
    </xf>
    <xf numFmtId="0" fontId="7" fillId="3" borderId="7" xfId="0" applyFont="1" applyFill="1" applyBorder="1" applyAlignment="1">
      <alignment vertical="top" wrapText="1"/>
    </xf>
    <xf numFmtId="0" fontId="2" fillId="3" borderId="7" xfId="0" applyFont="1" applyFill="1" applyBorder="1" applyAlignment="1">
      <alignment vertical="top" wrapText="1"/>
    </xf>
    <xf numFmtId="0" fontId="2" fillId="3" borderId="8" xfId="0" applyFont="1" applyFill="1" applyBorder="1" applyAlignment="1">
      <alignment horizontal="center" vertical="top" wrapText="1"/>
    </xf>
    <xf numFmtId="0" fontId="2" fillId="3" borderId="5" xfId="0" applyFont="1" applyFill="1" applyBorder="1" applyAlignment="1">
      <alignment horizontal="center" vertical="top"/>
    </xf>
    <xf numFmtId="0" fontId="7" fillId="3" borderId="9" xfId="0" applyFont="1" applyFill="1" applyBorder="1" applyAlignment="1">
      <alignment vertical="top"/>
    </xf>
    <xf numFmtId="0" fontId="2" fillId="3" borderId="1" xfId="0" applyFont="1" applyFill="1" applyBorder="1" applyAlignment="1">
      <alignment horizontal="center" vertical="top"/>
    </xf>
    <xf numFmtId="0" fontId="10" fillId="2" borderId="1" xfId="0" applyFont="1" applyFill="1" applyBorder="1" applyAlignment="1">
      <alignment vertical="top" wrapText="1"/>
    </xf>
    <xf numFmtId="0" fontId="1" fillId="2" borderId="1" xfId="0" applyFont="1" applyFill="1" applyBorder="1"/>
    <xf numFmtId="0" fontId="10" fillId="2" borderId="10" xfId="0" applyFont="1" applyFill="1" applyBorder="1" applyAlignment="1">
      <alignment horizontal="center" vertical="top"/>
    </xf>
    <xf numFmtId="0" fontId="10" fillId="2" borderId="3" xfId="0" applyFont="1" applyFill="1" applyBorder="1" applyAlignment="1">
      <alignment horizontal="center" vertical="top"/>
    </xf>
    <xf numFmtId="0" fontId="8" fillId="2" borderId="9" xfId="0" applyFont="1" applyFill="1" applyBorder="1" applyAlignment="1">
      <alignment vertical="top" wrapText="1"/>
    </xf>
    <xf numFmtId="0" fontId="7" fillId="3" borderId="1" xfId="0" applyFont="1" applyFill="1" applyBorder="1" applyAlignment="1">
      <alignment vertical="top" wrapText="1"/>
    </xf>
    <xf numFmtId="0" fontId="10" fillId="2" borderId="11" xfId="0" applyFont="1" applyFill="1" applyBorder="1" applyAlignment="1">
      <alignment horizontal="center" vertical="top"/>
    </xf>
    <xf numFmtId="0" fontId="2" fillId="3" borderId="7" xfId="0" applyFont="1" applyFill="1" applyBorder="1" applyAlignment="1">
      <alignment horizontal="center" vertical="top" wrapText="1"/>
    </xf>
    <xf numFmtId="0" fontId="10" fillId="2" borderId="7" xfId="0" applyFont="1" applyFill="1" applyBorder="1" applyAlignment="1">
      <alignment vertical="top" wrapText="1"/>
    </xf>
    <xf numFmtId="0" fontId="10" fillId="2" borderId="12" xfId="0" applyFont="1" applyFill="1" applyBorder="1" applyAlignment="1">
      <alignment horizontal="center" vertical="top"/>
    </xf>
    <xf numFmtId="0" fontId="7" fillId="2" borderId="1" xfId="0" applyFont="1" applyFill="1" applyBorder="1" applyAlignment="1">
      <alignment vertical="top" wrapText="1"/>
    </xf>
    <xf numFmtId="0" fontId="10" fillId="2" borderId="7" xfId="0" applyFont="1" applyFill="1" applyBorder="1" applyAlignment="1">
      <alignment horizontal="center" vertical="top" wrapText="1"/>
    </xf>
    <xf numFmtId="0" fontId="8" fillId="3" borderId="9" xfId="0" applyFont="1" applyFill="1" applyBorder="1" applyAlignment="1">
      <alignment vertical="top" wrapText="1"/>
    </xf>
    <xf numFmtId="0" fontId="2" fillId="2" borderId="1" xfId="0" applyFont="1" applyFill="1" applyBorder="1" applyAlignment="1">
      <alignment vertical="top" wrapText="1"/>
    </xf>
    <xf numFmtId="0" fontId="1" fillId="2" borderId="1" xfId="0" applyFont="1" applyFill="1" applyBorder="1" applyAlignment="1">
      <alignment horizontal="center" vertical="top"/>
    </xf>
    <xf numFmtId="0" fontId="7" fillId="0" borderId="0" xfId="0" applyFont="1" applyBorder="1" applyAlignment="1">
      <alignment horizontal="center" vertical="center" textRotation="90"/>
    </xf>
    <xf numFmtId="0" fontId="8" fillId="0" borderId="0" xfId="0" applyFont="1" applyBorder="1" applyAlignment="1">
      <alignment horizontal="center" vertical="top"/>
    </xf>
    <xf numFmtId="0" fontId="8" fillId="2" borderId="0" xfId="0" applyFont="1" applyFill="1" applyBorder="1" applyAlignment="1">
      <alignment horizontal="center" vertical="top"/>
    </xf>
    <xf numFmtId="0" fontId="8" fillId="0" borderId="0" xfId="2" applyFont="1"/>
    <xf numFmtId="0" fontId="10" fillId="0" borderId="0" xfId="2" applyFont="1"/>
    <xf numFmtId="0" fontId="10" fillId="0" borderId="0" xfId="2" applyFont="1" applyBorder="1" applyAlignment="1"/>
    <xf numFmtId="0" fontId="10" fillId="0" borderId="0" xfId="3" applyFont="1" applyFill="1" applyBorder="1" applyAlignment="1"/>
    <xf numFmtId="0" fontId="17" fillId="0" borderId="0" xfId="3" applyFont="1" applyFill="1" applyAlignment="1"/>
    <xf numFmtId="0" fontId="19" fillId="0" borderId="0" xfId="3" applyFont="1" applyFill="1" applyAlignment="1">
      <alignment horizontal="center"/>
    </xf>
    <xf numFmtId="0" fontId="20" fillId="0" borderId="0" xfId="3" applyFont="1" applyFill="1"/>
    <xf numFmtId="0" fontId="21" fillId="0" borderId="13" xfId="3" applyFont="1" applyFill="1" applyBorder="1" applyAlignment="1">
      <alignment horizontal="center"/>
    </xf>
    <xf numFmtId="0" fontId="21" fillId="0" borderId="0" xfId="3" applyFont="1" applyFill="1" applyAlignment="1">
      <alignment horizontal="center"/>
    </xf>
    <xf numFmtId="0" fontId="21" fillId="0" borderId="0" xfId="3" applyFont="1" applyFill="1"/>
    <xf numFmtId="0" fontId="10" fillId="0" borderId="0" xfId="3" applyFont="1" applyFill="1"/>
    <xf numFmtId="49" fontId="8" fillId="0" borderId="2" xfId="3" applyNumberFormat="1" applyFont="1" applyFill="1" applyBorder="1" applyAlignment="1">
      <alignment horizontal="center" vertical="center" textRotation="90" wrapText="1"/>
    </xf>
    <xf numFmtId="49" fontId="8" fillId="0" borderId="12" xfId="3" applyNumberFormat="1" applyFont="1" applyFill="1" applyBorder="1" applyAlignment="1">
      <alignment horizontal="center" vertical="center" textRotation="90" wrapText="1"/>
    </xf>
    <xf numFmtId="0" fontId="7" fillId="0" borderId="2" xfId="3" applyNumberFormat="1" applyFont="1" applyFill="1" applyBorder="1" applyAlignment="1">
      <alignment horizontal="center" wrapText="1"/>
    </xf>
    <xf numFmtId="0" fontId="7" fillId="0" borderId="10" xfId="3" applyNumberFormat="1" applyFont="1" applyFill="1" applyBorder="1" applyAlignment="1">
      <alignment horizontal="center" wrapText="1"/>
    </xf>
    <xf numFmtId="0" fontId="7" fillId="0" borderId="12" xfId="3" applyNumberFormat="1" applyFont="1" applyFill="1" applyBorder="1" applyAlignment="1">
      <alignment horizontal="center" wrapText="1"/>
    </xf>
    <xf numFmtId="0" fontId="7" fillId="0" borderId="14" xfId="3" applyNumberFormat="1" applyFont="1" applyFill="1" applyBorder="1" applyAlignment="1">
      <alignment horizontal="center" wrapText="1"/>
    </xf>
    <xf numFmtId="0" fontId="7" fillId="0" borderId="14" xfId="3" applyNumberFormat="1" applyFont="1" applyFill="1" applyBorder="1" applyAlignment="1">
      <alignment wrapText="1"/>
    </xf>
    <xf numFmtId="0" fontId="7" fillId="0" borderId="15" xfId="3" applyNumberFormat="1" applyFont="1" applyFill="1" applyBorder="1" applyAlignment="1">
      <alignment horizontal="center" wrapText="1"/>
    </xf>
    <xf numFmtId="0" fontId="2" fillId="0" borderId="16" xfId="3" applyFont="1" applyFill="1" applyBorder="1" applyAlignment="1">
      <alignment horizontal="center" vertical="center"/>
    </xf>
    <xf numFmtId="49" fontId="2" fillId="0" borderId="2" xfId="3" applyNumberFormat="1" applyFont="1" applyFill="1" applyBorder="1" applyAlignment="1">
      <alignment horizontal="center"/>
    </xf>
    <xf numFmtId="49" fontId="2" fillId="0" borderId="12" xfId="3" applyNumberFormat="1" applyFont="1" applyFill="1" applyBorder="1" applyAlignment="1">
      <alignment horizontal="center"/>
    </xf>
    <xf numFmtId="49" fontId="2" fillId="0" borderId="6" xfId="3" applyNumberFormat="1" applyFont="1" applyFill="1" applyBorder="1" applyAlignment="1">
      <alignment horizontal="center"/>
    </xf>
    <xf numFmtId="49" fontId="2" fillId="0" borderId="17" xfId="3" applyNumberFormat="1" applyFont="1" applyFill="1" applyBorder="1" applyAlignment="1">
      <alignment horizontal="center"/>
    </xf>
    <xf numFmtId="49" fontId="10" fillId="0" borderId="17" xfId="3" applyNumberFormat="1" applyFont="1" applyFill="1" applyBorder="1" applyAlignment="1">
      <alignment horizontal="center"/>
    </xf>
    <xf numFmtId="0" fontId="24" fillId="0" borderId="17" xfId="2" applyFont="1" applyBorder="1" applyAlignment="1">
      <alignment horizontal="center"/>
    </xf>
    <xf numFmtId="0" fontId="8" fillId="0" borderId="0" xfId="2" applyFont="1" applyFill="1"/>
    <xf numFmtId="49" fontId="2" fillId="0" borderId="5" xfId="3" applyNumberFormat="1" applyFont="1" applyFill="1" applyBorder="1" applyAlignment="1">
      <alignment horizontal="center"/>
    </xf>
    <xf numFmtId="0" fontId="18" fillId="0" borderId="0" xfId="3" applyFont="1" applyFill="1" applyBorder="1" applyAlignment="1"/>
    <xf numFmtId="0" fontId="22" fillId="0" borderId="0" xfId="3" applyFont="1" applyFill="1"/>
    <xf numFmtId="0" fontId="10" fillId="0" borderId="0" xfId="3" applyFont="1" applyFill="1" applyBorder="1"/>
    <xf numFmtId="0" fontId="10" fillId="0" borderId="0" xfId="3" applyFont="1" applyFill="1" applyAlignment="1"/>
    <xf numFmtId="49" fontId="2" fillId="0" borderId="0" xfId="3" applyNumberFormat="1" applyFont="1" applyFill="1" applyBorder="1" applyAlignment="1">
      <alignment horizontal="center"/>
    </xf>
    <xf numFmtId="0" fontId="10" fillId="0" borderId="0" xfId="3" applyFont="1" applyFill="1" applyBorder="1" applyAlignment="1">
      <alignment horizontal="left"/>
    </xf>
    <xf numFmtId="0" fontId="2" fillId="0" borderId="0" xfId="3" applyFont="1" applyFill="1" applyBorder="1" applyAlignment="1">
      <alignment horizontal="center"/>
    </xf>
    <xf numFmtId="0" fontId="24" fillId="0" borderId="0" xfId="2" applyFont="1"/>
    <xf numFmtId="0" fontId="10" fillId="0" borderId="0" xfId="2" applyFont="1" applyBorder="1" applyAlignment="1">
      <alignment horizontal="left"/>
    </xf>
    <xf numFmtId="0" fontId="15" fillId="0" borderId="0" xfId="2"/>
    <xf numFmtId="0" fontId="10" fillId="2" borderId="10" xfId="0" applyFont="1" applyFill="1" applyBorder="1" applyAlignment="1">
      <alignment horizontal="center" vertical="top" wrapText="1"/>
    </xf>
    <xf numFmtId="0" fontId="10" fillId="2" borderId="17" xfId="0" applyFont="1" applyFill="1" applyBorder="1" applyAlignment="1">
      <alignment horizontal="center" vertical="top"/>
    </xf>
    <xf numFmtId="0" fontId="10" fillId="2" borderId="19" xfId="0" applyFont="1" applyFill="1" applyBorder="1" applyAlignment="1">
      <alignment horizontal="left" vertical="top" wrapText="1"/>
    </xf>
    <xf numFmtId="0" fontId="8" fillId="2" borderId="10" xfId="0" applyFont="1" applyFill="1" applyBorder="1" applyAlignment="1">
      <alignment horizontal="left" vertical="top"/>
    </xf>
    <xf numFmtId="0" fontId="8" fillId="2" borderId="7" xfId="0" applyFont="1" applyFill="1" applyBorder="1" applyAlignment="1">
      <alignment horizontal="left" vertical="top"/>
    </xf>
    <xf numFmtId="0" fontId="8" fillId="2" borderId="17" xfId="0" applyFont="1" applyFill="1" applyBorder="1" applyAlignment="1">
      <alignment horizontal="left" vertical="top"/>
    </xf>
    <xf numFmtId="0" fontId="10" fillId="2" borderId="20" xfId="0" applyFont="1" applyFill="1" applyBorder="1" applyAlignment="1">
      <alignment horizontal="center" vertical="top"/>
    </xf>
    <xf numFmtId="0" fontId="10" fillId="2" borderId="14" xfId="0" applyFont="1" applyFill="1" applyBorder="1" applyAlignment="1">
      <alignment horizontal="left" vertical="top" wrapText="1"/>
    </xf>
    <xf numFmtId="0" fontId="10" fillId="2" borderId="3" xfId="0" applyFont="1" applyFill="1" applyBorder="1" applyAlignment="1">
      <alignment horizontal="center" vertical="top" wrapText="1"/>
    </xf>
    <xf numFmtId="0" fontId="10" fillId="2" borderId="21" xfId="0" applyFont="1" applyFill="1" applyBorder="1" applyAlignment="1">
      <alignment horizontal="center" vertical="top"/>
    </xf>
    <xf numFmtId="0" fontId="2" fillId="3" borderId="7" xfId="0" applyFont="1" applyFill="1" applyBorder="1" applyAlignment="1">
      <alignment horizontal="center" vertical="top"/>
    </xf>
    <xf numFmtId="0" fontId="26" fillId="2" borderId="1" xfId="0" applyFont="1" applyFill="1" applyBorder="1" applyAlignment="1">
      <alignment vertical="top" wrapText="1"/>
    </xf>
    <xf numFmtId="0" fontId="10" fillId="2" borderId="12" xfId="0" applyFont="1" applyFill="1" applyBorder="1" applyAlignment="1">
      <alignment horizontal="left" vertical="top"/>
    </xf>
    <xf numFmtId="0" fontId="7" fillId="3" borderId="5" xfId="0" applyFont="1" applyFill="1" applyBorder="1" applyAlignment="1">
      <alignment horizontal="left" vertical="top"/>
    </xf>
    <xf numFmtId="0" fontId="8" fillId="2" borderId="17" xfId="0" applyFont="1" applyFill="1" applyBorder="1" applyAlignment="1">
      <alignment vertical="top" wrapText="1"/>
    </xf>
    <xf numFmtId="0" fontId="10" fillId="2" borderId="22" xfId="0" applyFont="1" applyFill="1" applyBorder="1" applyAlignment="1">
      <alignment horizontal="center" vertical="top" wrapText="1"/>
    </xf>
    <xf numFmtId="0" fontId="7" fillId="5" borderId="1" xfId="0" applyFont="1" applyFill="1" applyBorder="1" applyAlignment="1">
      <alignment vertical="top" wrapText="1"/>
    </xf>
    <xf numFmtId="0" fontId="2" fillId="5" borderId="7" xfId="0" applyFont="1" applyFill="1" applyBorder="1" applyAlignment="1">
      <alignment vertical="top" wrapText="1"/>
    </xf>
    <xf numFmtId="0" fontId="2" fillId="5" borderId="7" xfId="0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horizontal="center" vertical="top"/>
    </xf>
    <xf numFmtId="0" fontId="0" fillId="2" borderId="0" xfId="0" applyFont="1" applyFill="1"/>
    <xf numFmtId="0" fontId="10" fillId="2" borderId="20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top"/>
    </xf>
    <xf numFmtId="0" fontId="27" fillId="2" borderId="9" xfId="0" applyFont="1" applyFill="1" applyBorder="1" applyAlignment="1">
      <alignment vertical="top" wrapText="1"/>
    </xf>
    <xf numFmtId="0" fontId="26" fillId="2" borderId="1" xfId="0" applyFont="1" applyFill="1" applyBorder="1" applyAlignment="1">
      <alignment horizontal="center" vertical="top" wrapText="1"/>
    </xf>
    <xf numFmtId="0" fontId="26" fillId="2" borderId="3" xfId="0" applyFont="1" applyFill="1" applyBorder="1" applyAlignment="1">
      <alignment horizontal="center" vertical="top" wrapText="1"/>
    </xf>
    <xf numFmtId="0" fontId="26" fillId="2" borderId="17" xfId="0" applyFont="1" applyFill="1" applyBorder="1" applyAlignment="1">
      <alignment horizontal="center" vertical="top" wrapText="1"/>
    </xf>
    <xf numFmtId="0" fontId="26" fillId="2" borderId="17" xfId="0" applyFont="1" applyFill="1" applyBorder="1" applyAlignment="1">
      <alignment horizontal="center" vertical="top"/>
    </xf>
    <xf numFmtId="0" fontId="26" fillId="2" borderId="22" xfId="0" applyFont="1" applyFill="1" applyBorder="1" applyAlignment="1">
      <alignment horizontal="center" vertical="top" wrapText="1"/>
    </xf>
    <xf numFmtId="0" fontId="26" fillId="2" borderId="23" xfId="0" applyFont="1" applyFill="1" applyBorder="1" applyAlignment="1">
      <alignment horizontal="center" vertical="top" wrapText="1"/>
    </xf>
    <xf numFmtId="0" fontId="26" fillId="2" borderId="24" xfId="0" applyFont="1" applyFill="1" applyBorder="1" applyAlignment="1">
      <alignment horizontal="center" vertical="top"/>
    </xf>
    <xf numFmtId="0" fontId="27" fillId="2" borderId="25" xfId="0" applyFont="1" applyFill="1" applyBorder="1" applyAlignment="1">
      <alignment horizontal="left" vertical="top"/>
    </xf>
    <xf numFmtId="49" fontId="8" fillId="0" borderId="26" xfId="3" applyNumberFormat="1" applyFont="1" applyFill="1" applyBorder="1" applyAlignment="1">
      <alignment horizontal="center" vertical="center" textRotation="90" wrapText="1"/>
    </xf>
    <xf numFmtId="49" fontId="2" fillId="0" borderId="27" xfId="3" applyNumberFormat="1" applyFont="1" applyFill="1" applyBorder="1" applyAlignment="1">
      <alignment horizontal="center"/>
    </xf>
    <xf numFmtId="0" fontId="0" fillId="0" borderId="0" xfId="0" applyFont="1"/>
    <xf numFmtId="0" fontId="0" fillId="4" borderId="0" xfId="0" applyFont="1" applyFill="1"/>
    <xf numFmtId="0" fontId="10" fillId="2" borderId="0" xfId="0" applyFont="1" applyFill="1" applyBorder="1" applyAlignment="1">
      <alignment horizontal="left" vertical="top"/>
    </xf>
    <xf numFmtId="0" fontId="8" fillId="2" borderId="10" xfId="0" applyFont="1" applyFill="1" applyBorder="1" applyAlignment="1">
      <alignment horizontal="left" vertical="center"/>
    </xf>
    <xf numFmtId="0" fontId="10" fillId="2" borderId="2" xfId="0" applyFont="1" applyFill="1" applyBorder="1" applyAlignment="1">
      <alignment horizontal="left" vertical="center" wrapText="1"/>
    </xf>
    <xf numFmtId="0" fontId="26" fillId="2" borderId="17" xfId="0" applyFont="1" applyFill="1" applyBorder="1" applyAlignment="1">
      <alignment horizontal="left" vertical="top" wrapText="1"/>
    </xf>
    <xf numFmtId="0" fontId="26" fillId="2" borderId="23" xfId="0" applyFont="1" applyFill="1" applyBorder="1" applyAlignment="1">
      <alignment horizontal="left" vertical="top" wrapText="1"/>
    </xf>
    <xf numFmtId="0" fontId="26" fillId="2" borderId="20" xfId="0" applyFont="1" applyFill="1" applyBorder="1" applyAlignment="1">
      <alignment horizontal="center" vertical="top" wrapText="1"/>
    </xf>
    <xf numFmtId="0" fontId="26" fillId="2" borderId="23" xfId="0" applyFont="1" applyFill="1" applyBorder="1" applyAlignment="1">
      <alignment horizontal="center" vertical="top"/>
    </xf>
    <xf numFmtId="0" fontId="26" fillId="2" borderId="29" xfId="0" applyFont="1" applyFill="1" applyBorder="1" applyAlignment="1">
      <alignment horizontal="center" vertical="top"/>
    </xf>
    <xf numFmtId="0" fontId="10" fillId="2" borderId="4" xfId="0" applyFont="1" applyFill="1" applyBorder="1" applyAlignment="1">
      <alignment horizontal="center" vertical="top"/>
    </xf>
    <xf numFmtId="0" fontId="10" fillId="2" borderId="0" xfId="0" applyFont="1" applyFill="1" applyBorder="1" applyAlignment="1">
      <alignment horizontal="center" vertical="top"/>
    </xf>
    <xf numFmtId="0" fontId="10" fillId="2" borderId="23" xfId="0" applyFont="1" applyFill="1" applyBorder="1" applyAlignment="1">
      <alignment horizontal="center" vertical="top"/>
    </xf>
    <xf numFmtId="0" fontId="10" fillId="2" borderId="30" xfId="0" applyFont="1" applyFill="1" applyBorder="1" applyAlignment="1">
      <alignment horizontal="center" vertical="top"/>
    </xf>
    <xf numFmtId="0" fontId="29" fillId="0" borderId="0" xfId="4" applyFont="1"/>
    <xf numFmtId="0" fontId="10" fillId="0" borderId="0" xfId="4" applyFont="1"/>
    <xf numFmtId="0" fontId="2" fillId="0" borderId="0" xfId="5" applyFont="1" applyAlignment="1">
      <alignment horizontal="center"/>
    </xf>
    <xf numFmtId="0" fontId="31" fillId="0" borderId="0" xfId="4" applyFont="1"/>
    <xf numFmtId="0" fontId="32" fillId="0" borderId="0" xfId="4" applyFont="1"/>
    <xf numFmtId="0" fontId="28" fillId="0" borderId="0" xfId="4"/>
    <xf numFmtId="0" fontId="33" fillId="0" borderId="0" xfId="4" applyFont="1"/>
    <xf numFmtId="0" fontId="33" fillId="0" borderId="0" xfId="5" applyFont="1" applyAlignment="1">
      <alignment horizontal="center"/>
    </xf>
    <xf numFmtId="0" fontId="33" fillId="0" borderId="0" xfId="5" applyFont="1"/>
    <xf numFmtId="0" fontId="29" fillId="0" borderId="0" xfId="5" applyFont="1"/>
    <xf numFmtId="0" fontId="34" fillId="0" borderId="0" xfId="5" applyFont="1"/>
    <xf numFmtId="0" fontId="10" fillId="0" borderId="0" xfId="5" applyFont="1"/>
    <xf numFmtId="0" fontId="35" fillId="0" borderId="0" xfId="4" applyFont="1"/>
    <xf numFmtId="0" fontId="29" fillId="0" borderId="0" xfId="4" applyFont="1" applyAlignment="1" applyProtection="1">
      <alignment horizontal="center" vertical="center"/>
      <protection locked="0"/>
    </xf>
    <xf numFmtId="0" fontId="10" fillId="7" borderId="0" xfId="4" applyFont="1" applyFill="1" applyBorder="1" applyAlignment="1" applyProtection="1">
      <alignment horizontal="center" vertical="center"/>
      <protection locked="0"/>
    </xf>
    <xf numFmtId="0" fontId="18" fillId="7" borderId="39" xfId="4" applyNumberFormat="1" applyFont="1" applyFill="1" applyBorder="1" applyAlignment="1" applyProtection="1">
      <alignment horizontal="left" vertical="top"/>
      <protection locked="0"/>
    </xf>
    <xf numFmtId="0" fontId="29" fillId="7" borderId="0" xfId="4" applyFont="1" applyFill="1" applyBorder="1" applyAlignment="1" applyProtection="1">
      <alignment horizontal="left" vertical="center"/>
      <protection locked="0"/>
    </xf>
    <xf numFmtId="0" fontId="37" fillId="0" borderId="0" xfId="4" applyFont="1"/>
    <xf numFmtId="0" fontId="39" fillId="0" borderId="0" xfId="4" applyFont="1"/>
    <xf numFmtId="0" fontId="39" fillId="7" borderId="0" xfId="4" applyFont="1" applyFill="1" applyBorder="1" applyAlignment="1" applyProtection="1">
      <alignment horizontal="left" vertical="center"/>
      <protection locked="0"/>
    </xf>
    <xf numFmtId="0" fontId="2" fillId="0" borderId="0" xfId="4" applyFont="1"/>
    <xf numFmtId="0" fontId="8" fillId="0" borderId="9" xfId="0" applyFont="1" applyFill="1" applyBorder="1" applyAlignment="1">
      <alignment vertical="top" wrapText="1"/>
    </xf>
    <xf numFmtId="0" fontId="10" fillId="0" borderId="7" xfId="0" applyFont="1" applyFill="1" applyBorder="1" applyAlignment="1">
      <alignment vertical="top" wrapText="1"/>
    </xf>
    <xf numFmtId="0" fontId="29" fillId="0" borderId="0" xfId="4" applyFont="1" applyAlignment="1">
      <alignment horizontal="justify" vertical="center"/>
    </xf>
    <xf numFmtId="0" fontId="41" fillId="0" borderId="0" xfId="4" applyFont="1" applyAlignment="1">
      <alignment horizontal="justify" vertical="center"/>
    </xf>
    <xf numFmtId="0" fontId="8" fillId="0" borderId="1" xfId="0" applyFont="1" applyBorder="1" applyAlignment="1">
      <alignment vertical="top" wrapText="1"/>
    </xf>
    <xf numFmtId="0" fontId="12" fillId="0" borderId="1" xfId="0" applyFont="1" applyBorder="1" applyAlignment="1">
      <alignment vertical="top" wrapText="1"/>
    </xf>
    <xf numFmtId="0" fontId="26" fillId="2" borderId="1" xfId="0" applyFont="1" applyFill="1" applyBorder="1" applyAlignment="1">
      <alignment horizontal="center" vertical="top"/>
    </xf>
    <xf numFmtId="0" fontId="27" fillId="2" borderId="41" xfId="0" applyFont="1" applyFill="1" applyBorder="1" applyAlignment="1">
      <alignment horizontal="left" vertical="top"/>
    </xf>
    <xf numFmtId="0" fontId="2" fillId="3" borderId="12" xfId="0" applyFont="1" applyFill="1" applyBorder="1" applyAlignment="1">
      <alignment horizontal="center" vertical="top"/>
    </xf>
    <xf numFmtId="0" fontId="26" fillId="2" borderId="14" xfId="0" applyFont="1" applyFill="1" applyBorder="1" applyAlignment="1">
      <alignment horizontal="center" vertical="top"/>
    </xf>
    <xf numFmtId="0" fontId="26" fillId="2" borderId="42" xfId="0" applyFont="1" applyFill="1" applyBorder="1" applyAlignment="1">
      <alignment horizontal="center" vertical="top"/>
    </xf>
    <xf numFmtId="0" fontId="26" fillId="2" borderId="43" xfId="0" applyFont="1" applyFill="1" applyBorder="1" applyAlignment="1">
      <alignment horizontal="center" vertical="top"/>
    </xf>
    <xf numFmtId="0" fontId="2" fillId="3" borderId="44" xfId="0" applyFont="1" applyFill="1" applyBorder="1" applyAlignment="1">
      <alignment horizontal="center" vertical="top"/>
    </xf>
    <xf numFmtId="0" fontId="2" fillId="3" borderId="3" xfId="0" applyFont="1" applyFill="1" applyBorder="1" applyAlignment="1">
      <alignment horizontal="center" vertical="top"/>
    </xf>
    <xf numFmtId="0" fontId="26" fillId="2" borderId="12" xfId="0" applyFont="1" applyFill="1" applyBorder="1" applyAlignment="1">
      <alignment horizontal="center" vertical="top"/>
    </xf>
    <xf numFmtId="0" fontId="10" fillId="2" borderId="14" xfId="0" applyFont="1" applyFill="1" applyBorder="1" applyAlignment="1">
      <alignment horizontal="center" vertical="top"/>
    </xf>
    <xf numFmtId="0" fontId="10" fillId="2" borderId="43" xfId="0" applyFont="1" applyFill="1" applyBorder="1" applyAlignment="1">
      <alignment horizontal="center" vertical="top"/>
    </xf>
    <xf numFmtId="0" fontId="2" fillId="3" borderId="25" xfId="0" applyFont="1" applyFill="1" applyBorder="1" applyAlignment="1">
      <alignment horizontal="center" vertical="top"/>
    </xf>
    <xf numFmtId="0" fontId="2" fillId="5" borderId="3" xfId="0" applyFont="1" applyFill="1" applyBorder="1" applyAlignment="1">
      <alignment horizontal="center" vertical="top"/>
    </xf>
    <xf numFmtId="0" fontId="1" fillId="2" borderId="3" xfId="0" applyFont="1" applyFill="1" applyBorder="1"/>
    <xf numFmtId="0" fontId="2" fillId="3" borderId="6" xfId="0" applyFont="1" applyFill="1" applyBorder="1" applyAlignment="1">
      <alignment horizontal="center" vertical="top"/>
    </xf>
    <xf numFmtId="0" fontId="10" fillId="2" borderId="45" xfId="0" applyFont="1" applyFill="1" applyBorder="1" applyAlignment="1">
      <alignment horizontal="center" vertical="top"/>
    </xf>
    <xf numFmtId="0" fontId="26" fillId="2" borderId="46" xfId="0" applyFont="1" applyFill="1" applyBorder="1" applyAlignment="1">
      <alignment horizontal="center" vertical="top"/>
    </xf>
    <xf numFmtId="0" fontId="26" fillId="2" borderId="47" xfId="0" applyFont="1" applyFill="1" applyBorder="1" applyAlignment="1">
      <alignment horizontal="center" vertical="top"/>
    </xf>
    <xf numFmtId="0" fontId="2" fillId="3" borderId="18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1" fillId="2" borderId="4" xfId="0" applyFont="1" applyFill="1" applyBorder="1" applyAlignment="1">
      <alignment horizontal="center" vertical="top"/>
    </xf>
    <xf numFmtId="0" fontId="26" fillId="2" borderId="48" xfId="0" applyFont="1" applyFill="1" applyBorder="1" applyAlignment="1">
      <alignment horizontal="center" vertical="top"/>
    </xf>
    <xf numFmtId="0" fontId="10" fillId="2" borderId="47" xfId="0" applyFont="1" applyFill="1" applyBorder="1" applyAlignment="1">
      <alignment horizontal="center" vertical="top"/>
    </xf>
    <xf numFmtId="0" fontId="10" fillId="2" borderId="46" xfId="0" applyFont="1" applyFill="1" applyBorder="1" applyAlignment="1">
      <alignment horizontal="center" vertical="top"/>
    </xf>
    <xf numFmtId="0" fontId="2" fillId="3" borderId="8" xfId="0" applyFont="1" applyFill="1" applyBorder="1" applyAlignment="1">
      <alignment horizontal="center" vertical="top"/>
    </xf>
    <xf numFmtId="0" fontId="10" fillId="2" borderId="49" xfId="0" applyFont="1" applyFill="1" applyBorder="1" applyAlignment="1">
      <alignment horizontal="center" vertical="top"/>
    </xf>
    <xf numFmtId="0" fontId="10" fillId="2" borderId="28" xfId="0" applyFont="1" applyFill="1" applyBorder="1" applyAlignment="1">
      <alignment horizontal="center" vertical="top"/>
    </xf>
    <xf numFmtId="0" fontId="2" fillId="5" borderId="4" xfId="0" applyFont="1" applyFill="1" applyBorder="1" applyAlignment="1">
      <alignment horizontal="center" vertical="top"/>
    </xf>
    <xf numFmtId="0" fontId="1" fillId="2" borderId="4" xfId="0" applyFont="1" applyFill="1" applyBorder="1"/>
    <xf numFmtId="0" fontId="2" fillId="6" borderId="50" xfId="0" applyFont="1" applyFill="1" applyBorder="1" applyAlignment="1">
      <alignment horizontal="center" vertical="top"/>
    </xf>
    <xf numFmtId="0" fontId="2" fillId="6" borderId="51" xfId="0" applyFont="1" applyFill="1" applyBorder="1" applyAlignment="1">
      <alignment horizontal="center" vertical="top"/>
    </xf>
    <xf numFmtId="0" fontId="2" fillId="6" borderId="52" xfId="0" applyFont="1" applyFill="1" applyBorder="1" applyAlignment="1">
      <alignment horizontal="center" vertical="top"/>
    </xf>
    <xf numFmtId="0" fontId="10" fillId="2" borderId="53" xfId="0" applyFont="1" applyFill="1" applyBorder="1" applyAlignment="1">
      <alignment horizontal="center" vertical="top"/>
    </xf>
    <xf numFmtId="0" fontId="10" fillId="2" borderId="54" xfId="0" applyFont="1" applyFill="1" applyBorder="1" applyAlignment="1">
      <alignment horizontal="center" vertical="top"/>
    </xf>
    <xf numFmtId="0" fontId="2" fillId="3" borderId="53" xfId="0" applyFont="1" applyFill="1" applyBorder="1" applyAlignment="1">
      <alignment horizontal="center" vertical="top"/>
    </xf>
    <xf numFmtId="0" fontId="2" fillId="3" borderId="54" xfId="0" applyFont="1" applyFill="1" applyBorder="1" applyAlignment="1">
      <alignment horizontal="center" vertical="top"/>
    </xf>
    <xf numFmtId="0" fontId="10" fillId="2" borderId="55" xfId="0" applyFont="1" applyFill="1" applyBorder="1" applyAlignment="1">
      <alignment horizontal="center" vertical="top"/>
    </xf>
    <xf numFmtId="0" fontId="10" fillId="2" borderId="56" xfId="0" applyFont="1" applyFill="1" applyBorder="1" applyAlignment="1">
      <alignment horizontal="center" vertical="top"/>
    </xf>
    <xf numFmtId="0" fontId="10" fillId="2" borderId="57" xfId="0" applyFont="1" applyFill="1" applyBorder="1" applyAlignment="1">
      <alignment horizontal="center" vertical="top"/>
    </xf>
    <xf numFmtId="0" fontId="10" fillId="2" borderId="58" xfId="0" applyFont="1" applyFill="1" applyBorder="1" applyAlignment="1">
      <alignment horizontal="center" vertical="top"/>
    </xf>
    <xf numFmtId="0" fontId="26" fillId="2" borderId="59" xfId="0" applyFont="1" applyFill="1" applyBorder="1" applyAlignment="1">
      <alignment horizontal="center" vertical="top"/>
    </xf>
    <xf numFmtId="0" fontId="26" fillId="2" borderId="60" xfId="0" applyFont="1" applyFill="1" applyBorder="1" applyAlignment="1">
      <alignment horizontal="center" vertical="top"/>
    </xf>
    <xf numFmtId="0" fontId="26" fillId="2" borderId="61" xfId="0" applyFont="1" applyFill="1" applyBorder="1" applyAlignment="1">
      <alignment horizontal="center" vertical="top"/>
    </xf>
    <xf numFmtId="0" fontId="26" fillId="2" borderId="62" xfId="0" applyFont="1" applyFill="1" applyBorder="1" applyAlignment="1">
      <alignment horizontal="center" vertical="top"/>
    </xf>
    <xf numFmtId="0" fontId="2" fillId="3" borderId="63" xfId="0" applyFont="1" applyFill="1" applyBorder="1" applyAlignment="1">
      <alignment horizontal="center" vertical="top"/>
    </xf>
    <xf numFmtId="0" fontId="2" fillId="3" borderId="64" xfId="0" applyFont="1" applyFill="1" applyBorder="1" applyAlignment="1">
      <alignment horizontal="center" vertical="top"/>
    </xf>
    <xf numFmtId="0" fontId="2" fillId="3" borderId="65" xfId="0" applyFont="1" applyFill="1" applyBorder="1" applyAlignment="1">
      <alignment horizontal="center" vertical="top"/>
    </xf>
    <xf numFmtId="0" fontId="2" fillId="3" borderId="66" xfId="0" applyFont="1" applyFill="1" applyBorder="1" applyAlignment="1">
      <alignment horizontal="center" vertical="top"/>
    </xf>
    <xf numFmtId="0" fontId="10" fillId="2" borderId="65" xfId="0" applyFont="1" applyFill="1" applyBorder="1" applyAlignment="1">
      <alignment horizontal="center" vertical="top"/>
    </xf>
    <xf numFmtId="0" fontId="1" fillId="2" borderId="66" xfId="0" applyFont="1" applyFill="1" applyBorder="1" applyAlignment="1">
      <alignment horizontal="center" vertical="top"/>
    </xf>
    <xf numFmtId="0" fontId="10" fillId="2" borderId="66" xfId="0" applyFont="1" applyFill="1" applyBorder="1" applyAlignment="1">
      <alignment horizontal="center" vertical="top"/>
    </xf>
    <xf numFmtId="0" fontId="1" fillId="2" borderId="67" xfId="0" applyFont="1" applyFill="1" applyBorder="1" applyAlignment="1">
      <alignment horizontal="center" vertical="top"/>
    </xf>
    <xf numFmtId="0" fontId="26" fillId="2" borderId="68" xfId="0" applyFont="1" applyFill="1" applyBorder="1" applyAlignment="1">
      <alignment horizontal="center" vertical="top"/>
    </xf>
    <xf numFmtId="0" fontId="10" fillId="2" borderId="61" xfId="0" applyFont="1" applyFill="1" applyBorder="1" applyAlignment="1">
      <alignment horizontal="center" vertical="top"/>
    </xf>
    <xf numFmtId="0" fontId="10" fillId="2" borderId="62" xfId="0" applyFont="1" applyFill="1" applyBorder="1" applyAlignment="1">
      <alignment horizontal="center" vertical="top"/>
    </xf>
    <xf numFmtId="0" fontId="10" fillId="2" borderId="59" xfId="0" applyFont="1" applyFill="1" applyBorder="1" applyAlignment="1">
      <alignment horizontal="center" vertical="top"/>
    </xf>
    <xf numFmtId="0" fontId="10" fillId="2" borderId="60" xfId="0" applyFont="1" applyFill="1" applyBorder="1" applyAlignment="1">
      <alignment horizontal="center" vertical="top"/>
    </xf>
    <xf numFmtId="0" fontId="2" fillId="3" borderId="69" xfId="0" applyFont="1" applyFill="1" applyBorder="1" applyAlignment="1">
      <alignment horizontal="center" vertical="top"/>
    </xf>
    <xf numFmtId="0" fontId="2" fillId="3" borderId="70" xfId="0" applyFont="1" applyFill="1" applyBorder="1" applyAlignment="1">
      <alignment horizontal="center" vertical="top"/>
    </xf>
    <xf numFmtId="0" fontId="10" fillId="2" borderId="71" xfId="0" applyFont="1" applyFill="1" applyBorder="1" applyAlignment="1">
      <alignment horizontal="center" vertical="top"/>
    </xf>
    <xf numFmtId="0" fontId="1" fillId="2" borderId="65" xfId="0" applyFont="1" applyFill="1" applyBorder="1" applyAlignment="1">
      <alignment horizontal="center" vertical="top"/>
    </xf>
    <xf numFmtId="0" fontId="10" fillId="2" borderId="67" xfId="0" applyFont="1" applyFill="1" applyBorder="1" applyAlignment="1">
      <alignment horizontal="center" vertical="top"/>
    </xf>
    <xf numFmtId="0" fontId="2" fillId="5" borderId="65" xfId="0" applyFont="1" applyFill="1" applyBorder="1" applyAlignment="1">
      <alignment horizontal="center" vertical="top"/>
    </xf>
    <xf numFmtId="0" fontId="2" fillId="5" borderId="66" xfId="0" applyFont="1" applyFill="1" applyBorder="1" applyAlignment="1">
      <alignment horizontal="center" vertical="top"/>
    </xf>
    <xf numFmtId="0" fontId="1" fillId="2" borderId="65" xfId="0" applyFont="1" applyFill="1" applyBorder="1"/>
    <xf numFmtId="0" fontId="1" fillId="2" borderId="66" xfId="0" applyFont="1" applyFill="1" applyBorder="1"/>
    <xf numFmtId="0" fontId="10" fillId="2" borderId="25" xfId="0" applyFont="1" applyFill="1" applyBorder="1" applyAlignment="1">
      <alignment horizontal="center" vertical="top"/>
    </xf>
    <xf numFmtId="0" fontId="26" fillId="2" borderId="40" xfId="0" applyFont="1" applyFill="1" applyBorder="1" applyAlignment="1">
      <alignment horizontal="center" vertical="top"/>
    </xf>
    <xf numFmtId="0" fontId="26" fillId="2" borderId="75" xfId="0" applyFont="1" applyFill="1" applyBorder="1" applyAlignment="1">
      <alignment horizontal="center" vertical="top"/>
    </xf>
    <xf numFmtId="0" fontId="4" fillId="3" borderId="76" xfId="0" applyFont="1" applyFill="1" applyBorder="1" applyAlignment="1">
      <alignment horizontal="center" vertical="top"/>
    </xf>
    <xf numFmtId="0" fontId="1" fillId="3" borderId="3" xfId="0" applyFont="1" applyFill="1" applyBorder="1" applyAlignment="1">
      <alignment horizontal="center" vertical="top"/>
    </xf>
    <xf numFmtId="0" fontId="10" fillId="2" borderId="77" xfId="0" applyFont="1" applyFill="1" applyBorder="1" applyAlignment="1">
      <alignment horizontal="center" vertical="top"/>
    </xf>
    <xf numFmtId="0" fontId="26" fillId="2" borderId="43" xfId="0" applyFont="1" applyFill="1" applyBorder="1" applyAlignment="1">
      <alignment horizontal="center" vertical="top" wrapText="1"/>
    </xf>
    <xf numFmtId="0" fontId="26" fillId="2" borderId="75" xfId="0" applyFont="1" applyFill="1" applyBorder="1" applyAlignment="1">
      <alignment horizontal="center" vertical="top" wrapText="1"/>
    </xf>
    <xf numFmtId="0" fontId="10" fillId="2" borderId="43" xfId="0" applyFont="1" applyFill="1" applyBorder="1" applyAlignment="1">
      <alignment horizontal="center" vertical="top" wrapText="1"/>
    </xf>
    <xf numFmtId="0" fontId="10" fillId="2" borderId="19" xfId="0" applyFont="1" applyFill="1" applyBorder="1" applyAlignment="1">
      <alignment horizontal="center" vertical="top"/>
    </xf>
    <xf numFmtId="0" fontId="2" fillId="3" borderId="3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26" fillId="2" borderId="78" xfId="0" applyFont="1" applyFill="1" applyBorder="1" applyAlignment="1">
      <alignment horizontal="center" vertical="top"/>
    </xf>
    <xf numFmtId="0" fontId="2" fillId="3" borderId="79" xfId="0" applyFont="1" applyFill="1" applyBorder="1" applyAlignment="1">
      <alignment horizontal="center" vertical="top"/>
    </xf>
    <xf numFmtId="0" fontId="2" fillId="2" borderId="65" xfId="0" applyFont="1" applyFill="1" applyBorder="1" applyAlignment="1">
      <alignment horizontal="center" vertical="top" wrapText="1"/>
    </xf>
    <xf numFmtId="0" fontId="11" fillId="0" borderId="80" xfId="0" applyFont="1" applyBorder="1" applyAlignment="1">
      <alignment horizontal="center" textRotation="90" wrapText="1"/>
    </xf>
    <xf numFmtId="0" fontId="13" fillId="0" borderId="81" xfId="0" applyFont="1" applyBorder="1" applyAlignment="1">
      <alignment horizontal="center" textRotation="90" wrapText="1"/>
    </xf>
    <xf numFmtId="0" fontId="8" fillId="2" borderId="9" xfId="0" applyFont="1" applyFill="1" applyBorder="1" applyAlignment="1">
      <alignment textRotation="90"/>
    </xf>
    <xf numFmtId="0" fontId="8" fillId="2" borderId="9" xfId="0" applyFont="1" applyFill="1" applyBorder="1" applyAlignment="1">
      <alignment horizontal="center" vertical="center" wrapText="1"/>
    </xf>
    <xf numFmtId="0" fontId="11" fillId="6" borderId="7" xfId="0" applyFont="1" applyFill="1" applyBorder="1" applyAlignment="1">
      <alignment vertical="top" wrapText="1"/>
    </xf>
    <xf numFmtId="0" fontId="2" fillId="6" borderId="7" xfId="0" applyFont="1" applyFill="1" applyBorder="1" applyAlignment="1">
      <alignment vertical="top" wrapText="1"/>
    </xf>
    <xf numFmtId="0" fontId="2" fillId="6" borderId="7" xfId="0" applyFont="1" applyFill="1" applyBorder="1" applyAlignment="1">
      <alignment horizontal="center" vertical="top" wrapText="1"/>
    </xf>
    <xf numFmtId="0" fontId="2" fillId="6" borderId="82" xfId="0" applyFont="1" applyFill="1" applyBorder="1" applyAlignment="1">
      <alignment horizontal="center" vertical="top"/>
    </xf>
    <xf numFmtId="0" fontId="2" fillId="6" borderId="63" xfId="0" applyFont="1" applyFill="1" applyBorder="1" applyAlignment="1">
      <alignment horizontal="center" vertical="top"/>
    </xf>
    <xf numFmtId="0" fontId="2" fillId="6" borderId="64" xfId="0" applyFont="1" applyFill="1" applyBorder="1" applyAlignment="1">
      <alignment horizontal="center" vertical="top"/>
    </xf>
    <xf numFmtId="0" fontId="2" fillId="6" borderId="5" xfId="0" applyFont="1" applyFill="1" applyBorder="1" applyAlignment="1">
      <alignment horizontal="center" vertical="top"/>
    </xf>
    <xf numFmtId="0" fontId="2" fillId="6" borderId="18" xfId="0" applyFont="1" applyFill="1" applyBorder="1" applyAlignment="1">
      <alignment horizontal="center" vertical="top"/>
    </xf>
    <xf numFmtId="0" fontId="0" fillId="0" borderId="83" xfId="0" applyFont="1" applyBorder="1" applyAlignment="1">
      <alignment horizontal="center"/>
    </xf>
    <xf numFmtId="0" fontId="0" fillId="0" borderId="84" xfId="0" applyFont="1" applyBorder="1" applyAlignment="1">
      <alignment horizontal="center"/>
    </xf>
    <xf numFmtId="0" fontId="0" fillId="0" borderId="84" xfId="0" applyFont="1" applyBorder="1" applyAlignment="1">
      <alignment horizontal="center" vertical="center"/>
    </xf>
    <xf numFmtId="0" fontId="0" fillId="0" borderId="85" xfId="0" applyFont="1" applyBorder="1" applyAlignment="1">
      <alignment horizontal="center"/>
    </xf>
    <xf numFmtId="0" fontId="2" fillId="6" borderId="44" xfId="0" applyFont="1" applyFill="1" applyBorder="1" applyAlignment="1">
      <alignment horizontal="center" vertical="top"/>
    </xf>
    <xf numFmtId="0" fontId="10" fillId="2" borderId="40" xfId="0" applyFont="1" applyFill="1" applyBorder="1" applyAlignment="1">
      <alignment horizontal="center" vertical="top"/>
    </xf>
    <xf numFmtId="0" fontId="26" fillId="2" borderId="86" xfId="0" applyFont="1" applyFill="1" applyBorder="1" applyAlignment="1">
      <alignment horizontal="center" vertical="top"/>
    </xf>
    <xf numFmtId="0" fontId="10" fillId="2" borderId="75" xfId="0" applyFont="1" applyFill="1" applyBorder="1" applyAlignment="1">
      <alignment horizontal="center" vertical="top"/>
    </xf>
    <xf numFmtId="0" fontId="10" fillId="2" borderId="87" xfId="0" applyFont="1" applyFill="1" applyBorder="1" applyAlignment="1">
      <alignment horizontal="center" vertical="top"/>
    </xf>
    <xf numFmtId="0" fontId="10" fillId="2" borderId="29" xfId="0" applyFont="1" applyFill="1" applyBorder="1" applyAlignment="1">
      <alignment horizontal="center" vertical="top"/>
    </xf>
    <xf numFmtId="0" fontId="10" fillId="2" borderId="88" xfId="0" applyFont="1" applyFill="1" applyBorder="1" applyAlignment="1">
      <alignment horizontal="center" vertical="top"/>
    </xf>
    <xf numFmtId="0" fontId="10" fillId="2" borderId="63" xfId="0" applyFont="1" applyFill="1" applyBorder="1" applyAlignment="1">
      <alignment horizontal="center" vertical="top"/>
    </xf>
    <xf numFmtId="0" fontId="26" fillId="2" borderId="89" xfId="0" applyFont="1" applyFill="1" applyBorder="1" applyAlignment="1">
      <alignment horizontal="center" vertical="top"/>
    </xf>
    <xf numFmtId="0" fontId="26" fillId="2" borderId="90" xfId="0" applyFont="1" applyFill="1" applyBorder="1" applyAlignment="1">
      <alignment horizontal="center" vertical="top"/>
    </xf>
    <xf numFmtId="0" fontId="26" fillId="2" borderId="67" xfId="0" applyFont="1" applyFill="1" applyBorder="1" applyAlignment="1">
      <alignment horizontal="center" vertical="top"/>
    </xf>
    <xf numFmtId="0" fontId="10" fillId="2" borderId="91" xfId="0" applyFont="1" applyFill="1" applyBorder="1" applyAlignment="1">
      <alignment horizontal="center" vertical="top"/>
    </xf>
    <xf numFmtId="0" fontId="10" fillId="2" borderId="92" xfId="0" applyFont="1" applyFill="1" applyBorder="1" applyAlignment="1">
      <alignment horizontal="center" vertical="top"/>
    </xf>
    <xf numFmtId="0" fontId="10" fillId="2" borderId="93" xfId="0" applyFont="1" applyFill="1" applyBorder="1" applyAlignment="1">
      <alignment horizontal="center" vertical="top"/>
    </xf>
    <xf numFmtId="0" fontId="10" fillId="2" borderId="94" xfId="0" applyFont="1" applyFill="1" applyBorder="1" applyAlignment="1">
      <alignment horizontal="center" vertical="top"/>
    </xf>
    <xf numFmtId="0" fontId="10" fillId="2" borderId="95" xfId="0" applyFont="1" applyFill="1" applyBorder="1" applyAlignment="1">
      <alignment horizontal="center" vertical="top"/>
    </xf>
    <xf numFmtId="0" fontId="2" fillId="6" borderId="96" xfId="0" applyFont="1" applyFill="1" applyBorder="1" applyAlignment="1">
      <alignment horizontal="center" vertical="top"/>
    </xf>
    <xf numFmtId="0" fontId="10" fillId="2" borderId="16" xfId="0" applyFont="1" applyFill="1" applyBorder="1" applyAlignment="1">
      <alignment horizontal="center" vertical="top"/>
    </xf>
    <xf numFmtId="0" fontId="2" fillId="3" borderId="16" xfId="0" applyFont="1" applyFill="1" applyBorder="1" applyAlignment="1">
      <alignment horizontal="center" vertical="top"/>
    </xf>
    <xf numFmtId="0" fontId="10" fillId="2" borderId="97" xfId="0" applyFont="1" applyFill="1" applyBorder="1" applyAlignment="1">
      <alignment horizontal="center" vertical="top"/>
    </xf>
    <xf numFmtId="0" fontId="10" fillId="2" borderId="98" xfId="0" applyFont="1" applyFill="1" applyBorder="1" applyAlignment="1">
      <alignment horizontal="center" vertical="top"/>
    </xf>
    <xf numFmtId="0" fontId="2" fillId="3" borderId="38" xfId="0" applyFont="1" applyFill="1" applyBorder="1" applyAlignment="1">
      <alignment horizontal="center" vertical="top"/>
    </xf>
    <xf numFmtId="0" fontId="2" fillId="3" borderId="99" xfId="0" applyFont="1" applyFill="1" applyBorder="1" applyAlignment="1">
      <alignment horizontal="center" vertical="top"/>
    </xf>
    <xf numFmtId="0" fontId="10" fillId="2" borderId="99" xfId="0" applyFont="1" applyFill="1" applyBorder="1" applyAlignment="1">
      <alignment horizontal="center" vertical="top"/>
    </xf>
    <xf numFmtId="0" fontId="26" fillId="2" borderId="99" xfId="0" applyFont="1" applyFill="1" applyBorder="1" applyAlignment="1">
      <alignment horizontal="center" vertical="top"/>
    </xf>
    <xf numFmtId="0" fontId="2" fillId="3" borderId="100" xfId="0" applyFont="1" applyFill="1" applyBorder="1" applyAlignment="1">
      <alignment horizontal="center" vertical="top"/>
    </xf>
    <xf numFmtId="0" fontId="1" fillId="2" borderId="99" xfId="0" applyFont="1" applyFill="1" applyBorder="1" applyAlignment="1">
      <alignment horizontal="center" vertical="top"/>
    </xf>
    <xf numFmtId="0" fontId="2" fillId="5" borderId="99" xfId="0" applyFont="1" applyFill="1" applyBorder="1" applyAlignment="1">
      <alignment horizontal="center" vertical="top"/>
    </xf>
    <xf numFmtId="0" fontId="1" fillId="2" borderId="99" xfId="0" applyFont="1" applyFill="1" applyBorder="1"/>
    <xf numFmtId="0" fontId="7" fillId="5" borderId="9" xfId="0" applyFont="1" applyFill="1" applyBorder="1" applyAlignment="1">
      <alignment vertical="top" wrapText="1"/>
    </xf>
    <xf numFmtId="0" fontId="2" fillId="5" borderId="9" xfId="0" applyFont="1" applyFill="1" applyBorder="1" applyAlignment="1">
      <alignment vertical="top" wrapText="1"/>
    </xf>
    <xf numFmtId="0" fontId="2" fillId="5" borderId="22" xfId="0" applyFont="1" applyFill="1" applyBorder="1" applyAlignment="1">
      <alignment horizontal="center" vertical="top" wrapText="1"/>
    </xf>
    <xf numFmtId="0" fontId="2" fillId="5" borderId="101" xfId="0" applyFont="1" applyFill="1" applyBorder="1" applyAlignment="1">
      <alignment horizontal="center" vertical="top" wrapText="1"/>
    </xf>
    <xf numFmtId="0" fontId="1" fillId="5" borderId="22" xfId="0" applyFont="1" applyFill="1" applyBorder="1"/>
    <xf numFmtId="0" fontId="1" fillId="5" borderId="102" xfId="0" applyFont="1" applyFill="1" applyBorder="1"/>
    <xf numFmtId="0" fontId="1" fillId="5" borderId="9" xfId="0" applyFont="1" applyFill="1" applyBorder="1"/>
    <xf numFmtId="0" fontId="1" fillId="5" borderId="103" xfId="0" applyFont="1" applyFill="1" applyBorder="1"/>
    <xf numFmtId="0" fontId="1" fillId="5" borderId="104" xfId="0" applyFont="1" applyFill="1" applyBorder="1"/>
    <xf numFmtId="0" fontId="1" fillId="5" borderId="101" xfId="0" applyFont="1" applyFill="1" applyBorder="1"/>
    <xf numFmtId="0" fontId="8" fillId="0" borderId="106" xfId="0" applyFont="1" applyBorder="1" applyAlignment="1">
      <alignment vertical="top" wrapText="1"/>
    </xf>
    <xf numFmtId="0" fontId="10" fillId="0" borderId="106" xfId="0" applyFont="1" applyBorder="1" applyAlignment="1">
      <alignment horizontal="center" vertical="top"/>
    </xf>
    <xf numFmtId="0" fontId="10" fillId="2" borderId="107" xfId="0" applyFont="1" applyFill="1" applyBorder="1" applyAlignment="1">
      <alignment horizontal="center" vertical="top"/>
    </xf>
    <xf numFmtId="0" fontId="8" fillId="0" borderId="73" xfId="0" applyFont="1" applyBorder="1" applyAlignment="1">
      <alignment vertical="top" wrapText="1"/>
    </xf>
    <xf numFmtId="0" fontId="10" fillId="0" borderId="73" xfId="0" applyFont="1" applyBorder="1" applyAlignment="1">
      <alignment horizontal="center" vertical="top"/>
    </xf>
    <xf numFmtId="0" fontId="10" fillId="2" borderId="74" xfId="0" applyFont="1" applyFill="1" applyBorder="1" applyAlignment="1">
      <alignment horizontal="center" vertical="top"/>
    </xf>
    <xf numFmtId="0" fontId="27" fillId="8" borderId="17" xfId="0" applyFont="1" applyFill="1" applyBorder="1" applyAlignment="1">
      <alignment horizontal="left" vertical="top"/>
    </xf>
    <xf numFmtId="0" fontId="26" fillId="8" borderId="17" xfId="0" applyFont="1" applyFill="1" applyBorder="1" applyAlignment="1">
      <alignment horizontal="left" vertical="top" wrapText="1"/>
    </xf>
    <xf numFmtId="0" fontId="33" fillId="0" borderId="0" xfId="4" applyFont="1" applyAlignment="1" applyProtection="1">
      <alignment horizontal="center" vertical="center"/>
      <protection locked="0"/>
    </xf>
    <xf numFmtId="0" fontId="2" fillId="0" borderId="0" xfId="4" applyFont="1" applyAlignment="1" applyProtection="1">
      <alignment horizontal="center" vertical="top"/>
      <protection locked="0"/>
    </xf>
    <xf numFmtId="0" fontId="2" fillId="0" borderId="0" xfId="4" applyFont="1" applyAlignment="1" applyProtection="1">
      <alignment horizontal="center" vertical="center"/>
      <protection locked="0"/>
    </xf>
    <xf numFmtId="49" fontId="18" fillId="7" borderId="39" xfId="4" applyNumberFormat="1" applyFont="1" applyFill="1" applyBorder="1" applyAlignment="1" applyProtection="1">
      <alignment horizontal="center" vertical="center"/>
      <protection locked="0"/>
    </xf>
    <xf numFmtId="0" fontId="36" fillId="7" borderId="0" xfId="4" applyFont="1" applyFill="1" applyBorder="1" applyAlignment="1" applyProtection="1">
      <alignment horizontal="center" vertical="top"/>
      <protection locked="0"/>
    </xf>
    <xf numFmtId="49" fontId="10" fillId="7" borderId="39" xfId="4" applyNumberFormat="1" applyFont="1" applyFill="1" applyBorder="1" applyAlignment="1" applyProtection="1">
      <alignment horizontal="left" vertical="center"/>
      <protection locked="0"/>
    </xf>
    <xf numFmtId="0" fontId="38" fillId="7" borderId="0" xfId="4" applyFont="1" applyFill="1" applyBorder="1" applyAlignment="1" applyProtection="1">
      <alignment horizontal="left" vertical="center"/>
      <protection locked="0"/>
    </xf>
    <xf numFmtId="49" fontId="2" fillId="7" borderId="39" xfId="4" applyNumberFormat="1" applyFont="1" applyFill="1" applyBorder="1" applyAlignment="1" applyProtection="1">
      <alignment horizontal="left" vertical="center"/>
      <protection locked="0"/>
    </xf>
    <xf numFmtId="14" fontId="10" fillId="7" borderId="39" xfId="4" applyNumberFormat="1" applyFont="1" applyFill="1" applyBorder="1" applyAlignment="1" applyProtection="1">
      <alignment horizontal="left" vertical="center"/>
      <protection locked="0"/>
    </xf>
    <xf numFmtId="0" fontId="10" fillId="7" borderId="39" xfId="4" applyNumberFormat="1" applyFont="1" applyFill="1" applyBorder="1" applyAlignment="1" applyProtection="1">
      <alignment horizontal="left" vertical="center"/>
      <protection locked="0"/>
    </xf>
    <xf numFmtId="0" fontId="2" fillId="7" borderId="0" xfId="4" applyFont="1" applyFill="1" applyBorder="1" applyAlignment="1" applyProtection="1">
      <alignment horizontal="right" vertical="center"/>
      <protection locked="0"/>
    </xf>
    <xf numFmtId="0" fontId="8" fillId="0" borderId="0" xfId="2" applyFont="1" applyAlignment="1">
      <alignment wrapText="1"/>
    </xf>
    <xf numFmtId="0" fontId="8" fillId="0" borderId="0" xfId="2" applyFont="1"/>
    <xf numFmtId="49" fontId="2" fillId="0" borderId="31" xfId="3" applyNumberFormat="1" applyFont="1" applyFill="1" applyBorder="1" applyAlignment="1">
      <alignment horizontal="center"/>
    </xf>
    <xf numFmtId="49" fontId="2" fillId="0" borderId="32" xfId="3" applyNumberFormat="1" applyFont="1" applyFill="1" applyBorder="1" applyAlignment="1">
      <alignment horizontal="center"/>
    </xf>
    <xf numFmtId="0" fontId="10" fillId="0" borderId="0" xfId="3" applyFont="1" applyFill="1" applyBorder="1"/>
    <xf numFmtId="0" fontId="2" fillId="0" borderId="31" xfId="3" applyFont="1" applyFill="1" applyBorder="1" applyAlignment="1">
      <alignment horizontal="center"/>
    </xf>
    <xf numFmtId="0" fontId="2" fillId="0" borderId="32" xfId="3" applyFont="1" applyFill="1" applyBorder="1" applyAlignment="1">
      <alignment horizontal="center"/>
    </xf>
    <xf numFmtId="0" fontId="23" fillId="0" borderId="0" xfId="3" applyFont="1" applyFill="1" applyAlignment="1">
      <alignment horizontal="left" vertical="center" wrapText="1"/>
    </xf>
    <xf numFmtId="0" fontId="2" fillId="0" borderId="0" xfId="3" applyFont="1" applyFill="1" applyBorder="1" applyAlignment="1">
      <alignment horizontal="center"/>
    </xf>
    <xf numFmtId="0" fontId="10" fillId="0" borderId="0" xfId="3" applyFont="1" applyFill="1" applyBorder="1" applyAlignment="1">
      <alignment wrapText="1"/>
    </xf>
    <xf numFmtId="0" fontId="23" fillId="0" borderId="0" xfId="2" applyFont="1" applyAlignment="1">
      <alignment horizontal="left" vertical="center" wrapText="1"/>
    </xf>
    <xf numFmtId="0" fontId="25" fillId="0" borderId="0" xfId="2" applyFont="1" applyAlignment="1">
      <alignment horizontal="left" vertical="center" wrapText="1"/>
    </xf>
    <xf numFmtId="0" fontId="23" fillId="0" borderId="0" xfId="3" applyFont="1" applyFill="1" applyBorder="1" applyAlignment="1">
      <alignment horizontal="center" wrapText="1"/>
    </xf>
    <xf numFmtId="16" fontId="23" fillId="0" borderId="0" xfId="3" applyNumberFormat="1" applyFont="1" applyFill="1" applyBorder="1" applyAlignment="1">
      <alignment textRotation="90" wrapText="1"/>
    </xf>
    <xf numFmtId="0" fontId="7" fillId="0" borderId="0" xfId="3" applyNumberFormat="1" applyFont="1" applyFill="1" applyBorder="1" applyAlignment="1">
      <alignment horizontal="center" wrapText="1"/>
    </xf>
    <xf numFmtId="0" fontId="23" fillId="0" borderId="0" xfId="3" applyFont="1" applyFill="1" applyBorder="1" applyAlignment="1">
      <alignment horizontal="left" vertical="center" wrapText="1"/>
    </xf>
    <xf numFmtId="0" fontId="10" fillId="0" borderId="0" xfId="3" applyFont="1" applyFill="1" applyBorder="1" applyAlignment="1"/>
    <xf numFmtId="0" fontId="22" fillId="0" borderId="33" xfId="3" applyFont="1" applyFill="1" applyBorder="1" applyAlignment="1">
      <alignment horizontal="center" vertical="center"/>
    </xf>
    <xf numFmtId="0" fontId="22" fillId="0" borderId="34" xfId="3" applyFont="1" applyFill="1" applyBorder="1" applyAlignment="1">
      <alignment horizontal="center" vertical="center"/>
    </xf>
    <xf numFmtId="0" fontId="22" fillId="0" borderId="35" xfId="3" applyFont="1" applyFill="1" applyBorder="1" applyAlignment="1">
      <alignment horizontal="center" vertical="center"/>
    </xf>
    <xf numFmtId="0" fontId="10" fillId="0" borderId="0" xfId="3" applyFont="1" applyFill="1" applyBorder="1" applyAlignment="1">
      <alignment horizontal="center"/>
    </xf>
    <xf numFmtId="0" fontId="18" fillId="0" borderId="0" xfId="3" applyFont="1" applyFill="1" applyBorder="1" applyAlignment="1">
      <alignment horizontal="left"/>
    </xf>
    <xf numFmtId="0" fontId="17" fillId="0" borderId="36" xfId="3" applyFont="1" applyFill="1" applyBorder="1" applyAlignment="1">
      <alignment horizontal="center" vertical="center" wrapText="1"/>
    </xf>
    <xf numFmtId="0" fontId="17" fillId="0" borderId="37" xfId="3" applyFont="1" applyFill="1" applyBorder="1" applyAlignment="1">
      <alignment horizontal="center" vertical="center" wrapText="1"/>
    </xf>
    <xf numFmtId="0" fontId="15" fillId="0" borderId="38" xfId="2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top" wrapText="1"/>
    </xf>
    <xf numFmtId="0" fontId="7" fillId="0" borderId="22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8" fillId="0" borderId="9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8" fillId="0" borderId="1" xfId="0" applyFont="1" applyBorder="1" applyAlignment="1"/>
    <xf numFmtId="0" fontId="8" fillId="2" borderId="1" xfId="0" applyFont="1" applyFill="1" applyBorder="1" applyAlignment="1">
      <alignment horizontal="left" textRotation="90" wrapText="1"/>
    </xf>
    <xf numFmtId="0" fontId="8" fillId="2" borderId="9" xfId="0" applyFont="1" applyFill="1" applyBorder="1" applyAlignment="1">
      <alignment horizontal="left" textRotation="90" wrapText="1"/>
    </xf>
    <xf numFmtId="0" fontId="2" fillId="0" borderId="105" xfId="0" applyFont="1" applyBorder="1" applyAlignment="1">
      <alignment vertical="top" wrapText="1"/>
    </xf>
    <xf numFmtId="0" fontId="2" fillId="0" borderId="106" xfId="0" applyFont="1" applyBorder="1" applyAlignment="1">
      <alignment vertical="top" wrapText="1"/>
    </xf>
    <xf numFmtId="0" fontId="8" fillId="0" borderId="106" xfId="0" applyFont="1" applyBorder="1" applyAlignment="1">
      <alignment horizontal="center" vertical="center" textRotation="90"/>
    </xf>
    <xf numFmtId="0" fontId="8" fillId="0" borderId="1" xfId="0" applyFont="1" applyBorder="1" applyAlignment="1">
      <alignment horizontal="center" vertical="center" textRotation="90"/>
    </xf>
    <xf numFmtId="0" fontId="8" fillId="0" borderId="73" xfId="0" applyFont="1" applyBorder="1" applyAlignment="1">
      <alignment horizontal="center" vertical="center" textRotation="90"/>
    </xf>
    <xf numFmtId="0" fontId="8" fillId="0" borderId="106" xfId="0" applyFont="1" applyBorder="1" applyAlignment="1">
      <alignment vertical="top" wrapText="1"/>
    </xf>
    <xf numFmtId="0" fontId="7" fillId="0" borderId="65" xfId="0" applyFont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8" fillId="0" borderId="1" xfId="0" applyFont="1" applyBorder="1" applyAlignment="1">
      <alignment vertical="top" wrapText="1"/>
    </xf>
    <xf numFmtId="0" fontId="8" fillId="0" borderId="65" xfId="0" applyFont="1" applyBorder="1" applyAlignment="1">
      <alignment vertical="center" wrapText="1"/>
    </xf>
    <xf numFmtId="0" fontId="8" fillId="0" borderId="1" xfId="0" applyFont="1" applyBorder="1" applyAlignment="1">
      <alignment vertical="center"/>
    </xf>
    <xf numFmtId="0" fontId="12" fillId="0" borderId="1" xfId="0" applyFont="1" applyBorder="1" applyAlignment="1">
      <alignment vertical="top" wrapText="1"/>
    </xf>
    <xf numFmtId="0" fontId="8" fillId="0" borderId="73" xfId="0" applyFont="1" applyBorder="1" applyAlignment="1">
      <alignment vertical="top" wrapText="1"/>
    </xf>
    <xf numFmtId="0" fontId="8" fillId="0" borderId="1" xfId="0" applyFont="1" applyBorder="1" applyAlignment="1">
      <alignment horizontal="center" textRotation="90" wrapText="1"/>
    </xf>
    <xf numFmtId="0" fontId="8" fillId="0" borderId="9" xfId="0" applyFont="1" applyBorder="1" applyAlignment="1">
      <alignment horizontal="center" textRotation="90" wrapText="1"/>
    </xf>
    <xf numFmtId="0" fontId="8" fillId="0" borderId="1" xfId="0" applyFont="1" applyBorder="1" applyAlignment="1">
      <alignment horizontal="center" textRotation="90"/>
    </xf>
    <xf numFmtId="0" fontId="8" fillId="0" borderId="9" xfId="0" applyFont="1" applyBorder="1" applyAlignment="1">
      <alignment horizontal="center" textRotation="90"/>
    </xf>
    <xf numFmtId="0" fontId="8" fillId="2" borderId="1" xfId="0" applyFont="1" applyFill="1" applyBorder="1" applyAlignment="1">
      <alignment textRotation="90"/>
    </xf>
    <xf numFmtId="0" fontId="8" fillId="2" borderId="9" xfId="0" applyFont="1" applyFill="1" applyBorder="1" applyAlignment="1">
      <alignment textRotation="90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8" fillId="0" borderId="20" xfId="0" applyFont="1" applyBorder="1" applyAlignment="1">
      <alignment horizontal="center" textRotation="90" wrapText="1"/>
    </xf>
    <xf numFmtId="0" fontId="8" fillId="0" borderId="20" xfId="0" applyFont="1" applyBorder="1" applyAlignment="1">
      <alignment horizontal="center" textRotation="90"/>
    </xf>
    <xf numFmtId="0" fontId="8" fillId="0" borderId="9" xfId="0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65" xfId="0" applyFont="1" applyBorder="1" applyAlignment="1">
      <alignment vertical="top" wrapText="1"/>
    </xf>
    <xf numFmtId="0" fontId="8" fillId="0" borderId="65" xfId="0" applyFont="1" applyBorder="1" applyAlignment="1">
      <alignment vertical="top"/>
    </xf>
    <xf numFmtId="0" fontId="8" fillId="0" borderId="1" xfId="0" applyFont="1" applyBorder="1" applyAlignment="1">
      <alignment vertical="top"/>
    </xf>
    <xf numFmtId="0" fontId="8" fillId="0" borderId="72" xfId="0" applyFont="1" applyBorder="1" applyAlignment="1">
      <alignment vertical="top"/>
    </xf>
    <xf numFmtId="0" fontId="8" fillId="0" borderId="73" xfId="0" applyFont="1" applyBorder="1" applyAlignment="1">
      <alignment vertical="top"/>
    </xf>
    <xf numFmtId="0" fontId="8" fillId="0" borderId="1" xfId="0" applyFont="1" applyBorder="1" applyAlignment="1">
      <alignment horizontal="center" vertical="center" wrapText="1"/>
    </xf>
    <xf numFmtId="0" fontId="10" fillId="9" borderId="1" xfId="0" applyFont="1" applyFill="1" applyBorder="1" applyAlignment="1">
      <alignment vertical="top" wrapText="1"/>
    </xf>
  </cellXfs>
  <cellStyles count="6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Обычный 4" xfId="4" xr:uid="{00000000-0005-0000-0000-000003000000}"/>
    <cellStyle name="Обычный 5" xfId="5" xr:uid="{00000000-0005-0000-0000-000004000000}"/>
    <cellStyle name="Обычный_Копия Маркетинг-new" xfId="3" xr:uid="{00000000-0005-0000-0000-000005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C3C3C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0</xdr:row>
      <xdr:rowOff>47625</xdr:rowOff>
    </xdr:from>
    <xdr:to>
      <xdr:col>4</xdr:col>
      <xdr:colOff>0</xdr:colOff>
      <xdr:row>4</xdr:row>
      <xdr:rowOff>38100</xdr:rowOff>
    </xdr:to>
    <xdr:pic>
      <xdr:nvPicPr>
        <xdr:cNvPr id="2" name="Рисунок 2" descr="значок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47625"/>
          <a:ext cx="93345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Right="0"/>
  </sheetPr>
  <dimension ref="A1:AY55"/>
  <sheetViews>
    <sheetView view="pageBreakPreview" zoomScale="70" zoomScaleNormal="70" zoomScaleSheetLayoutView="70" workbookViewId="0">
      <selection activeCell="A15" sqref="A15:AV15"/>
    </sheetView>
  </sheetViews>
  <sheetFormatPr defaultColWidth="12.5703125" defaultRowHeight="13.5" customHeight="1" x14ac:dyDescent="0.15"/>
  <cols>
    <col min="1" max="3" width="2.85546875" style="143" customWidth="1"/>
    <col min="4" max="4" width="9" style="143" customWidth="1"/>
    <col min="5" max="33" width="2.85546875" style="143" customWidth="1"/>
    <col min="34" max="34" width="7.7109375" style="143" customWidth="1"/>
    <col min="35" max="47" width="2.85546875" style="143" customWidth="1"/>
    <col min="48" max="48" width="1.5703125" style="143" customWidth="1"/>
    <col min="49" max="49" width="2.5703125" style="143" customWidth="1"/>
    <col min="50" max="50" width="2.140625" style="143" customWidth="1"/>
    <col min="51" max="51" width="2.7109375" style="143" customWidth="1"/>
    <col min="52" max="52" width="2.28515625" style="143" customWidth="1"/>
    <col min="53" max="54" width="2.5703125" style="143" customWidth="1"/>
    <col min="55" max="55" width="2.140625" style="143" customWidth="1"/>
    <col min="56" max="56" width="1.5703125" style="143" customWidth="1"/>
    <col min="57" max="57" width="2.42578125" style="143" customWidth="1"/>
    <col min="58" max="58" width="2" style="143" customWidth="1"/>
    <col min="59" max="59" width="1" style="143" customWidth="1"/>
    <col min="60" max="60" width="1.7109375" style="143" customWidth="1"/>
    <col min="61" max="61" width="1.5703125" style="143" customWidth="1"/>
    <col min="62" max="62" width="0.85546875" style="143" customWidth="1"/>
    <col min="63" max="256" width="12.5703125" style="143"/>
    <col min="257" max="259" width="2.85546875" style="143" customWidth="1"/>
    <col min="260" max="260" width="9" style="143" customWidth="1"/>
    <col min="261" max="289" width="2.85546875" style="143" customWidth="1"/>
    <col min="290" max="290" width="7.7109375" style="143" customWidth="1"/>
    <col min="291" max="303" width="2.85546875" style="143" customWidth="1"/>
    <col min="304" max="304" width="1.5703125" style="143" customWidth="1"/>
    <col min="305" max="305" width="2.5703125" style="143" customWidth="1"/>
    <col min="306" max="306" width="2.140625" style="143" customWidth="1"/>
    <col min="307" max="307" width="2.7109375" style="143" customWidth="1"/>
    <col min="308" max="308" width="2.28515625" style="143" customWidth="1"/>
    <col min="309" max="310" width="2.5703125" style="143" customWidth="1"/>
    <col min="311" max="311" width="2.140625" style="143" customWidth="1"/>
    <col min="312" max="312" width="1.5703125" style="143" customWidth="1"/>
    <col min="313" max="313" width="2.42578125" style="143" customWidth="1"/>
    <col min="314" max="314" width="2" style="143" customWidth="1"/>
    <col min="315" max="315" width="1" style="143" customWidth="1"/>
    <col min="316" max="316" width="1.7109375" style="143" customWidth="1"/>
    <col min="317" max="317" width="1.5703125" style="143" customWidth="1"/>
    <col min="318" max="318" width="0.85546875" style="143" customWidth="1"/>
    <col min="319" max="512" width="12.5703125" style="143"/>
    <col min="513" max="515" width="2.85546875" style="143" customWidth="1"/>
    <col min="516" max="516" width="9" style="143" customWidth="1"/>
    <col min="517" max="545" width="2.85546875" style="143" customWidth="1"/>
    <col min="546" max="546" width="7.7109375" style="143" customWidth="1"/>
    <col min="547" max="559" width="2.85546875" style="143" customWidth="1"/>
    <col min="560" max="560" width="1.5703125" style="143" customWidth="1"/>
    <col min="561" max="561" width="2.5703125" style="143" customWidth="1"/>
    <col min="562" max="562" width="2.140625" style="143" customWidth="1"/>
    <col min="563" max="563" width="2.7109375" style="143" customWidth="1"/>
    <col min="564" max="564" width="2.28515625" style="143" customWidth="1"/>
    <col min="565" max="566" width="2.5703125" style="143" customWidth="1"/>
    <col min="567" max="567" width="2.140625" style="143" customWidth="1"/>
    <col min="568" max="568" width="1.5703125" style="143" customWidth="1"/>
    <col min="569" max="569" width="2.42578125" style="143" customWidth="1"/>
    <col min="570" max="570" width="2" style="143" customWidth="1"/>
    <col min="571" max="571" width="1" style="143" customWidth="1"/>
    <col min="572" max="572" width="1.7109375" style="143" customWidth="1"/>
    <col min="573" max="573" width="1.5703125" style="143" customWidth="1"/>
    <col min="574" max="574" width="0.85546875" style="143" customWidth="1"/>
    <col min="575" max="768" width="12.5703125" style="143"/>
    <col min="769" max="771" width="2.85546875" style="143" customWidth="1"/>
    <col min="772" max="772" width="9" style="143" customWidth="1"/>
    <col min="773" max="801" width="2.85546875" style="143" customWidth="1"/>
    <col min="802" max="802" width="7.7109375" style="143" customWidth="1"/>
    <col min="803" max="815" width="2.85546875" style="143" customWidth="1"/>
    <col min="816" max="816" width="1.5703125" style="143" customWidth="1"/>
    <col min="817" max="817" width="2.5703125" style="143" customWidth="1"/>
    <col min="818" max="818" width="2.140625" style="143" customWidth="1"/>
    <col min="819" max="819" width="2.7109375" style="143" customWidth="1"/>
    <col min="820" max="820" width="2.28515625" style="143" customWidth="1"/>
    <col min="821" max="822" width="2.5703125" style="143" customWidth="1"/>
    <col min="823" max="823" width="2.140625" style="143" customWidth="1"/>
    <col min="824" max="824" width="1.5703125" style="143" customWidth="1"/>
    <col min="825" max="825" width="2.42578125" style="143" customWidth="1"/>
    <col min="826" max="826" width="2" style="143" customWidth="1"/>
    <col min="827" max="827" width="1" style="143" customWidth="1"/>
    <col min="828" max="828" width="1.7109375" style="143" customWidth="1"/>
    <col min="829" max="829" width="1.5703125" style="143" customWidth="1"/>
    <col min="830" max="830" width="0.85546875" style="143" customWidth="1"/>
    <col min="831" max="1024" width="12.5703125" style="143"/>
    <col min="1025" max="1027" width="2.85546875" style="143" customWidth="1"/>
    <col min="1028" max="1028" width="9" style="143" customWidth="1"/>
    <col min="1029" max="1057" width="2.85546875" style="143" customWidth="1"/>
    <col min="1058" max="1058" width="7.7109375" style="143" customWidth="1"/>
    <col min="1059" max="1071" width="2.85546875" style="143" customWidth="1"/>
    <col min="1072" max="1072" width="1.5703125" style="143" customWidth="1"/>
    <col min="1073" max="1073" width="2.5703125" style="143" customWidth="1"/>
    <col min="1074" max="1074" width="2.140625" style="143" customWidth="1"/>
    <col min="1075" max="1075" width="2.7109375" style="143" customWidth="1"/>
    <col min="1076" max="1076" width="2.28515625" style="143" customWidth="1"/>
    <col min="1077" max="1078" width="2.5703125" style="143" customWidth="1"/>
    <col min="1079" max="1079" width="2.140625" style="143" customWidth="1"/>
    <col min="1080" max="1080" width="1.5703125" style="143" customWidth="1"/>
    <col min="1081" max="1081" width="2.42578125" style="143" customWidth="1"/>
    <col min="1082" max="1082" width="2" style="143" customWidth="1"/>
    <col min="1083" max="1083" width="1" style="143" customWidth="1"/>
    <col min="1084" max="1084" width="1.7109375" style="143" customWidth="1"/>
    <col min="1085" max="1085" width="1.5703125" style="143" customWidth="1"/>
    <col min="1086" max="1086" width="0.85546875" style="143" customWidth="1"/>
    <col min="1087" max="1280" width="12.5703125" style="143"/>
    <col min="1281" max="1283" width="2.85546875" style="143" customWidth="1"/>
    <col min="1284" max="1284" width="9" style="143" customWidth="1"/>
    <col min="1285" max="1313" width="2.85546875" style="143" customWidth="1"/>
    <col min="1314" max="1314" width="7.7109375" style="143" customWidth="1"/>
    <col min="1315" max="1327" width="2.85546875" style="143" customWidth="1"/>
    <col min="1328" max="1328" width="1.5703125" style="143" customWidth="1"/>
    <col min="1329" max="1329" width="2.5703125" style="143" customWidth="1"/>
    <col min="1330" max="1330" width="2.140625" style="143" customWidth="1"/>
    <col min="1331" max="1331" width="2.7109375" style="143" customWidth="1"/>
    <col min="1332" max="1332" width="2.28515625" style="143" customWidth="1"/>
    <col min="1333" max="1334" width="2.5703125" style="143" customWidth="1"/>
    <col min="1335" max="1335" width="2.140625" style="143" customWidth="1"/>
    <col min="1336" max="1336" width="1.5703125" style="143" customWidth="1"/>
    <col min="1337" max="1337" width="2.42578125" style="143" customWidth="1"/>
    <col min="1338" max="1338" width="2" style="143" customWidth="1"/>
    <col min="1339" max="1339" width="1" style="143" customWidth="1"/>
    <col min="1340" max="1340" width="1.7109375" style="143" customWidth="1"/>
    <col min="1341" max="1341" width="1.5703125" style="143" customWidth="1"/>
    <col min="1342" max="1342" width="0.85546875" style="143" customWidth="1"/>
    <col min="1343" max="1536" width="12.5703125" style="143"/>
    <col min="1537" max="1539" width="2.85546875" style="143" customWidth="1"/>
    <col min="1540" max="1540" width="9" style="143" customWidth="1"/>
    <col min="1541" max="1569" width="2.85546875" style="143" customWidth="1"/>
    <col min="1570" max="1570" width="7.7109375" style="143" customWidth="1"/>
    <col min="1571" max="1583" width="2.85546875" style="143" customWidth="1"/>
    <col min="1584" max="1584" width="1.5703125" style="143" customWidth="1"/>
    <col min="1585" max="1585" width="2.5703125" style="143" customWidth="1"/>
    <col min="1586" max="1586" width="2.140625" style="143" customWidth="1"/>
    <col min="1587" max="1587" width="2.7109375" style="143" customWidth="1"/>
    <col min="1588" max="1588" width="2.28515625" style="143" customWidth="1"/>
    <col min="1589" max="1590" width="2.5703125" style="143" customWidth="1"/>
    <col min="1591" max="1591" width="2.140625" style="143" customWidth="1"/>
    <col min="1592" max="1592" width="1.5703125" style="143" customWidth="1"/>
    <col min="1593" max="1593" width="2.42578125" style="143" customWidth="1"/>
    <col min="1594" max="1594" width="2" style="143" customWidth="1"/>
    <col min="1595" max="1595" width="1" style="143" customWidth="1"/>
    <col min="1596" max="1596" width="1.7109375" style="143" customWidth="1"/>
    <col min="1597" max="1597" width="1.5703125" style="143" customWidth="1"/>
    <col min="1598" max="1598" width="0.85546875" style="143" customWidth="1"/>
    <col min="1599" max="1792" width="12.5703125" style="143"/>
    <col min="1793" max="1795" width="2.85546875" style="143" customWidth="1"/>
    <col min="1796" max="1796" width="9" style="143" customWidth="1"/>
    <col min="1797" max="1825" width="2.85546875" style="143" customWidth="1"/>
    <col min="1826" max="1826" width="7.7109375" style="143" customWidth="1"/>
    <col min="1827" max="1839" width="2.85546875" style="143" customWidth="1"/>
    <col min="1840" max="1840" width="1.5703125" style="143" customWidth="1"/>
    <col min="1841" max="1841" width="2.5703125" style="143" customWidth="1"/>
    <col min="1842" max="1842" width="2.140625" style="143" customWidth="1"/>
    <col min="1843" max="1843" width="2.7109375" style="143" customWidth="1"/>
    <col min="1844" max="1844" width="2.28515625" style="143" customWidth="1"/>
    <col min="1845" max="1846" width="2.5703125" style="143" customWidth="1"/>
    <col min="1847" max="1847" width="2.140625" style="143" customWidth="1"/>
    <col min="1848" max="1848" width="1.5703125" style="143" customWidth="1"/>
    <col min="1849" max="1849" width="2.42578125" style="143" customWidth="1"/>
    <col min="1850" max="1850" width="2" style="143" customWidth="1"/>
    <col min="1851" max="1851" width="1" style="143" customWidth="1"/>
    <col min="1852" max="1852" width="1.7109375" style="143" customWidth="1"/>
    <col min="1853" max="1853" width="1.5703125" style="143" customWidth="1"/>
    <col min="1854" max="1854" width="0.85546875" style="143" customWidth="1"/>
    <col min="1855" max="2048" width="12.5703125" style="143"/>
    <col min="2049" max="2051" width="2.85546875" style="143" customWidth="1"/>
    <col min="2052" max="2052" width="9" style="143" customWidth="1"/>
    <col min="2053" max="2081" width="2.85546875" style="143" customWidth="1"/>
    <col min="2082" max="2082" width="7.7109375" style="143" customWidth="1"/>
    <col min="2083" max="2095" width="2.85546875" style="143" customWidth="1"/>
    <col min="2096" max="2096" width="1.5703125" style="143" customWidth="1"/>
    <col min="2097" max="2097" width="2.5703125" style="143" customWidth="1"/>
    <col min="2098" max="2098" width="2.140625" style="143" customWidth="1"/>
    <col min="2099" max="2099" width="2.7109375" style="143" customWidth="1"/>
    <col min="2100" max="2100" width="2.28515625" style="143" customWidth="1"/>
    <col min="2101" max="2102" width="2.5703125" style="143" customWidth="1"/>
    <col min="2103" max="2103" width="2.140625" style="143" customWidth="1"/>
    <col min="2104" max="2104" width="1.5703125" style="143" customWidth="1"/>
    <col min="2105" max="2105" width="2.42578125" style="143" customWidth="1"/>
    <col min="2106" max="2106" width="2" style="143" customWidth="1"/>
    <col min="2107" max="2107" width="1" style="143" customWidth="1"/>
    <col min="2108" max="2108" width="1.7109375" style="143" customWidth="1"/>
    <col min="2109" max="2109" width="1.5703125" style="143" customWidth="1"/>
    <col min="2110" max="2110" width="0.85546875" style="143" customWidth="1"/>
    <col min="2111" max="2304" width="12.5703125" style="143"/>
    <col min="2305" max="2307" width="2.85546875" style="143" customWidth="1"/>
    <col min="2308" max="2308" width="9" style="143" customWidth="1"/>
    <col min="2309" max="2337" width="2.85546875" style="143" customWidth="1"/>
    <col min="2338" max="2338" width="7.7109375" style="143" customWidth="1"/>
    <col min="2339" max="2351" width="2.85546875" style="143" customWidth="1"/>
    <col min="2352" max="2352" width="1.5703125" style="143" customWidth="1"/>
    <col min="2353" max="2353" width="2.5703125" style="143" customWidth="1"/>
    <col min="2354" max="2354" width="2.140625" style="143" customWidth="1"/>
    <col min="2355" max="2355" width="2.7109375" style="143" customWidth="1"/>
    <col min="2356" max="2356" width="2.28515625" style="143" customWidth="1"/>
    <col min="2357" max="2358" width="2.5703125" style="143" customWidth="1"/>
    <col min="2359" max="2359" width="2.140625" style="143" customWidth="1"/>
    <col min="2360" max="2360" width="1.5703125" style="143" customWidth="1"/>
    <col min="2361" max="2361" width="2.42578125" style="143" customWidth="1"/>
    <col min="2362" max="2362" width="2" style="143" customWidth="1"/>
    <col min="2363" max="2363" width="1" style="143" customWidth="1"/>
    <col min="2364" max="2364" width="1.7109375" style="143" customWidth="1"/>
    <col min="2365" max="2365" width="1.5703125" style="143" customWidth="1"/>
    <col min="2366" max="2366" width="0.85546875" style="143" customWidth="1"/>
    <col min="2367" max="2560" width="12.5703125" style="143"/>
    <col min="2561" max="2563" width="2.85546875" style="143" customWidth="1"/>
    <col min="2564" max="2564" width="9" style="143" customWidth="1"/>
    <col min="2565" max="2593" width="2.85546875" style="143" customWidth="1"/>
    <col min="2594" max="2594" width="7.7109375" style="143" customWidth="1"/>
    <col min="2595" max="2607" width="2.85546875" style="143" customWidth="1"/>
    <col min="2608" max="2608" width="1.5703125" style="143" customWidth="1"/>
    <col min="2609" max="2609" width="2.5703125" style="143" customWidth="1"/>
    <col min="2610" max="2610" width="2.140625" style="143" customWidth="1"/>
    <col min="2611" max="2611" width="2.7109375" style="143" customWidth="1"/>
    <col min="2612" max="2612" width="2.28515625" style="143" customWidth="1"/>
    <col min="2613" max="2614" width="2.5703125" style="143" customWidth="1"/>
    <col min="2615" max="2615" width="2.140625" style="143" customWidth="1"/>
    <col min="2616" max="2616" width="1.5703125" style="143" customWidth="1"/>
    <col min="2617" max="2617" width="2.42578125" style="143" customWidth="1"/>
    <col min="2618" max="2618" width="2" style="143" customWidth="1"/>
    <col min="2619" max="2619" width="1" style="143" customWidth="1"/>
    <col min="2620" max="2620" width="1.7109375" style="143" customWidth="1"/>
    <col min="2621" max="2621" width="1.5703125" style="143" customWidth="1"/>
    <col min="2622" max="2622" width="0.85546875" style="143" customWidth="1"/>
    <col min="2623" max="2816" width="12.5703125" style="143"/>
    <col min="2817" max="2819" width="2.85546875" style="143" customWidth="1"/>
    <col min="2820" max="2820" width="9" style="143" customWidth="1"/>
    <col min="2821" max="2849" width="2.85546875" style="143" customWidth="1"/>
    <col min="2850" max="2850" width="7.7109375" style="143" customWidth="1"/>
    <col min="2851" max="2863" width="2.85546875" style="143" customWidth="1"/>
    <col min="2864" max="2864" width="1.5703125" style="143" customWidth="1"/>
    <col min="2865" max="2865" width="2.5703125" style="143" customWidth="1"/>
    <col min="2866" max="2866" width="2.140625" style="143" customWidth="1"/>
    <col min="2867" max="2867" width="2.7109375" style="143" customWidth="1"/>
    <col min="2868" max="2868" width="2.28515625" style="143" customWidth="1"/>
    <col min="2869" max="2870" width="2.5703125" style="143" customWidth="1"/>
    <col min="2871" max="2871" width="2.140625" style="143" customWidth="1"/>
    <col min="2872" max="2872" width="1.5703125" style="143" customWidth="1"/>
    <col min="2873" max="2873" width="2.42578125" style="143" customWidth="1"/>
    <col min="2874" max="2874" width="2" style="143" customWidth="1"/>
    <col min="2875" max="2875" width="1" style="143" customWidth="1"/>
    <col min="2876" max="2876" width="1.7109375" style="143" customWidth="1"/>
    <col min="2877" max="2877" width="1.5703125" style="143" customWidth="1"/>
    <col min="2878" max="2878" width="0.85546875" style="143" customWidth="1"/>
    <col min="2879" max="3072" width="12.5703125" style="143"/>
    <col min="3073" max="3075" width="2.85546875" style="143" customWidth="1"/>
    <col min="3076" max="3076" width="9" style="143" customWidth="1"/>
    <col min="3077" max="3105" width="2.85546875" style="143" customWidth="1"/>
    <col min="3106" max="3106" width="7.7109375" style="143" customWidth="1"/>
    <col min="3107" max="3119" width="2.85546875" style="143" customWidth="1"/>
    <col min="3120" max="3120" width="1.5703125" style="143" customWidth="1"/>
    <col min="3121" max="3121" width="2.5703125" style="143" customWidth="1"/>
    <col min="3122" max="3122" width="2.140625" style="143" customWidth="1"/>
    <col min="3123" max="3123" width="2.7109375" style="143" customWidth="1"/>
    <col min="3124" max="3124" width="2.28515625" style="143" customWidth="1"/>
    <col min="3125" max="3126" width="2.5703125" style="143" customWidth="1"/>
    <col min="3127" max="3127" width="2.140625" style="143" customWidth="1"/>
    <col min="3128" max="3128" width="1.5703125" style="143" customWidth="1"/>
    <col min="3129" max="3129" width="2.42578125" style="143" customWidth="1"/>
    <col min="3130" max="3130" width="2" style="143" customWidth="1"/>
    <col min="3131" max="3131" width="1" style="143" customWidth="1"/>
    <col min="3132" max="3132" width="1.7109375" style="143" customWidth="1"/>
    <col min="3133" max="3133" width="1.5703125" style="143" customWidth="1"/>
    <col min="3134" max="3134" width="0.85546875" style="143" customWidth="1"/>
    <col min="3135" max="3328" width="12.5703125" style="143"/>
    <col min="3329" max="3331" width="2.85546875" style="143" customWidth="1"/>
    <col min="3332" max="3332" width="9" style="143" customWidth="1"/>
    <col min="3333" max="3361" width="2.85546875" style="143" customWidth="1"/>
    <col min="3362" max="3362" width="7.7109375" style="143" customWidth="1"/>
    <col min="3363" max="3375" width="2.85546875" style="143" customWidth="1"/>
    <col min="3376" max="3376" width="1.5703125" style="143" customWidth="1"/>
    <col min="3377" max="3377" width="2.5703125" style="143" customWidth="1"/>
    <col min="3378" max="3378" width="2.140625" style="143" customWidth="1"/>
    <col min="3379" max="3379" width="2.7109375" style="143" customWidth="1"/>
    <col min="3380" max="3380" width="2.28515625" style="143" customWidth="1"/>
    <col min="3381" max="3382" width="2.5703125" style="143" customWidth="1"/>
    <col min="3383" max="3383" width="2.140625" style="143" customWidth="1"/>
    <col min="3384" max="3384" width="1.5703125" style="143" customWidth="1"/>
    <col min="3385" max="3385" width="2.42578125" style="143" customWidth="1"/>
    <col min="3386" max="3386" width="2" style="143" customWidth="1"/>
    <col min="3387" max="3387" width="1" style="143" customWidth="1"/>
    <col min="3388" max="3388" width="1.7109375" style="143" customWidth="1"/>
    <col min="3389" max="3389" width="1.5703125" style="143" customWidth="1"/>
    <col min="3390" max="3390" width="0.85546875" style="143" customWidth="1"/>
    <col min="3391" max="3584" width="12.5703125" style="143"/>
    <col min="3585" max="3587" width="2.85546875" style="143" customWidth="1"/>
    <col min="3588" max="3588" width="9" style="143" customWidth="1"/>
    <col min="3589" max="3617" width="2.85546875" style="143" customWidth="1"/>
    <col min="3618" max="3618" width="7.7109375" style="143" customWidth="1"/>
    <col min="3619" max="3631" width="2.85546875" style="143" customWidth="1"/>
    <col min="3632" max="3632" width="1.5703125" style="143" customWidth="1"/>
    <col min="3633" max="3633" width="2.5703125" style="143" customWidth="1"/>
    <col min="3634" max="3634" width="2.140625" style="143" customWidth="1"/>
    <col min="3635" max="3635" width="2.7109375" style="143" customWidth="1"/>
    <col min="3636" max="3636" width="2.28515625" style="143" customWidth="1"/>
    <col min="3637" max="3638" width="2.5703125" style="143" customWidth="1"/>
    <col min="3639" max="3639" width="2.140625" style="143" customWidth="1"/>
    <col min="3640" max="3640" width="1.5703125" style="143" customWidth="1"/>
    <col min="3641" max="3641" width="2.42578125" style="143" customWidth="1"/>
    <col min="3642" max="3642" width="2" style="143" customWidth="1"/>
    <col min="3643" max="3643" width="1" style="143" customWidth="1"/>
    <col min="3644" max="3644" width="1.7109375" style="143" customWidth="1"/>
    <col min="3645" max="3645" width="1.5703125" style="143" customWidth="1"/>
    <col min="3646" max="3646" width="0.85546875" style="143" customWidth="1"/>
    <col min="3647" max="3840" width="12.5703125" style="143"/>
    <col min="3841" max="3843" width="2.85546875" style="143" customWidth="1"/>
    <col min="3844" max="3844" width="9" style="143" customWidth="1"/>
    <col min="3845" max="3873" width="2.85546875" style="143" customWidth="1"/>
    <col min="3874" max="3874" width="7.7109375" style="143" customWidth="1"/>
    <col min="3875" max="3887" width="2.85546875" style="143" customWidth="1"/>
    <col min="3888" max="3888" width="1.5703125" style="143" customWidth="1"/>
    <col min="3889" max="3889" width="2.5703125" style="143" customWidth="1"/>
    <col min="3890" max="3890" width="2.140625" style="143" customWidth="1"/>
    <col min="3891" max="3891" width="2.7109375" style="143" customWidth="1"/>
    <col min="3892" max="3892" width="2.28515625" style="143" customWidth="1"/>
    <col min="3893" max="3894" width="2.5703125" style="143" customWidth="1"/>
    <col min="3895" max="3895" width="2.140625" style="143" customWidth="1"/>
    <col min="3896" max="3896" width="1.5703125" style="143" customWidth="1"/>
    <col min="3897" max="3897" width="2.42578125" style="143" customWidth="1"/>
    <col min="3898" max="3898" width="2" style="143" customWidth="1"/>
    <col min="3899" max="3899" width="1" style="143" customWidth="1"/>
    <col min="3900" max="3900" width="1.7109375" style="143" customWidth="1"/>
    <col min="3901" max="3901" width="1.5703125" style="143" customWidth="1"/>
    <col min="3902" max="3902" width="0.85546875" style="143" customWidth="1"/>
    <col min="3903" max="4096" width="12.5703125" style="143"/>
    <col min="4097" max="4099" width="2.85546875" style="143" customWidth="1"/>
    <col min="4100" max="4100" width="9" style="143" customWidth="1"/>
    <col min="4101" max="4129" width="2.85546875" style="143" customWidth="1"/>
    <col min="4130" max="4130" width="7.7109375" style="143" customWidth="1"/>
    <col min="4131" max="4143" width="2.85546875" style="143" customWidth="1"/>
    <col min="4144" max="4144" width="1.5703125" style="143" customWidth="1"/>
    <col min="4145" max="4145" width="2.5703125" style="143" customWidth="1"/>
    <col min="4146" max="4146" width="2.140625" style="143" customWidth="1"/>
    <col min="4147" max="4147" width="2.7109375" style="143" customWidth="1"/>
    <col min="4148" max="4148" width="2.28515625" style="143" customWidth="1"/>
    <col min="4149" max="4150" width="2.5703125" style="143" customWidth="1"/>
    <col min="4151" max="4151" width="2.140625" style="143" customWidth="1"/>
    <col min="4152" max="4152" width="1.5703125" style="143" customWidth="1"/>
    <col min="4153" max="4153" width="2.42578125" style="143" customWidth="1"/>
    <col min="4154" max="4154" width="2" style="143" customWidth="1"/>
    <col min="4155" max="4155" width="1" style="143" customWidth="1"/>
    <col min="4156" max="4156" width="1.7109375" style="143" customWidth="1"/>
    <col min="4157" max="4157" width="1.5703125" style="143" customWidth="1"/>
    <col min="4158" max="4158" width="0.85546875" style="143" customWidth="1"/>
    <col min="4159" max="4352" width="12.5703125" style="143"/>
    <col min="4353" max="4355" width="2.85546875" style="143" customWidth="1"/>
    <col min="4356" max="4356" width="9" style="143" customWidth="1"/>
    <col min="4357" max="4385" width="2.85546875" style="143" customWidth="1"/>
    <col min="4386" max="4386" width="7.7109375" style="143" customWidth="1"/>
    <col min="4387" max="4399" width="2.85546875" style="143" customWidth="1"/>
    <col min="4400" max="4400" width="1.5703125" style="143" customWidth="1"/>
    <col min="4401" max="4401" width="2.5703125" style="143" customWidth="1"/>
    <col min="4402" max="4402" width="2.140625" style="143" customWidth="1"/>
    <col min="4403" max="4403" width="2.7109375" style="143" customWidth="1"/>
    <col min="4404" max="4404" width="2.28515625" style="143" customWidth="1"/>
    <col min="4405" max="4406" width="2.5703125" style="143" customWidth="1"/>
    <col min="4407" max="4407" width="2.140625" style="143" customWidth="1"/>
    <col min="4408" max="4408" width="1.5703125" style="143" customWidth="1"/>
    <col min="4409" max="4409" width="2.42578125" style="143" customWidth="1"/>
    <col min="4410" max="4410" width="2" style="143" customWidth="1"/>
    <col min="4411" max="4411" width="1" style="143" customWidth="1"/>
    <col min="4412" max="4412" width="1.7109375" style="143" customWidth="1"/>
    <col min="4413" max="4413" width="1.5703125" style="143" customWidth="1"/>
    <col min="4414" max="4414" width="0.85546875" style="143" customWidth="1"/>
    <col min="4415" max="4608" width="12.5703125" style="143"/>
    <col min="4609" max="4611" width="2.85546875" style="143" customWidth="1"/>
    <col min="4612" max="4612" width="9" style="143" customWidth="1"/>
    <col min="4613" max="4641" width="2.85546875" style="143" customWidth="1"/>
    <col min="4642" max="4642" width="7.7109375" style="143" customWidth="1"/>
    <col min="4643" max="4655" width="2.85546875" style="143" customWidth="1"/>
    <col min="4656" max="4656" width="1.5703125" style="143" customWidth="1"/>
    <col min="4657" max="4657" width="2.5703125" style="143" customWidth="1"/>
    <col min="4658" max="4658" width="2.140625" style="143" customWidth="1"/>
    <col min="4659" max="4659" width="2.7109375" style="143" customWidth="1"/>
    <col min="4660" max="4660" width="2.28515625" style="143" customWidth="1"/>
    <col min="4661" max="4662" width="2.5703125" style="143" customWidth="1"/>
    <col min="4663" max="4663" width="2.140625" style="143" customWidth="1"/>
    <col min="4664" max="4664" width="1.5703125" style="143" customWidth="1"/>
    <col min="4665" max="4665" width="2.42578125" style="143" customWidth="1"/>
    <col min="4666" max="4666" width="2" style="143" customWidth="1"/>
    <col min="4667" max="4667" width="1" style="143" customWidth="1"/>
    <col min="4668" max="4668" width="1.7109375" style="143" customWidth="1"/>
    <col min="4669" max="4669" width="1.5703125" style="143" customWidth="1"/>
    <col min="4670" max="4670" width="0.85546875" style="143" customWidth="1"/>
    <col min="4671" max="4864" width="12.5703125" style="143"/>
    <col min="4865" max="4867" width="2.85546875" style="143" customWidth="1"/>
    <col min="4868" max="4868" width="9" style="143" customWidth="1"/>
    <col min="4869" max="4897" width="2.85546875" style="143" customWidth="1"/>
    <col min="4898" max="4898" width="7.7109375" style="143" customWidth="1"/>
    <col min="4899" max="4911" width="2.85546875" style="143" customWidth="1"/>
    <col min="4912" max="4912" width="1.5703125" style="143" customWidth="1"/>
    <col min="4913" max="4913" width="2.5703125" style="143" customWidth="1"/>
    <col min="4914" max="4914" width="2.140625" style="143" customWidth="1"/>
    <col min="4915" max="4915" width="2.7109375" style="143" customWidth="1"/>
    <col min="4916" max="4916" width="2.28515625" style="143" customWidth="1"/>
    <col min="4917" max="4918" width="2.5703125" style="143" customWidth="1"/>
    <col min="4919" max="4919" width="2.140625" style="143" customWidth="1"/>
    <col min="4920" max="4920" width="1.5703125" style="143" customWidth="1"/>
    <col min="4921" max="4921" width="2.42578125" style="143" customWidth="1"/>
    <col min="4922" max="4922" width="2" style="143" customWidth="1"/>
    <col min="4923" max="4923" width="1" style="143" customWidth="1"/>
    <col min="4924" max="4924" width="1.7109375" style="143" customWidth="1"/>
    <col min="4925" max="4925" width="1.5703125" style="143" customWidth="1"/>
    <col min="4926" max="4926" width="0.85546875" style="143" customWidth="1"/>
    <col min="4927" max="5120" width="12.5703125" style="143"/>
    <col min="5121" max="5123" width="2.85546875" style="143" customWidth="1"/>
    <col min="5124" max="5124" width="9" style="143" customWidth="1"/>
    <col min="5125" max="5153" width="2.85546875" style="143" customWidth="1"/>
    <col min="5154" max="5154" width="7.7109375" style="143" customWidth="1"/>
    <col min="5155" max="5167" width="2.85546875" style="143" customWidth="1"/>
    <col min="5168" max="5168" width="1.5703125" style="143" customWidth="1"/>
    <col min="5169" max="5169" width="2.5703125" style="143" customWidth="1"/>
    <col min="5170" max="5170" width="2.140625" style="143" customWidth="1"/>
    <col min="5171" max="5171" width="2.7109375" style="143" customWidth="1"/>
    <col min="5172" max="5172" width="2.28515625" style="143" customWidth="1"/>
    <col min="5173" max="5174" width="2.5703125" style="143" customWidth="1"/>
    <col min="5175" max="5175" width="2.140625" style="143" customWidth="1"/>
    <col min="5176" max="5176" width="1.5703125" style="143" customWidth="1"/>
    <col min="5177" max="5177" width="2.42578125" style="143" customWidth="1"/>
    <col min="5178" max="5178" width="2" style="143" customWidth="1"/>
    <col min="5179" max="5179" width="1" style="143" customWidth="1"/>
    <col min="5180" max="5180" width="1.7109375" style="143" customWidth="1"/>
    <col min="5181" max="5181" width="1.5703125" style="143" customWidth="1"/>
    <col min="5182" max="5182" width="0.85546875" style="143" customWidth="1"/>
    <col min="5183" max="5376" width="12.5703125" style="143"/>
    <col min="5377" max="5379" width="2.85546875" style="143" customWidth="1"/>
    <col min="5380" max="5380" width="9" style="143" customWidth="1"/>
    <col min="5381" max="5409" width="2.85546875" style="143" customWidth="1"/>
    <col min="5410" max="5410" width="7.7109375" style="143" customWidth="1"/>
    <col min="5411" max="5423" width="2.85546875" style="143" customWidth="1"/>
    <col min="5424" max="5424" width="1.5703125" style="143" customWidth="1"/>
    <col min="5425" max="5425" width="2.5703125" style="143" customWidth="1"/>
    <col min="5426" max="5426" width="2.140625" style="143" customWidth="1"/>
    <col min="5427" max="5427" width="2.7109375" style="143" customWidth="1"/>
    <col min="5428" max="5428" width="2.28515625" style="143" customWidth="1"/>
    <col min="5429" max="5430" width="2.5703125" style="143" customWidth="1"/>
    <col min="5431" max="5431" width="2.140625" style="143" customWidth="1"/>
    <col min="5432" max="5432" width="1.5703125" style="143" customWidth="1"/>
    <col min="5433" max="5433" width="2.42578125" style="143" customWidth="1"/>
    <col min="5434" max="5434" width="2" style="143" customWidth="1"/>
    <col min="5435" max="5435" width="1" style="143" customWidth="1"/>
    <col min="5436" max="5436" width="1.7109375" style="143" customWidth="1"/>
    <col min="5437" max="5437" width="1.5703125" style="143" customWidth="1"/>
    <col min="5438" max="5438" width="0.85546875" style="143" customWidth="1"/>
    <col min="5439" max="5632" width="12.5703125" style="143"/>
    <col min="5633" max="5635" width="2.85546875" style="143" customWidth="1"/>
    <col min="5636" max="5636" width="9" style="143" customWidth="1"/>
    <col min="5637" max="5665" width="2.85546875" style="143" customWidth="1"/>
    <col min="5666" max="5666" width="7.7109375" style="143" customWidth="1"/>
    <col min="5667" max="5679" width="2.85546875" style="143" customWidth="1"/>
    <col min="5680" max="5680" width="1.5703125" style="143" customWidth="1"/>
    <col min="5681" max="5681" width="2.5703125" style="143" customWidth="1"/>
    <col min="5682" max="5682" width="2.140625" style="143" customWidth="1"/>
    <col min="5683" max="5683" width="2.7109375" style="143" customWidth="1"/>
    <col min="5684" max="5684" width="2.28515625" style="143" customWidth="1"/>
    <col min="5685" max="5686" width="2.5703125" style="143" customWidth="1"/>
    <col min="5687" max="5687" width="2.140625" style="143" customWidth="1"/>
    <col min="5688" max="5688" width="1.5703125" style="143" customWidth="1"/>
    <col min="5689" max="5689" width="2.42578125" style="143" customWidth="1"/>
    <col min="5690" max="5690" width="2" style="143" customWidth="1"/>
    <col min="5691" max="5691" width="1" style="143" customWidth="1"/>
    <col min="5692" max="5692" width="1.7109375" style="143" customWidth="1"/>
    <col min="5693" max="5693" width="1.5703125" style="143" customWidth="1"/>
    <col min="5694" max="5694" width="0.85546875" style="143" customWidth="1"/>
    <col min="5695" max="5888" width="12.5703125" style="143"/>
    <col min="5889" max="5891" width="2.85546875" style="143" customWidth="1"/>
    <col min="5892" max="5892" width="9" style="143" customWidth="1"/>
    <col min="5893" max="5921" width="2.85546875" style="143" customWidth="1"/>
    <col min="5922" max="5922" width="7.7109375" style="143" customWidth="1"/>
    <col min="5923" max="5935" width="2.85546875" style="143" customWidth="1"/>
    <col min="5936" max="5936" width="1.5703125" style="143" customWidth="1"/>
    <col min="5937" max="5937" width="2.5703125" style="143" customWidth="1"/>
    <col min="5938" max="5938" width="2.140625" style="143" customWidth="1"/>
    <col min="5939" max="5939" width="2.7109375" style="143" customWidth="1"/>
    <col min="5940" max="5940" width="2.28515625" style="143" customWidth="1"/>
    <col min="5941" max="5942" width="2.5703125" style="143" customWidth="1"/>
    <col min="5943" max="5943" width="2.140625" style="143" customWidth="1"/>
    <col min="5944" max="5944" width="1.5703125" style="143" customWidth="1"/>
    <col min="5945" max="5945" width="2.42578125" style="143" customWidth="1"/>
    <col min="5946" max="5946" width="2" style="143" customWidth="1"/>
    <col min="5947" max="5947" width="1" style="143" customWidth="1"/>
    <col min="5948" max="5948" width="1.7109375" style="143" customWidth="1"/>
    <col min="5949" max="5949" width="1.5703125" style="143" customWidth="1"/>
    <col min="5950" max="5950" width="0.85546875" style="143" customWidth="1"/>
    <col min="5951" max="6144" width="12.5703125" style="143"/>
    <col min="6145" max="6147" width="2.85546875" style="143" customWidth="1"/>
    <col min="6148" max="6148" width="9" style="143" customWidth="1"/>
    <col min="6149" max="6177" width="2.85546875" style="143" customWidth="1"/>
    <col min="6178" max="6178" width="7.7109375" style="143" customWidth="1"/>
    <col min="6179" max="6191" width="2.85546875" style="143" customWidth="1"/>
    <col min="6192" max="6192" width="1.5703125" style="143" customWidth="1"/>
    <col min="6193" max="6193" width="2.5703125" style="143" customWidth="1"/>
    <col min="6194" max="6194" width="2.140625" style="143" customWidth="1"/>
    <col min="6195" max="6195" width="2.7109375" style="143" customWidth="1"/>
    <col min="6196" max="6196" width="2.28515625" style="143" customWidth="1"/>
    <col min="6197" max="6198" width="2.5703125" style="143" customWidth="1"/>
    <col min="6199" max="6199" width="2.140625" style="143" customWidth="1"/>
    <col min="6200" max="6200" width="1.5703125" style="143" customWidth="1"/>
    <col min="6201" max="6201" width="2.42578125" style="143" customWidth="1"/>
    <col min="6202" max="6202" width="2" style="143" customWidth="1"/>
    <col min="6203" max="6203" width="1" style="143" customWidth="1"/>
    <col min="6204" max="6204" width="1.7109375" style="143" customWidth="1"/>
    <col min="6205" max="6205" width="1.5703125" style="143" customWidth="1"/>
    <col min="6206" max="6206" width="0.85546875" style="143" customWidth="1"/>
    <col min="6207" max="6400" width="12.5703125" style="143"/>
    <col min="6401" max="6403" width="2.85546875" style="143" customWidth="1"/>
    <col min="6404" max="6404" width="9" style="143" customWidth="1"/>
    <col min="6405" max="6433" width="2.85546875" style="143" customWidth="1"/>
    <col min="6434" max="6434" width="7.7109375" style="143" customWidth="1"/>
    <col min="6435" max="6447" width="2.85546875" style="143" customWidth="1"/>
    <col min="6448" max="6448" width="1.5703125" style="143" customWidth="1"/>
    <col min="6449" max="6449" width="2.5703125" style="143" customWidth="1"/>
    <col min="6450" max="6450" width="2.140625" style="143" customWidth="1"/>
    <col min="6451" max="6451" width="2.7109375" style="143" customWidth="1"/>
    <col min="6452" max="6452" width="2.28515625" style="143" customWidth="1"/>
    <col min="6453" max="6454" width="2.5703125" style="143" customWidth="1"/>
    <col min="6455" max="6455" width="2.140625" style="143" customWidth="1"/>
    <col min="6456" max="6456" width="1.5703125" style="143" customWidth="1"/>
    <col min="6457" max="6457" width="2.42578125" style="143" customWidth="1"/>
    <col min="6458" max="6458" width="2" style="143" customWidth="1"/>
    <col min="6459" max="6459" width="1" style="143" customWidth="1"/>
    <col min="6460" max="6460" width="1.7109375" style="143" customWidth="1"/>
    <col min="6461" max="6461" width="1.5703125" style="143" customWidth="1"/>
    <col min="6462" max="6462" width="0.85546875" style="143" customWidth="1"/>
    <col min="6463" max="6656" width="12.5703125" style="143"/>
    <col min="6657" max="6659" width="2.85546875" style="143" customWidth="1"/>
    <col min="6660" max="6660" width="9" style="143" customWidth="1"/>
    <col min="6661" max="6689" width="2.85546875" style="143" customWidth="1"/>
    <col min="6690" max="6690" width="7.7109375" style="143" customWidth="1"/>
    <col min="6691" max="6703" width="2.85546875" style="143" customWidth="1"/>
    <col min="6704" max="6704" width="1.5703125" style="143" customWidth="1"/>
    <col min="6705" max="6705" width="2.5703125" style="143" customWidth="1"/>
    <col min="6706" max="6706" width="2.140625" style="143" customWidth="1"/>
    <col min="6707" max="6707" width="2.7109375" style="143" customWidth="1"/>
    <col min="6708" max="6708" width="2.28515625" style="143" customWidth="1"/>
    <col min="6709" max="6710" width="2.5703125" style="143" customWidth="1"/>
    <col min="6711" max="6711" width="2.140625" style="143" customWidth="1"/>
    <col min="6712" max="6712" width="1.5703125" style="143" customWidth="1"/>
    <col min="6713" max="6713" width="2.42578125" style="143" customWidth="1"/>
    <col min="6714" max="6714" width="2" style="143" customWidth="1"/>
    <col min="6715" max="6715" width="1" style="143" customWidth="1"/>
    <col min="6716" max="6716" width="1.7109375" style="143" customWidth="1"/>
    <col min="6717" max="6717" width="1.5703125" style="143" customWidth="1"/>
    <col min="6718" max="6718" width="0.85546875" style="143" customWidth="1"/>
    <col min="6719" max="6912" width="12.5703125" style="143"/>
    <col min="6913" max="6915" width="2.85546875" style="143" customWidth="1"/>
    <col min="6916" max="6916" width="9" style="143" customWidth="1"/>
    <col min="6917" max="6945" width="2.85546875" style="143" customWidth="1"/>
    <col min="6946" max="6946" width="7.7109375" style="143" customWidth="1"/>
    <col min="6947" max="6959" width="2.85546875" style="143" customWidth="1"/>
    <col min="6960" max="6960" width="1.5703125" style="143" customWidth="1"/>
    <col min="6961" max="6961" width="2.5703125" style="143" customWidth="1"/>
    <col min="6962" max="6962" width="2.140625" style="143" customWidth="1"/>
    <col min="6963" max="6963" width="2.7109375" style="143" customWidth="1"/>
    <col min="6964" max="6964" width="2.28515625" style="143" customWidth="1"/>
    <col min="6965" max="6966" width="2.5703125" style="143" customWidth="1"/>
    <col min="6967" max="6967" width="2.140625" style="143" customWidth="1"/>
    <col min="6968" max="6968" width="1.5703125" style="143" customWidth="1"/>
    <col min="6969" max="6969" width="2.42578125" style="143" customWidth="1"/>
    <col min="6970" max="6970" width="2" style="143" customWidth="1"/>
    <col min="6971" max="6971" width="1" style="143" customWidth="1"/>
    <col min="6972" max="6972" width="1.7109375" style="143" customWidth="1"/>
    <col min="6973" max="6973" width="1.5703125" style="143" customWidth="1"/>
    <col min="6974" max="6974" width="0.85546875" style="143" customWidth="1"/>
    <col min="6975" max="7168" width="12.5703125" style="143"/>
    <col min="7169" max="7171" width="2.85546875" style="143" customWidth="1"/>
    <col min="7172" max="7172" width="9" style="143" customWidth="1"/>
    <col min="7173" max="7201" width="2.85546875" style="143" customWidth="1"/>
    <col min="7202" max="7202" width="7.7109375" style="143" customWidth="1"/>
    <col min="7203" max="7215" width="2.85546875" style="143" customWidth="1"/>
    <col min="7216" max="7216" width="1.5703125" style="143" customWidth="1"/>
    <col min="7217" max="7217" width="2.5703125" style="143" customWidth="1"/>
    <col min="7218" max="7218" width="2.140625" style="143" customWidth="1"/>
    <col min="7219" max="7219" width="2.7109375" style="143" customWidth="1"/>
    <col min="7220" max="7220" width="2.28515625" style="143" customWidth="1"/>
    <col min="7221" max="7222" width="2.5703125" style="143" customWidth="1"/>
    <col min="7223" max="7223" width="2.140625" style="143" customWidth="1"/>
    <col min="7224" max="7224" width="1.5703125" style="143" customWidth="1"/>
    <col min="7225" max="7225" width="2.42578125" style="143" customWidth="1"/>
    <col min="7226" max="7226" width="2" style="143" customWidth="1"/>
    <col min="7227" max="7227" width="1" style="143" customWidth="1"/>
    <col min="7228" max="7228" width="1.7109375" style="143" customWidth="1"/>
    <col min="7229" max="7229" width="1.5703125" style="143" customWidth="1"/>
    <col min="7230" max="7230" width="0.85546875" style="143" customWidth="1"/>
    <col min="7231" max="7424" width="12.5703125" style="143"/>
    <col min="7425" max="7427" width="2.85546875" style="143" customWidth="1"/>
    <col min="7428" max="7428" width="9" style="143" customWidth="1"/>
    <col min="7429" max="7457" width="2.85546875" style="143" customWidth="1"/>
    <col min="7458" max="7458" width="7.7109375" style="143" customWidth="1"/>
    <col min="7459" max="7471" width="2.85546875" style="143" customWidth="1"/>
    <col min="7472" max="7472" width="1.5703125" style="143" customWidth="1"/>
    <col min="7473" max="7473" width="2.5703125" style="143" customWidth="1"/>
    <col min="7474" max="7474" width="2.140625" style="143" customWidth="1"/>
    <col min="7475" max="7475" width="2.7109375" style="143" customWidth="1"/>
    <col min="7476" max="7476" width="2.28515625" style="143" customWidth="1"/>
    <col min="7477" max="7478" width="2.5703125" style="143" customWidth="1"/>
    <col min="7479" max="7479" width="2.140625" style="143" customWidth="1"/>
    <col min="7480" max="7480" width="1.5703125" style="143" customWidth="1"/>
    <col min="7481" max="7481" width="2.42578125" style="143" customWidth="1"/>
    <col min="7482" max="7482" width="2" style="143" customWidth="1"/>
    <col min="7483" max="7483" width="1" style="143" customWidth="1"/>
    <col min="7484" max="7484" width="1.7109375" style="143" customWidth="1"/>
    <col min="7485" max="7485" width="1.5703125" style="143" customWidth="1"/>
    <col min="7486" max="7486" width="0.85546875" style="143" customWidth="1"/>
    <col min="7487" max="7680" width="12.5703125" style="143"/>
    <col min="7681" max="7683" width="2.85546875" style="143" customWidth="1"/>
    <col min="7684" max="7684" width="9" style="143" customWidth="1"/>
    <col min="7685" max="7713" width="2.85546875" style="143" customWidth="1"/>
    <col min="7714" max="7714" width="7.7109375" style="143" customWidth="1"/>
    <col min="7715" max="7727" width="2.85546875" style="143" customWidth="1"/>
    <col min="7728" max="7728" width="1.5703125" style="143" customWidth="1"/>
    <col min="7729" max="7729" width="2.5703125" style="143" customWidth="1"/>
    <col min="7730" max="7730" width="2.140625" style="143" customWidth="1"/>
    <col min="7731" max="7731" width="2.7109375" style="143" customWidth="1"/>
    <col min="7732" max="7732" width="2.28515625" style="143" customWidth="1"/>
    <col min="7733" max="7734" width="2.5703125" style="143" customWidth="1"/>
    <col min="7735" max="7735" width="2.140625" style="143" customWidth="1"/>
    <col min="7736" max="7736" width="1.5703125" style="143" customWidth="1"/>
    <col min="7737" max="7737" width="2.42578125" style="143" customWidth="1"/>
    <col min="7738" max="7738" width="2" style="143" customWidth="1"/>
    <col min="7739" max="7739" width="1" style="143" customWidth="1"/>
    <col min="7740" max="7740" width="1.7109375" style="143" customWidth="1"/>
    <col min="7741" max="7741" width="1.5703125" style="143" customWidth="1"/>
    <col min="7742" max="7742" width="0.85546875" style="143" customWidth="1"/>
    <col min="7743" max="7936" width="12.5703125" style="143"/>
    <col min="7937" max="7939" width="2.85546875" style="143" customWidth="1"/>
    <col min="7940" max="7940" width="9" style="143" customWidth="1"/>
    <col min="7941" max="7969" width="2.85546875" style="143" customWidth="1"/>
    <col min="7970" max="7970" width="7.7109375" style="143" customWidth="1"/>
    <col min="7971" max="7983" width="2.85546875" style="143" customWidth="1"/>
    <col min="7984" max="7984" width="1.5703125" style="143" customWidth="1"/>
    <col min="7985" max="7985" width="2.5703125" style="143" customWidth="1"/>
    <col min="7986" max="7986" width="2.140625" style="143" customWidth="1"/>
    <col min="7987" max="7987" width="2.7109375" style="143" customWidth="1"/>
    <col min="7988" max="7988" width="2.28515625" style="143" customWidth="1"/>
    <col min="7989" max="7990" width="2.5703125" style="143" customWidth="1"/>
    <col min="7991" max="7991" width="2.140625" style="143" customWidth="1"/>
    <col min="7992" max="7992" width="1.5703125" style="143" customWidth="1"/>
    <col min="7993" max="7993" width="2.42578125" style="143" customWidth="1"/>
    <col min="7994" max="7994" width="2" style="143" customWidth="1"/>
    <col min="7995" max="7995" width="1" style="143" customWidth="1"/>
    <col min="7996" max="7996" width="1.7109375" style="143" customWidth="1"/>
    <col min="7997" max="7997" width="1.5703125" style="143" customWidth="1"/>
    <col min="7998" max="7998" width="0.85546875" style="143" customWidth="1"/>
    <col min="7999" max="8192" width="12.5703125" style="143"/>
    <col min="8193" max="8195" width="2.85546875" style="143" customWidth="1"/>
    <col min="8196" max="8196" width="9" style="143" customWidth="1"/>
    <col min="8197" max="8225" width="2.85546875" style="143" customWidth="1"/>
    <col min="8226" max="8226" width="7.7109375" style="143" customWidth="1"/>
    <col min="8227" max="8239" width="2.85546875" style="143" customWidth="1"/>
    <col min="8240" max="8240" width="1.5703125" style="143" customWidth="1"/>
    <col min="8241" max="8241" width="2.5703125" style="143" customWidth="1"/>
    <col min="8242" max="8242" width="2.140625" style="143" customWidth="1"/>
    <col min="8243" max="8243" width="2.7109375" style="143" customWidth="1"/>
    <col min="8244" max="8244" width="2.28515625" style="143" customWidth="1"/>
    <col min="8245" max="8246" width="2.5703125" style="143" customWidth="1"/>
    <col min="8247" max="8247" width="2.140625" style="143" customWidth="1"/>
    <col min="8248" max="8248" width="1.5703125" style="143" customWidth="1"/>
    <col min="8249" max="8249" width="2.42578125" style="143" customWidth="1"/>
    <col min="8250" max="8250" width="2" style="143" customWidth="1"/>
    <col min="8251" max="8251" width="1" style="143" customWidth="1"/>
    <col min="8252" max="8252" width="1.7109375" style="143" customWidth="1"/>
    <col min="8253" max="8253" width="1.5703125" style="143" customWidth="1"/>
    <col min="8254" max="8254" width="0.85546875" style="143" customWidth="1"/>
    <col min="8255" max="8448" width="12.5703125" style="143"/>
    <col min="8449" max="8451" width="2.85546875" style="143" customWidth="1"/>
    <col min="8452" max="8452" width="9" style="143" customWidth="1"/>
    <col min="8453" max="8481" width="2.85546875" style="143" customWidth="1"/>
    <col min="8482" max="8482" width="7.7109375" style="143" customWidth="1"/>
    <col min="8483" max="8495" width="2.85546875" style="143" customWidth="1"/>
    <col min="8496" max="8496" width="1.5703125" style="143" customWidth="1"/>
    <col min="8497" max="8497" width="2.5703125" style="143" customWidth="1"/>
    <col min="8498" max="8498" width="2.140625" style="143" customWidth="1"/>
    <col min="8499" max="8499" width="2.7109375" style="143" customWidth="1"/>
    <col min="8500" max="8500" width="2.28515625" style="143" customWidth="1"/>
    <col min="8501" max="8502" width="2.5703125" style="143" customWidth="1"/>
    <col min="8503" max="8503" width="2.140625" style="143" customWidth="1"/>
    <col min="8504" max="8504" width="1.5703125" style="143" customWidth="1"/>
    <col min="8505" max="8505" width="2.42578125" style="143" customWidth="1"/>
    <col min="8506" max="8506" width="2" style="143" customWidth="1"/>
    <col min="8507" max="8507" width="1" style="143" customWidth="1"/>
    <col min="8508" max="8508" width="1.7109375" style="143" customWidth="1"/>
    <col min="8509" max="8509" width="1.5703125" style="143" customWidth="1"/>
    <col min="8510" max="8510" width="0.85546875" style="143" customWidth="1"/>
    <col min="8511" max="8704" width="12.5703125" style="143"/>
    <col min="8705" max="8707" width="2.85546875" style="143" customWidth="1"/>
    <col min="8708" max="8708" width="9" style="143" customWidth="1"/>
    <col min="8709" max="8737" width="2.85546875" style="143" customWidth="1"/>
    <col min="8738" max="8738" width="7.7109375" style="143" customWidth="1"/>
    <col min="8739" max="8751" width="2.85546875" style="143" customWidth="1"/>
    <col min="8752" max="8752" width="1.5703125" style="143" customWidth="1"/>
    <col min="8753" max="8753" width="2.5703125" style="143" customWidth="1"/>
    <col min="8754" max="8754" width="2.140625" style="143" customWidth="1"/>
    <col min="8755" max="8755" width="2.7109375" style="143" customWidth="1"/>
    <col min="8756" max="8756" width="2.28515625" style="143" customWidth="1"/>
    <col min="8757" max="8758" width="2.5703125" style="143" customWidth="1"/>
    <col min="8759" max="8759" width="2.140625" style="143" customWidth="1"/>
    <col min="8760" max="8760" width="1.5703125" style="143" customWidth="1"/>
    <col min="8761" max="8761" width="2.42578125" style="143" customWidth="1"/>
    <col min="8762" max="8762" width="2" style="143" customWidth="1"/>
    <col min="8763" max="8763" width="1" style="143" customWidth="1"/>
    <col min="8764" max="8764" width="1.7109375" style="143" customWidth="1"/>
    <col min="8765" max="8765" width="1.5703125" style="143" customWidth="1"/>
    <col min="8766" max="8766" width="0.85546875" style="143" customWidth="1"/>
    <col min="8767" max="8960" width="12.5703125" style="143"/>
    <col min="8961" max="8963" width="2.85546875" style="143" customWidth="1"/>
    <col min="8964" max="8964" width="9" style="143" customWidth="1"/>
    <col min="8965" max="8993" width="2.85546875" style="143" customWidth="1"/>
    <col min="8994" max="8994" width="7.7109375" style="143" customWidth="1"/>
    <col min="8995" max="9007" width="2.85546875" style="143" customWidth="1"/>
    <col min="9008" max="9008" width="1.5703125" style="143" customWidth="1"/>
    <col min="9009" max="9009" width="2.5703125" style="143" customWidth="1"/>
    <col min="9010" max="9010" width="2.140625" style="143" customWidth="1"/>
    <col min="9011" max="9011" width="2.7109375" style="143" customWidth="1"/>
    <col min="9012" max="9012" width="2.28515625" style="143" customWidth="1"/>
    <col min="9013" max="9014" width="2.5703125" style="143" customWidth="1"/>
    <col min="9015" max="9015" width="2.140625" style="143" customWidth="1"/>
    <col min="9016" max="9016" width="1.5703125" style="143" customWidth="1"/>
    <col min="9017" max="9017" width="2.42578125" style="143" customWidth="1"/>
    <col min="9018" max="9018" width="2" style="143" customWidth="1"/>
    <col min="9019" max="9019" width="1" style="143" customWidth="1"/>
    <col min="9020" max="9020" width="1.7109375" style="143" customWidth="1"/>
    <col min="9021" max="9021" width="1.5703125" style="143" customWidth="1"/>
    <col min="9022" max="9022" width="0.85546875" style="143" customWidth="1"/>
    <col min="9023" max="9216" width="12.5703125" style="143"/>
    <col min="9217" max="9219" width="2.85546875" style="143" customWidth="1"/>
    <col min="9220" max="9220" width="9" style="143" customWidth="1"/>
    <col min="9221" max="9249" width="2.85546875" style="143" customWidth="1"/>
    <col min="9250" max="9250" width="7.7109375" style="143" customWidth="1"/>
    <col min="9251" max="9263" width="2.85546875" style="143" customWidth="1"/>
    <col min="9264" max="9264" width="1.5703125" style="143" customWidth="1"/>
    <col min="9265" max="9265" width="2.5703125" style="143" customWidth="1"/>
    <col min="9266" max="9266" width="2.140625" style="143" customWidth="1"/>
    <col min="9267" max="9267" width="2.7109375" style="143" customWidth="1"/>
    <col min="9268" max="9268" width="2.28515625" style="143" customWidth="1"/>
    <col min="9269" max="9270" width="2.5703125" style="143" customWidth="1"/>
    <col min="9271" max="9271" width="2.140625" style="143" customWidth="1"/>
    <col min="9272" max="9272" width="1.5703125" style="143" customWidth="1"/>
    <col min="9273" max="9273" width="2.42578125" style="143" customWidth="1"/>
    <col min="9274" max="9274" width="2" style="143" customWidth="1"/>
    <col min="9275" max="9275" width="1" style="143" customWidth="1"/>
    <col min="9276" max="9276" width="1.7109375" style="143" customWidth="1"/>
    <col min="9277" max="9277" width="1.5703125" style="143" customWidth="1"/>
    <col min="9278" max="9278" width="0.85546875" style="143" customWidth="1"/>
    <col min="9279" max="9472" width="12.5703125" style="143"/>
    <col min="9473" max="9475" width="2.85546875" style="143" customWidth="1"/>
    <col min="9476" max="9476" width="9" style="143" customWidth="1"/>
    <col min="9477" max="9505" width="2.85546875" style="143" customWidth="1"/>
    <col min="9506" max="9506" width="7.7109375" style="143" customWidth="1"/>
    <col min="9507" max="9519" width="2.85546875" style="143" customWidth="1"/>
    <col min="9520" max="9520" width="1.5703125" style="143" customWidth="1"/>
    <col min="9521" max="9521" width="2.5703125" style="143" customWidth="1"/>
    <col min="9522" max="9522" width="2.140625" style="143" customWidth="1"/>
    <col min="9523" max="9523" width="2.7109375" style="143" customWidth="1"/>
    <col min="9524" max="9524" width="2.28515625" style="143" customWidth="1"/>
    <col min="9525" max="9526" width="2.5703125" style="143" customWidth="1"/>
    <col min="9527" max="9527" width="2.140625" style="143" customWidth="1"/>
    <col min="9528" max="9528" width="1.5703125" style="143" customWidth="1"/>
    <col min="9529" max="9529" width="2.42578125" style="143" customWidth="1"/>
    <col min="9530" max="9530" width="2" style="143" customWidth="1"/>
    <col min="9531" max="9531" width="1" style="143" customWidth="1"/>
    <col min="9532" max="9532" width="1.7109375" style="143" customWidth="1"/>
    <col min="9533" max="9533" width="1.5703125" style="143" customWidth="1"/>
    <col min="9534" max="9534" width="0.85546875" style="143" customWidth="1"/>
    <col min="9535" max="9728" width="12.5703125" style="143"/>
    <col min="9729" max="9731" width="2.85546875" style="143" customWidth="1"/>
    <col min="9732" max="9732" width="9" style="143" customWidth="1"/>
    <col min="9733" max="9761" width="2.85546875" style="143" customWidth="1"/>
    <col min="9762" max="9762" width="7.7109375" style="143" customWidth="1"/>
    <col min="9763" max="9775" width="2.85546875" style="143" customWidth="1"/>
    <col min="9776" max="9776" width="1.5703125" style="143" customWidth="1"/>
    <col min="9777" max="9777" width="2.5703125" style="143" customWidth="1"/>
    <col min="9778" max="9778" width="2.140625" style="143" customWidth="1"/>
    <col min="9779" max="9779" width="2.7109375" style="143" customWidth="1"/>
    <col min="9780" max="9780" width="2.28515625" style="143" customWidth="1"/>
    <col min="9781" max="9782" width="2.5703125" style="143" customWidth="1"/>
    <col min="9783" max="9783" width="2.140625" style="143" customWidth="1"/>
    <col min="9784" max="9784" width="1.5703125" style="143" customWidth="1"/>
    <col min="9785" max="9785" width="2.42578125" style="143" customWidth="1"/>
    <col min="9786" max="9786" width="2" style="143" customWidth="1"/>
    <col min="9787" max="9787" width="1" style="143" customWidth="1"/>
    <col min="9788" max="9788" width="1.7109375" style="143" customWidth="1"/>
    <col min="9789" max="9789" width="1.5703125" style="143" customWidth="1"/>
    <col min="9790" max="9790" width="0.85546875" style="143" customWidth="1"/>
    <col min="9791" max="9984" width="12.5703125" style="143"/>
    <col min="9985" max="9987" width="2.85546875" style="143" customWidth="1"/>
    <col min="9988" max="9988" width="9" style="143" customWidth="1"/>
    <col min="9989" max="10017" width="2.85546875" style="143" customWidth="1"/>
    <col min="10018" max="10018" width="7.7109375" style="143" customWidth="1"/>
    <col min="10019" max="10031" width="2.85546875" style="143" customWidth="1"/>
    <col min="10032" max="10032" width="1.5703125" style="143" customWidth="1"/>
    <col min="10033" max="10033" width="2.5703125" style="143" customWidth="1"/>
    <col min="10034" max="10034" width="2.140625" style="143" customWidth="1"/>
    <col min="10035" max="10035" width="2.7109375" style="143" customWidth="1"/>
    <col min="10036" max="10036" width="2.28515625" style="143" customWidth="1"/>
    <col min="10037" max="10038" width="2.5703125" style="143" customWidth="1"/>
    <col min="10039" max="10039" width="2.140625" style="143" customWidth="1"/>
    <col min="10040" max="10040" width="1.5703125" style="143" customWidth="1"/>
    <col min="10041" max="10041" width="2.42578125" style="143" customWidth="1"/>
    <col min="10042" max="10042" width="2" style="143" customWidth="1"/>
    <col min="10043" max="10043" width="1" style="143" customWidth="1"/>
    <col min="10044" max="10044" width="1.7109375" style="143" customWidth="1"/>
    <col min="10045" max="10045" width="1.5703125" style="143" customWidth="1"/>
    <col min="10046" max="10046" width="0.85546875" style="143" customWidth="1"/>
    <col min="10047" max="10240" width="12.5703125" style="143"/>
    <col min="10241" max="10243" width="2.85546875" style="143" customWidth="1"/>
    <col min="10244" max="10244" width="9" style="143" customWidth="1"/>
    <col min="10245" max="10273" width="2.85546875" style="143" customWidth="1"/>
    <col min="10274" max="10274" width="7.7109375" style="143" customWidth="1"/>
    <col min="10275" max="10287" width="2.85546875" style="143" customWidth="1"/>
    <col min="10288" max="10288" width="1.5703125" style="143" customWidth="1"/>
    <col min="10289" max="10289" width="2.5703125" style="143" customWidth="1"/>
    <col min="10290" max="10290" width="2.140625" style="143" customWidth="1"/>
    <col min="10291" max="10291" width="2.7109375" style="143" customWidth="1"/>
    <col min="10292" max="10292" width="2.28515625" style="143" customWidth="1"/>
    <col min="10293" max="10294" width="2.5703125" style="143" customWidth="1"/>
    <col min="10295" max="10295" width="2.140625" style="143" customWidth="1"/>
    <col min="10296" max="10296" width="1.5703125" style="143" customWidth="1"/>
    <col min="10297" max="10297" width="2.42578125" style="143" customWidth="1"/>
    <col min="10298" max="10298" width="2" style="143" customWidth="1"/>
    <col min="10299" max="10299" width="1" style="143" customWidth="1"/>
    <col min="10300" max="10300" width="1.7109375" style="143" customWidth="1"/>
    <col min="10301" max="10301" width="1.5703125" style="143" customWidth="1"/>
    <col min="10302" max="10302" width="0.85546875" style="143" customWidth="1"/>
    <col min="10303" max="10496" width="12.5703125" style="143"/>
    <col min="10497" max="10499" width="2.85546875" style="143" customWidth="1"/>
    <col min="10500" max="10500" width="9" style="143" customWidth="1"/>
    <col min="10501" max="10529" width="2.85546875" style="143" customWidth="1"/>
    <col min="10530" max="10530" width="7.7109375" style="143" customWidth="1"/>
    <col min="10531" max="10543" width="2.85546875" style="143" customWidth="1"/>
    <col min="10544" max="10544" width="1.5703125" style="143" customWidth="1"/>
    <col min="10545" max="10545" width="2.5703125" style="143" customWidth="1"/>
    <col min="10546" max="10546" width="2.140625" style="143" customWidth="1"/>
    <col min="10547" max="10547" width="2.7109375" style="143" customWidth="1"/>
    <col min="10548" max="10548" width="2.28515625" style="143" customWidth="1"/>
    <col min="10549" max="10550" width="2.5703125" style="143" customWidth="1"/>
    <col min="10551" max="10551" width="2.140625" style="143" customWidth="1"/>
    <col min="10552" max="10552" width="1.5703125" style="143" customWidth="1"/>
    <col min="10553" max="10553" width="2.42578125" style="143" customWidth="1"/>
    <col min="10554" max="10554" width="2" style="143" customWidth="1"/>
    <col min="10555" max="10555" width="1" style="143" customWidth="1"/>
    <col min="10556" max="10556" width="1.7109375" style="143" customWidth="1"/>
    <col min="10557" max="10557" width="1.5703125" style="143" customWidth="1"/>
    <col min="10558" max="10558" width="0.85546875" style="143" customWidth="1"/>
    <col min="10559" max="10752" width="12.5703125" style="143"/>
    <col min="10753" max="10755" width="2.85546875" style="143" customWidth="1"/>
    <col min="10756" max="10756" width="9" style="143" customWidth="1"/>
    <col min="10757" max="10785" width="2.85546875" style="143" customWidth="1"/>
    <col min="10786" max="10786" width="7.7109375" style="143" customWidth="1"/>
    <col min="10787" max="10799" width="2.85546875" style="143" customWidth="1"/>
    <col min="10800" max="10800" width="1.5703125" style="143" customWidth="1"/>
    <col min="10801" max="10801" width="2.5703125" style="143" customWidth="1"/>
    <col min="10802" max="10802" width="2.140625" style="143" customWidth="1"/>
    <col min="10803" max="10803" width="2.7109375" style="143" customWidth="1"/>
    <col min="10804" max="10804" width="2.28515625" style="143" customWidth="1"/>
    <col min="10805" max="10806" width="2.5703125" style="143" customWidth="1"/>
    <col min="10807" max="10807" width="2.140625" style="143" customWidth="1"/>
    <col min="10808" max="10808" width="1.5703125" style="143" customWidth="1"/>
    <col min="10809" max="10809" width="2.42578125" style="143" customWidth="1"/>
    <col min="10810" max="10810" width="2" style="143" customWidth="1"/>
    <col min="10811" max="10811" width="1" style="143" customWidth="1"/>
    <col min="10812" max="10812" width="1.7109375" style="143" customWidth="1"/>
    <col min="10813" max="10813" width="1.5703125" style="143" customWidth="1"/>
    <col min="10814" max="10814" width="0.85546875" style="143" customWidth="1"/>
    <col min="10815" max="11008" width="12.5703125" style="143"/>
    <col min="11009" max="11011" width="2.85546875" style="143" customWidth="1"/>
    <col min="11012" max="11012" width="9" style="143" customWidth="1"/>
    <col min="11013" max="11041" width="2.85546875" style="143" customWidth="1"/>
    <col min="11042" max="11042" width="7.7109375" style="143" customWidth="1"/>
    <col min="11043" max="11055" width="2.85546875" style="143" customWidth="1"/>
    <col min="11056" max="11056" width="1.5703125" style="143" customWidth="1"/>
    <col min="11057" max="11057" width="2.5703125" style="143" customWidth="1"/>
    <col min="11058" max="11058" width="2.140625" style="143" customWidth="1"/>
    <col min="11059" max="11059" width="2.7109375" style="143" customWidth="1"/>
    <col min="11060" max="11060" width="2.28515625" style="143" customWidth="1"/>
    <col min="11061" max="11062" width="2.5703125" style="143" customWidth="1"/>
    <col min="11063" max="11063" width="2.140625" style="143" customWidth="1"/>
    <col min="11064" max="11064" width="1.5703125" style="143" customWidth="1"/>
    <col min="11065" max="11065" width="2.42578125" style="143" customWidth="1"/>
    <col min="11066" max="11066" width="2" style="143" customWidth="1"/>
    <col min="11067" max="11067" width="1" style="143" customWidth="1"/>
    <col min="11068" max="11068" width="1.7109375" style="143" customWidth="1"/>
    <col min="11069" max="11069" width="1.5703125" style="143" customWidth="1"/>
    <col min="11070" max="11070" width="0.85546875" style="143" customWidth="1"/>
    <col min="11071" max="11264" width="12.5703125" style="143"/>
    <col min="11265" max="11267" width="2.85546875" style="143" customWidth="1"/>
    <col min="11268" max="11268" width="9" style="143" customWidth="1"/>
    <col min="11269" max="11297" width="2.85546875" style="143" customWidth="1"/>
    <col min="11298" max="11298" width="7.7109375" style="143" customWidth="1"/>
    <col min="11299" max="11311" width="2.85546875" style="143" customWidth="1"/>
    <col min="11312" max="11312" width="1.5703125" style="143" customWidth="1"/>
    <col min="11313" max="11313" width="2.5703125" style="143" customWidth="1"/>
    <col min="11314" max="11314" width="2.140625" style="143" customWidth="1"/>
    <col min="11315" max="11315" width="2.7109375" style="143" customWidth="1"/>
    <col min="11316" max="11316" width="2.28515625" style="143" customWidth="1"/>
    <col min="11317" max="11318" width="2.5703125" style="143" customWidth="1"/>
    <col min="11319" max="11319" width="2.140625" style="143" customWidth="1"/>
    <col min="11320" max="11320" width="1.5703125" style="143" customWidth="1"/>
    <col min="11321" max="11321" width="2.42578125" style="143" customWidth="1"/>
    <col min="11322" max="11322" width="2" style="143" customWidth="1"/>
    <col min="11323" max="11323" width="1" style="143" customWidth="1"/>
    <col min="11324" max="11324" width="1.7109375" style="143" customWidth="1"/>
    <col min="11325" max="11325" width="1.5703125" style="143" customWidth="1"/>
    <col min="11326" max="11326" width="0.85546875" style="143" customWidth="1"/>
    <col min="11327" max="11520" width="12.5703125" style="143"/>
    <col min="11521" max="11523" width="2.85546875" style="143" customWidth="1"/>
    <col min="11524" max="11524" width="9" style="143" customWidth="1"/>
    <col min="11525" max="11553" width="2.85546875" style="143" customWidth="1"/>
    <col min="11554" max="11554" width="7.7109375" style="143" customWidth="1"/>
    <col min="11555" max="11567" width="2.85546875" style="143" customWidth="1"/>
    <col min="11568" max="11568" width="1.5703125" style="143" customWidth="1"/>
    <col min="11569" max="11569" width="2.5703125" style="143" customWidth="1"/>
    <col min="11570" max="11570" width="2.140625" style="143" customWidth="1"/>
    <col min="11571" max="11571" width="2.7109375" style="143" customWidth="1"/>
    <col min="11572" max="11572" width="2.28515625" style="143" customWidth="1"/>
    <col min="11573" max="11574" width="2.5703125" style="143" customWidth="1"/>
    <col min="11575" max="11575" width="2.140625" style="143" customWidth="1"/>
    <col min="11576" max="11576" width="1.5703125" style="143" customWidth="1"/>
    <col min="11577" max="11577" width="2.42578125" style="143" customWidth="1"/>
    <col min="11578" max="11578" width="2" style="143" customWidth="1"/>
    <col min="11579" max="11579" width="1" style="143" customWidth="1"/>
    <col min="11580" max="11580" width="1.7109375" style="143" customWidth="1"/>
    <col min="11581" max="11581" width="1.5703125" style="143" customWidth="1"/>
    <col min="11582" max="11582" width="0.85546875" style="143" customWidth="1"/>
    <col min="11583" max="11776" width="12.5703125" style="143"/>
    <col min="11777" max="11779" width="2.85546875" style="143" customWidth="1"/>
    <col min="11780" max="11780" width="9" style="143" customWidth="1"/>
    <col min="11781" max="11809" width="2.85546875" style="143" customWidth="1"/>
    <col min="11810" max="11810" width="7.7109375" style="143" customWidth="1"/>
    <col min="11811" max="11823" width="2.85546875" style="143" customWidth="1"/>
    <col min="11824" max="11824" width="1.5703125" style="143" customWidth="1"/>
    <col min="11825" max="11825" width="2.5703125" style="143" customWidth="1"/>
    <col min="11826" max="11826" width="2.140625" style="143" customWidth="1"/>
    <col min="11827" max="11827" width="2.7109375" style="143" customWidth="1"/>
    <col min="11828" max="11828" width="2.28515625" style="143" customWidth="1"/>
    <col min="11829" max="11830" width="2.5703125" style="143" customWidth="1"/>
    <col min="11831" max="11831" width="2.140625" style="143" customWidth="1"/>
    <col min="11832" max="11832" width="1.5703125" style="143" customWidth="1"/>
    <col min="11833" max="11833" width="2.42578125" style="143" customWidth="1"/>
    <col min="11834" max="11834" width="2" style="143" customWidth="1"/>
    <col min="11835" max="11835" width="1" style="143" customWidth="1"/>
    <col min="11836" max="11836" width="1.7109375" style="143" customWidth="1"/>
    <col min="11837" max="11837" width="1.5703125" style="143" customWidth="1"/>
    <col min="11838" max="11838" width="0.85546875" style="143" customWidth="1"/>
    <col min="11839" max="12032" width="12.5703125" style="143"/>
    <col min="12033" max="12035" width="2.85546875" style="143" customWidth="1"/>
    <col min="12036" max="12036" width="9" style="143" customWidth="1"/>
    <col min="12037" max="12065" width="2.85546875" style="143" customWidth="1"/>
    <col min="12066" max="12066" width="7.7109375" style="143" customWidth="1"/>
    <col min="12067" max="12079" width="2.85546875" style="143" customWidth="1"/>
    <col min="12080" max="12080" width="1.5703125" style="143" customWidth="1"/>
    <col min="12081" max="12081" width="2.5703125" style="143" customWidth="1"/>
    <col min="12082" max="12082" width="2.140625" style="143" customWidth="1"/>
    <col min="12083" max="12083" width="2.7109375" style="143" customWidth="1"/>
    <col min="12084" max="12084" width="2.28515625" style="143" customWidth="1"/>
    <col min="12085" max="12086" width="2.5703125" style="143" customWidth="1"/>
    <col min="12087" max="12087" width="2.140625" style="143" customWidth="1"/>
    <col min="12088" max="12088" width="1.5703125" style="143" customWidth="1"/>
    <col min="12089" max="12089" width="2.42578125" style="143" customWidth="1"/>
    <col min="12090" max="12090" width="2" style="143" customWidth="1"/>
    <col min="12091" max="12091" width="1" style="143" customWidth="1"/>
    <col min="12092" max="12092" width="1.7109375" style="143" customWidth="1"/>
    <col min="12093" max="12093" width="1.5703125" style="143" customWidth="1"/>
    <col min="12094" max="12094" width="0.85546875" style="143" customWidth="1"/>
    <col min="12095" max="12288" width="12.5703125" style="143"/>
    <col min="12289" max="12291" width="2.85546875" style="143" customWidth="1"/>
    <col min="12292" max="12292" width="9" style="143" customWidth="1"/>
    <col min="12293" max="12321" width="2.85546875" style="143" customWidth="1"/>
    <col min="12322" max="12322" width="7.7109375" style="143" customWidth="1"/>
    <col min="12323" max="12335" width="2.85546875" style="143" customWidth="1"/>
    <col min="12336" max="12336" width="1.5703125" style="143" customWidth="1"/>
    <col min="12337" max="12337" width="2.5703125" style="143" customWidth="1"/>
    <col min="12338" max="12338" width="2.140625" style="143" customWidth="1"/>
    <col min="12339" max="12339" width="2.7109375" style="143" customWidth="1"/>
    <col min="12340" max="12340" width="2.28515625" style="143" customWidth="1"/>
    <col min="12341" max="12342" width="2.5703125" style="143" customWidth="1"/>
    <col min="12343" max="12343" width="2.140625" style="143" customWidth="1"/>
    <col min="12344" max="12344" width="1.5703125" style="143" customWidth="1"/>
    <col min="12345" max="12345" width="2.42578125" style="143" customWidth="1"/>
    <col min="12346" max="12346" width="2" style="143" customWidth="1"/>
    <col min="12347" max="12347" width="1" style="143" customWidth="1"/>
    <col min="12348" max="12348" width="1.7109375" style="143" customWidth="1"/>
    <col min="12349" max="12349" width="1.5703125" style="143" customWidth="1"/>
    <col min="12350" max="12350" width="0.85546875" style="143" customWidth="1"/>
    <col min="12351" max="12544" width="12.5703125" style="143"/>
    <col min="12545" max="12547" width="2.85546875" style="143" customWidth="1"/>
    <col min="12548" max="12548" width="9" style="143" customWidth="1"/>
    <col min="12549" max="12577" width="2.85546875" style="143" customWidth="1"/>
    <col min="12578" max="12578" width="7.7109375" style="143" customWidth="1"/>
    <col min="12579" max="12591" width="2.85546875" style="143" customWidth="1"/>
    <col min="12592" max="12592" width="1.5703125" style="143" customWidth="1"/>
    <col min="12593" max="12593" width="2.5703125" style="143" customWidth="1"/>
    <col min="12594" max="12594" width="2.140625" style="143" customWidth="1"/>
    <col min="12595" max="12595" width="2.7109375" style="143" customWidth="1"/>
    <col min="12596" max="12596" width="2.28515625" style="143" customWidth="1"/>
    <col min="12597" max="12598" width="2.5703125" style="143" customWidth="1"/>
    <col min="12599" max="12599" width="2.140625" style="143" customWidth="1"/>
    <col min="12600" max="12600" width="1.5703125" style="143" customWidth="1"/>
    <col min="12601" max="12601" width="2.42578125" style="143" customWidth="1"/>
    <col min="12602" max="12602" width="2" style="143" customWidth="1"/>
    <col min="12603" max="12603" width="1" style="143" customWidth="1"/>
    <col min="12604" max="12604" width="1.7109375" style="143" customWidth="1"/>
    <col min="12605" max="12605" width="1.5703125" style="143" customWidth="1"/>
    <col min="12606" max="12606" width="0.85546875" style="143" customWidth="1"/>
    <col min="12607" max="12800" width="12.5703125" style="143"/>
    <col min="12801" max="12803" width="2.85546875" style="143" customWidth="1"/>
    <col min="12804" max="12804" width="9" style="143" customWidth="1"/>
    <col min="12805" max="12833" width="2.85546875" style="143" customWidth="1"/>
    <col min="12834" max="12834" width="7.7109375" style="143" customWidth="1"/>
    <col min="12835" max="12847" width="2.85546875" style="143" customWidth="1"/>
    <col min="12848" max="12848" width="1.5703125" style="143" customWidth="1"/>
    <col min="12849" max="12849" width="2.5703125" style="143" customWidth="1"/>
    <col min="12850" max="12850" width="2.140625" style="143" customWidth="1"/>
    <col min="12851" max="12851" width="2.7109375" style="143" customWidth="1"/>
    <col min="12852" max="12852" width="2.28515625" style="143" customWidth="1"/>
    <col min="12853" max="12854" width="2.5703125" style="143" customWidth="1"/>
    <col min="12855" max="12855" width="2.140625" style="143" customWidth="1"/>
    <col min="12856" max="12856" width="1.5703125" style="143" customWidth="1"/>
    <col min="12857" max="12857" width="2.42578125" style="143" customWidth="1"/>
    <col min="12858" max="12858" width="2" style="143" customWidth="1"/>
    <col min="12859" max="12859" width="1" style="143" customWidth="1"/>
    <col min="12860" max="12860" width="1.7109375" style="143" customWidth="1"/>
    <col min="12861" max="12861" width="1.5703125" style="143" customWidth="1"/>
    <col min="12862" max="12862" width="0.85546875" style="143" customWidth="1"/>
    <col min="12863" max="13056" width="12.5703125" style="143"/>
    <col min="13057" max="13059" width="2.85546875" style="143" customWidth="1"/>
    <col min="13060" max="13060" width="9" style="143" customWidth="1"/>
    <col min="13061" max="13089" width="2.85546875" style="143" customWidth="1"/>
    <col min="13090" max="13090" width="7.7109375" style="143" customWidth="1"/>
    <col min="13091" max="13103" width="2.85546875" style="143" customWidth="1"/>
    <col min="13104" max="13104" width="1.5703125" style="143" customWidth="1"/>
    <col min="13105" max="13105" width="2.5703125" style="143" customWidth="1"/>
    <col min="13106" max="13106" width="2.140625" style="143" customWidth="1"/>
    <col min="13107" max="13107" width="2.7109375" style="143" customWidth="1"/>
    <col min="13108" max="13108" width="2.28515625" style="143" customWidth="1"/>
    <col min="13109" max="13110" width="2.5703125" style="143" customWidth="1"/>
    <col min="13111" max="13111" width="2.140625" style="143" customWidth="1"/>
    <col min="13112" max="13112" width="1.5703125" style="143" customWidth="1"/>
    <col min="13113" max="13113" width="2.42578125" style="143" customWidth="1"/>
    <col min="13114" max="13114" width="2" style="143" customWidth="1"/>
    <col min="13115" max="13115" width="1" style="143" customWidth="1"/>
    <col min="13116" max="13116" width="1.7109375" style="143" customWidth="1"/>
    <col min="13117" max="13117" width="1.5703125" style="143" customWidth="1"/>
    <col min="13118" max="13118" width="0.85546875" style="143" customWidth="1"/>
    <col min="13119" max="13312" width="12.5703125" style="143"/>
    <col min="13313" max="13315" width="2.85546875" style="143" customWidth="1"/>
    <col min="13316" max="13316" width="9" style="143" customWidth="1"/>
    <col min="13317" max="13345" width="2.85546875" style="143" customWidth="1"/>
    <col min="13346" max="13346" width="7.7109375" style="143" customWidth="1"/>
    <col min="13347" max="13359" width="2.85546875" style="143" customWidth="1"/>
    <col min="13360" max="13360" width="1.5703125" style="143" customWidth="1"/>
    <col min="13361" max="13361" width="2.5703125" style="143" customWidth="1"/>
    <col min="13362" max="13362" width="2.140625" style="143" customWidth="1"/>
    <col min="13363" max="13363" width="2.7109375" style="143" customWidth="1"/>
    <col min="13364" max="13364" width="2.28515625" style="143" customWidth="1"/>
    <col min="13365" max="13366" width="2.5703125" style="143" customWidth="1"/>
    <col min="13367" max="13367" width="2.140625" style="143" customWidth="1"/>
    <col min="13368" max="13368" width="1.5703125" style="143" customWidth="1"/>
    <col min="13369" max="13369" width="2.42578125" style="143" customWidth="1"/>
    <col min="13370" max="13370" width="2" style="143" customWidth="1"/>
    <col min="13371" max="13371" width="1" style="143" customWidth="1"/>
    <col min="13372" max="13372" width="1.7109375" style="143" customWidth="1"/>
    <col min="13373" max="13373" width="1.5703125" style="143" customWidth="1"/>
    <col min="13374" max="13374" width="0.85546875" style="143" customWidth="1"/>
    <col min="13375" max="13568" width="12.5703125" style="143"/>
    <col min="13569" max="13571" width="2.85546875" style="143" customWidth="1"/>
    <col min="13572" max="13572" width="9" style="143" customWidth="1"/>
    <col min="13573" max="13601" width="2.85546875" style="143" customWidth="1"/>
    <col min="13602" max="13602" width="7.7109375" style="143" customWidth="1"/>
    <col min="13603" max="13615" width="2.85546875" style="143" customWidth="1"/>
    <col min="13616" max="13616" width="1.5703125" style="143" customWidth="1"/>
    <col min="13617" max="13617" width="2.5703125" style="143" customWidth="1"/>
    <col min="13618" max="13618" width="2.140625" style="143" customWidth="1"/>
    <col min="13619" max="13619" width="2.7109375" style="143" customWidth="1"/>
    <col min="13620" max="13620" width="2.28515625" style="143" customWidth="1"/>
    <col min="13621" max="13622" width="2.5703125" style="143" customWidth="1"/>
    <col min="13623" max="13623" width="2.140625" style="143" customWidth="1"/>
    <col min="13624" max="13624" width="1.5703125" style="143" customWidth="1"/>
    <col min="13625" max="13625" width="2.42578125" style="143" customWidth="1"/>
    <col min="13626" max="13626" width="2" style="143" customWidth="1"/>
    <col min="13627" max="13627" width="1" style="143" customWidth="1"/>
    <col min="13628" max="13628" width="1.7109375" style="143" customWidth="1"/>
    <col min="13629" max="13629" width="1.5703125" style="143" customWidth="1"/>
    <col min="13630" max="13630" width="0.85546875" style="143" customWidth="1"/>
    <col min="13631" max="13824" width="12.5703125" style="143"/>
    <col min="13825" max="13827" width="2.85546875" style="143" customWidth="1"/>
    <col min="13828" max="13828" width="9" style="143" customWidth="1"/>
    <col min="13829" max="13857" width="2.85546875" style="143" customWidth="1"/>
    <col min="13858" max="13858" width="7.7109375" style="143" customWidth="1"/>
    <col min="13859" max="13871" width="2.85546875" style="143" customWidth="1"/>
    <col min="13872" max="13872" width="1.5703125" style="143" customWidth="1"/>
    <col min="13873" max="13873" width="2.5703125" style="143" customWidth="1"/>
    <col min="13874" max="13874" width="2.140625" style="143" customWidth="1"/>
    <col min="13875" max="13875" width="2.7109375" style="143" customWidth="1"/>
    <col min="13876" max="13876" width="2.28515625" style="143" customWidth="1"/>
    <col min="13877" max="13878" width="2.5703125" style="143" customWidth="1"/>
    <col min="13879" max="13879" width="2.140625" style="143" customWidth="1"/>
    <col min="13880" max="13880" width="1.5703125" style="143" customWidth="1"/>
    <col min="13881" max="13881" width="2.42578125" style="143" customWidth="1"/>
    <col min="13882" max="13882" width="2" style="143" customWidth="1"/>
    <col min="13883" max="13883" width="1" style="143" customWidth="1"/>
    <col min="13884" max="13884" width="1.7109375" style="143" customWidth="1"/>
    <col min="13885" max="13885" width="1.5703125" style="143" customWidth="1"/>
    <col min="13886" max="13886" width="0.85546875" style="143" customWidth="1"/>
    <col min="13887" max="14080" width="12.5703125" style="143"/>
    <col min="14081" max="14083" width="2.85546875" style="143" customWidth="1"/>
    <col min="14084" max="14084" width="9" style="143" customWidth="1"/>
    <col min="14085" max="14113" width="2.85546875" style="143" customWidth="1"/>
    <col min="14114" max="14114" width="7.7109375" style="143" customWidth="1"/>
    <col min="14115" max="14127" width="2.85546875" style="143" customWidth="1"/>
    <col min="14128" max="14128" width="1.5703125" style="143" customWidth="1"/>
    <col min="14129" max="14129" width="2.5703125" style="143" customWidth="1"/>
    <col min="14130" max="14130" width="2.140625" style="143" customWidth="1"/>
    <col min="14131" max="14131" width="2.7109375" style="143" customWidth="1"/>
    <col min="14132" max="14132" width="2.28515625" style="143" customWidth="1"/>
    <col min="14133" max="14134" width="2.5703125" style="143" customWidth="1"/>
    <col min="14135" max="14135" width="2.140625" style="143" customWidth="1"/>
    <col min="14136" max="14136" width="1.5703125" style="143" customWidth="1"/>
    <col min="14137" max="14137" width="2.42578125" style="143" customWidth="1"/>
    <col min="14138" max="14138" width="2" style="143" customWidth="1"/>
    <col min="14139" max="14139" width="1" style="143" customWidth="1"/>
    <col min="14140" max="14140" width="1.7109375" style="143" customWidth="1"/>
    <col min="14141" max="14141" width="1.5703125" style="143" customWidth="1"/>
    <col min="14142" max="14142" width="0.85546875" style="143" customWidth="1"/>
    <col min="14143" max="14336" width="12.5703125" style="143"/>
    <col min="14337" max="14339" width="2.85546875" style="143" customWidth="1"/>
    <col min="14340" max="14340" width="9" style="143" customWidth="1"/>
    <col min="14341" max="14369" width="2.85546875" style="143" customWidth="1"/>
    <col min="14370" max="14370" width="7.7109375" style="143" customWidth="1"/>
    <col min="14371" max="14383" width="2.85546875" style="143" customWidth="1"/>
    <col min="14384" max="14384" width="1.5703125" style="143" customWidth="1"/>
    <col min="14385" max="14385" width="2.5703125" style="143" customWidth="1"/>
    <col min="14386" max="14386" width="2.140625" style="143" customWidth="1"/>
    <col min="14387" max="14387" width="2.7109375" style="143" customWidth="1"/>
    <col min="14388" max="14388" width="2.28515625" style="143" customWidth="1"/>
    <col min="14389" max="14390" width="2.5703125" style="143" customWidth="1"/>
    <col min="14391" max="14391" width="2.140625" style="143" customWidth="1"/>
    <col min="14392" max="14392" width="1.5703125" style="143" customWidth="1"/>
    <col min="14393" max="14393" width="2.42578125" style="143" customWidth="1"/>
    <col min="14394" max="14394" width="2" style="143" customWidth="1"/>
    <col min="14395" max="14395" width="1" style="143" customWidth="1"/>
    <col min="14396" max="14396" width="1.7109375" style="143" customWidth="1"/>
    <col min="14397" max="14397" width="1.5703125" style="143" customWidth="1"/>
    <col min="14398" max="14398" width="0.85546875" style="143" customWidth="1"/>
    <col min="14399" max="14592" width="12.5703125" style="143"/>
    <col min="14593" max="14595" width="2.85546875" style="143" customWidth="1"/>
    <col min="14596" max="14596" width="9" style="143" customWidth="1"/>
    <col min="14597" max="14625" width="2.85546875" style="143" customWidth="1"/>
    <col min="14626" max="14626" width="7.7109375" style="143" customWidth="1"/>
    <col min="14627" max="14639" width="2.85546875" style="143" customWidth="1"/>
    <col min="14640" max="14640" width="1.5703125" style="143" customWidth="1"/>
    <col min="14641" max="14641" width="2.5703125" style="143" customWidth="1"/>
    <col min="14642" max="14642" width="2.140625" style="143" customWidth="1"/>
    <col min="14643" max="14643" width="2.7109375" style="143" customWidth="1"/>
    <col min="14644" max="14644" width="2.28515625" style="143" customWidth="1"/>
    <col min="14645" max="14646" width="2.5703125" style="143" customWidth="1"/>
    <col min="14647" max="14647" width="2.140625" style="143" customWidth="1"/>
    <col min="14648" max="14648" width="1.5703125" style="143" customWidth="1"/>
    <col min="14649" max="14649" width="2.42578125" style="143" customWidth="1"/>
    <col min="14650" max="14650" width="2" style="143" customWidth="1"/>
    <col min="14651" max="14651" width="1" style="143" customWidth="1"/>
    <col min="14652" max="14652" width="1.7109375" style="143" customWidth="1"/>
    <col min="14653" max="14653" width="1.5703125" style="143" customWidth="1"/>
    <col min="14654" max="14654" width="0.85546875" style="143" customWidth="1"/>
    <col min="14655" max="14848" width="12.5703125" style="143"/>
    <col min="14849" max="14851" width="2.85546875" style="143" customWidth="1"/>
    <col min="14852" max="14852" width="9" style="143" customWidth="1"/>
    <col min="14853" max="14881" width="2.85546875" style="143" customWidth="1"/>
    <col min="14882" max="14882" width="7.7109375" style="143" customWidth="1"/>
    <col min="14883" max="14895" width="2.85546875" style="143" customWidth="1"/>
    <col min="14896" max="14896" width="1.5703125" style="143" customWidth="1"/>
    <col min="14897" max="14897" width="2.5703125" style="143" customWidth="1"/>
    <col min="14898" max="14898" width="2.140625" style="143" customWidth="1"/>
    <col min="14899" max="14899" width="2.7109375" style="143" customWidth="1"/>
    <col min="14900" max="14900" width="2.28515625" style="143" customWidth="1"/>
    <col min="14901" max="14902" width="2.5703125" style="143" customWidth="1"/>
    <col min="14903" max="14903" width="2.140625" style="143" customWidth="1"/>
    <col min="14904" max="14904" width="1.5703125" style="143" customWidth="1"/>
    <col min="14905" max="14905" width="2.42578125" style="143" customWidth="1"/>
    <col min="14906" max="14906" width="2" style="143" customWidth="1"/>
    <col min="14907" max="14907" width="1" style="143" customWidth="1"/>
    <col min="14908" max="14908" width="1.7109375" style="143" customWidth="1"/>
    <col min="14909" max="14909" width="1.5703125" style="143" customWidth="1"/>
    <col min="14910" max="14910" width="0.85546875" style="143" customWidth="1"/>
    <col min="14911" max="15104" width="12.5703125" style="143"/>
    <col min="15105" max="15107" width="2.85546875" style="143" customWidth="1"/>
    <col min="15108" max="15108" width="9" style="143" customWidth="1"/>
    <col min="15109" max="15137" width="2.85546875" style="143" customWidth="1"/>
    <col min="15138" max="15138" width="7.7109375" style="143" customWidth="1"/>
    <col min="15139" max="15151" width="2.85546875" style="143" customWidth="1"/>
    <col min="15152" max="15152" width="1.5703125" style="143" customWidth="1"/>
    <col min="15153" max="15153" width="2.5703125" style="143" customWidth="1"/>
    <col min="15154" max="15154" width="2.140625" style="143" customWidth="1"/>
    <col min="15155" max="15155" width="2.7109375" style="143" customWidth="1"/>
    <col min="15156" max="15156" width="2.28515625" style="143" customWidth="1"/>
    <col min="15157" max="15158" width="2.5703125" style="143" customWidth="1"/>
    <col min="15159" max="15159" width="2.140625" style="143" customWidth="1"/>
    <col min="15160" max="15160" width="1.5703125" style="143" customWidth="1"/>
    <col min="15161" max="15161" width="2.42578125" style="143" customWidth="1"/>
    <col min="15162" max="15162" width="2" style="143" customWidth="1"/>
    <col min="15163" max="15163" width="1" style="143" customWidth="1"/>
    <col min="15164" max="15164" width="1.7109375" style="143" customWidth="1"/>
    <col min="15165" max="15165" width="1.5703125" style="143" customWidth="1"/>
    <col min="15166" max="15166" width="0.85546875" style="143" customWidth="1"/>
    <col min="15167" max="15360" width="12.5703125" style="143"/>
    <col min="15361" max="15363" width="2.85546875" style="143" customWidth="1"/>
    <col min="15364" max="15364" width="9" style="143" customWidth="1"/>
    <col min="15365" max="15393" width="2.85546875" style="143" customWidth="1"/>
    <col min="15394" max="15394" width="7.7109375" style="143" customWidth="1"/>
    <col min="15395" max="15407" width="2.85546875" style="143" customWidth="1"/>
    <col min="15408" max="15408" width="1.5703125" style="143" customWidth="1"/>
    <col min="15409" max="15409" width="2.5703125" style="143" customWidth="1"/>
    <col min="15410" max="15410" width="2.140625" style="143" customWidth="1"/>
    <col min="15411" max="15411" width="2.7109375" style="143" customWidth="1"/>
    <col min="15412" max="15412" width="2.28515625" style="143" customWidth="1"/>
    <col min="15413" max="15414" width="2.5703125" style="143" customWidth="1"/>
    <col min="15415" max="15415" width="2.140625" style="143" customWidth="1"/>
    <col min="15416" max="15416" width="1.5703125" style="143" customWidth="1"/>
    <col min="15417" max="15417" width="2.42578125" style="143" customWidth="1"/>
    <col min="15418" max="15418" width="2" style="143" customWidth="1"/>
    <col min="15419" max="15419" width="1" style="143" customWidth="1"/>
    <col min="15420" max="15420" width="1.7109375" style="143" customWidth="1"/>
    <col min="15421" max="15421" width="1.5703125" style="143" customWidth="1"/>
    <col min="15422" max="15422" width="0.85546875" style="143" customWidth="1"/>
    <col min="15423" max="15616" width="12.5703125" style="143"/>
    <col min="15617" max="15619" width="2.85546875" style="143" customWidth="1"/>
    <col min="15620" max="15620" width="9" style="143" customWidth="1"/>
    <col min="15621" max="15649" width="2.85546875" style="143" customWidth="1"/>
    <col min="15650" max="15650" width="7.7109375" style="143" customWidth="1"/>
    <col min="15651" max="15663" width="2.85546875" style="143" customWidth="1"/>
    <col min="15664" max="15664" width="1.5703125" style="143" customWidth="1"/>
    <col min="15665" max="15665" width="2.5703125" style="143" customWidth="1"/>
    <col min="15666" max="15666" width="2.140625" style="143" customWidth="1"/>
    <col min="15667" max="15667" width="2.7109375" style="143" customWidth="1"/>
    <col min="15668" max="15668" width="2.28515625" style="143" customWidth="1"/>
    <col min="15669" max="15670" width="2.5703125" style="143" customWidth="1"/>
    <col min="15671" max="15671" width="2.140625" style="143" customWidth="1"/>
    <col min="15672" max="15672" width="1.5703125" style="143" customWidth="1"/>
    <col min="15673" max="15673" width="2.42578125" style="143" customWidth="1"/>
    <col min="15674" max="15674" width="2" style="143" customWidth="1"/>
    <col min="15675" max="15675" width="1" style="143" customWidth="1"/>
    <col min="15676" max="15676" width="1.7109375" style="143" customWidth="1"/>
    <col min="15677" max="15677" width="1.5703125" style="143" customWidth="1"/>
    <col min="15678" max="15678" width="0.85546875" style="143" customWidth="1"/>
    <col min="15679" max="15872" width="12.5703125" style="143"/>
    <col min="15873" max="15875" width="2.85546875" style="143" customWidth="1"/>
    <col min="15876" max="15876" width="9" style="143" customWidth="1"/>
    <col min="15877" max="15905" width="2.85546875" style="143" customWidth="1"/>
    <col min="15906" max="15906" width="7.7109375" style="143" customWidth="1"/>
    <col min="15907" max="15919" width="2.85546875" style="143" customWidth="1"/>
    <col min="15920" max="15920" width="1.5703125" style="143" customWidth="1"/>
    <col min="15921" max="15921" width="2.5703125" style="143" customWidth="1"/>
    <col min="15922" max="15922" width="2.140625" style="143" customWidth="1"/>
    <col min="15923" max="15923" width="2.7109375" style="143" customWidth="1"/>
    <col min="15924" max="15924" width="2.28515625" style="143" customWidth="1"/>
    <col min="15925" max="15926" width="2.5703125" style="143" customWidth="1"/>
    <col min="15927" max="15927" width="2.140625" style="143" customWidth="1"/>
    <col min="15928" max="15928" width="1.5703125" style="143" customWidth="1"/>
    <col min="15929" max="15929" width="2.42578125" style="143" customWidth="1"/>
    <col min="15930" max="15930" width="2" style="143" customWidth="1"/>
    <col min="15931" max="15931" width="1" style="143" customWidth="1"/>
    <col min="15932" max="15932" width="1.7109375" style="143" customWidth="1"/>
    <col min="15933" max="15933" width="1.5703125" style="143" customWidth="1"/>
    <col min="15934" max="15934" width="0.85546875" style="143" customWidth="1"/>
    <col min="15935" max="16128" width="12.5703125" style="143"/>
    <col min="16129" max="16131" width="2.85546875" style="143" customWidth="1"/>
    <col min="16132" max="16132" width="9" style="143" customWidth="1"/>
    <col min="16133" max="16161" width="2.85546875" style="143" customWidth="1"/>
    <col min="16162" max="16162" width="7.7109375" style="143" customWidth="1"/>
    <col min="16163" max="16175" width="2.85546875" style="143" customWidth="1"/>
    <col min="16176" max="16176" width="1.5703125" style="143" customWidth="1"/>
    <col min="16177" max="16177" width="2.5703125" style="143" customWidth="1"/>
    <col min="16178" max="16178" width="2.140625" style="143" customWidth="1"/>
    <col min="16179" max="16179" width="2.7109375" style="143" customWidth="1"/>
    <col min="16180" max="16180" width="2.28515625" style="143" customWidth="1"/>
    <col min="16181" max="16182" width="2.5703125" style="143" customWidth="1"/>
    <col min="16183" max="16183" width="2.140625" style="143" customWidth="1"/>
    <col min="16184" max="16184" width="1.5703125" style="143" customWidth="1"/>
    <col min="16185" max="16185" width="2.42578125" style="143" customWidth="1"/>
    <col min="16186" max="16186" width="2" style="143" customWidth="1"/>
    <col min="16187" max="16187" width="1" style="143" customWidth="1"/>
    <col min="16188" max="16188" width="1.7109375" style="143" customWidth="1"/>
    <col min="16189" max="16189" width="1.5703125" style="143" customWidth="1"/>
    <col min="16190" max="16190" width="0.85546875" style="143" customWidth="1"/>
    <col min="16191" max="16384" width="12.5703125" style="143"/>
  </cols>
  <sheetData>
    <row r="1" spans="1:51" ht="13.5" customHeight="1" x14ac:dyDescent="0.25">
      <c r="A1" s="138"/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  <c r="P1" s="138"/>
      <c r="Q1" s="139"/>
      <c r="R1" s="139"/>
      <c r="S1" s="139"/>
      <c r="T1" s="139"/>
      <c r="U1" s="139"/>
      <c r="V1" s="139"/>
      <c r="W1" s="139"/>
      <c r="X1" s="139"/>
      <c r="Y1" s="139"/>
      <c r="Z1" s="140" t="s">
        <v>195</v>
      </c>
      <c r="AA1" s="139"/>
      <c r="AB1" s="139"/>
      <c r="AC1" s="139"/>
      <c r="AD1" s="139"/>
      <c r="AE1" s="139"/>
      <c r="AF1" s="139"/>
      <c r="AG1" s="139"/>
      <c r="AH1" s="139"/>
      <c r="AI1" s="141"/>
      <c r="AJ1" s="138"/>
      <c r="AK1" s="138"/>
      <c r="AL1" s="138"/>
      <c r="AM1" s="138"/>
      <c r="AN1" s="138"/>
      <c r="AO1" s="138"/>
      <c r="AP1" s="138"/>
      <c r="AQ1" s="138"/>
      <c r="AR1" s="138"/>
      <c r="AS1" s="142"/>
      <c r="AT1" s="142"/>
      <c r="AU1" s="142"/>
      <c r="AV1" s="142"/>
      <c r="AW1" s="142"/>
    </row>
    <row r="2" spans="1:51" ht="13.5" customHeight="1" x14ac:dyDescent="0.25">
      <c r="A2" s="138"/>
      <c r="B2" s="138"/>
      <c r="C2" s="138"/>
      <c r="E2" s="144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138"/>
      <c r="W2" s="138"/>
      <c r="X2" s="138"/>
      <c r="Y2" s="138"/>
      <c r="Z2" s="138"/>
      <c r="AA2" s="138"/>
      <c r="AB2" s="145" t="s">
        <v>196</v>
      </c>
      <c r="AC2" s="138"/>
      <c r="AD2" s="138"/>
      <c r="AE2" s="138"/>
      <c r="AF2" s="138"/>
      <c r="AG2" s="138"/>
      <c r="AH2" s="138"/>
      <c r="AI2" s="138"/>
      <c r="AJ2" s="138"/>
      <c r="AK2" s="138"/>
      <c r="AL2" s="138"/>
      <c r="AM2" s="138"/>
      <c r="AN2" s="138"/>
      <c r="AO2" s="138"/>
      <c r="AP2" s="138"/>
      <c r="AQ2" s="138"/>
      <c r="AR2" s="138"/>
      <c r="AS2" s="138"/>
      <c r="AT2" s="138"/>
      <c r="AU2" s="142"/>
      <c r="AV2" s="142"/>
      <c r="AW2" s="142"/>
      <c r="AX2" s="142"/>
    </row>
    <row r="3" spans="1:51" ht="13.5" customHeight="1" x14ac:dyDescent="0.25">
      <c r="A3" s="138"/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138"/>
      <c r="W3" s="138"/>
      <c r="X3" s="138"/>
      <c r="Y3" s="138"/>
      <c r="Z3" s="145" t="s">
        <v>197</v>
      </c>
      <c r="AA3" s="138"/>
      <c r="AB3" s="138"/>
      <c r="AC3" s="138"/>
      <c r="AD3" s="138"/>
      <c r="AE3" s="138"/>
      <c r="AF3" s="138"/>
      <c r="AG3" s="138"/>
      <c r="AH3" s="138"/>
      <c r="AI3" s="138"/>
      <c r="AJ3" s="138"/>
      <c r="AK3" s="138"/>
      <c r="AL3" s="138"/>
      <c r="AM3" s="138"/>
      <c r="AN3" s="138"/>
      <c r="AO3" s="138"/>
      <c r="AP3" s="138"/>
      <c r="AQ3" s="138"/>
      <c r="AR3" s="138"/>
      <c r="AS3" s="142"/>
      <c r="AT3" s="142"/>
      <c r="AU3" s="142"/>
      <c r="AV3" s="142"/>
      <c r="AW3" s="142"/>
    </row>
    <row r="4" spans="1:51" ht="35.25" customHeight="1" x14ac:dyDescent="0.25">
      <c r="A4" s="138"/>
      <c r="B4" s="138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138"/>
      <c r="W4" s="138"/>
      <c r="X4" s="138"/>
      <c r="Y4" s="138"/>
      <c r="Z4" s="138"/>
      <c r="AA4" s="138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  <c r="AN4" s="138"/>
      <c r="AO4" s="138"/>
      <c r="AP4" s="138"/>
      <c r="AQ4" s="138"/>
      <c r="AR4" s="138"/>
      <c r="AS4" s="138"/>
      <c r="AT4" s="138"/>
      <c r="AU4" s="138"/>
      <c r="AV4" s="138"/>
      <c r="AW4" s="138"/>
      <c r="AX4" s="138"/>
      <c r="AY4" s="138"/>
    </row>
    <row r="5" spans="1:51" ht="13.5" customHeight="1" x14ac:dyDescent="0.25">
      <c r="A5" s="138"/>
      <c r="B5" s="138"/>
      <c r="C5" s="138"/>
      <c r="D5" s="138"/>
      <c r="E5" s="138"/>
      <c r="F5" s="138"/>
      <c r="G5" s="138"/>
      <c r="H5" s="138"/>
      <c r="I5" s="138"/>
      <c r="J5" s="138"/>
      <c r="K5" s="138"/>
      <c r="L5" s="138"/>
      <c r="M5" s="138"/>
      <c r="N5" s="138"/>
      <c r="O5" s="138"/>
      <c r="P5" s="138"/>
      <c r="Q5" s="138"/>
      <c r="R5" s="138"/>
      <c r="S5" s="138"/>
      <c r="T5" s="138"/>
      <c r="U5" s="138"/>
      <c r="V5" s="138"/>
      <c r="W5" s="138"/>
      <c r="X5" s="138"/>
      <c r="Y5" s="138"/>
      <c r="Z5" s="138"/>
      <c r="AA5" s="138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  <c r="AN5" s="138"/>
      <c r="AO5" s="138"/>
      <c r="AP5" s="138"/>
      <c r="AQ5" s="138"/>
      <c r="AR5" s="138"/>
      <c r="AS5" s="138"/>
      <c r="AT5" s="138"/>
      <c r="AU5" s="138"/>
      <c r="AV5" s="138"/>
      <c r="AW5" s="138"/>
      <c r="AX5" s="138"/>
      <c r="AY5" s="138"/>
    </row>
    <row r="6" spans="1:51" ht="13.5" customHeight="1" x14ac:dyDescent="0.25">
      <c r="A6" s="146" t="s">
        <v>198</v>
      </c>
      <c r="B6" s="138"/>
      <c r="C6" s="138"/>
      <c r="D6" s="138"/>
      <c r="E6" s="138"/>
      <c r="F6" s="138"/>
      <c r="G6" s="138"/>
      <c r="H6" s="138"/>
      <c r="I6" s="138"/>
      <c r="J6" s="138"/>
      <c r="K6" s="138"/>
      <c r="L6" s="138"/>
      <c r="M6" s="138"/>
      <c r="N6" s="138"/>
      <c r="O6" s="138"/>
      <c r="P6" s="138"/>
      <c r="Q6" s="138"/>
      <c r="R6" s="138"/>
      <c r="S6" s="138"/>
      <c r="T6" s="138"/>
      <c r="U6" s="138"/>
      <c r="V6" s="138"/>
      <c r="W6" s="138"/>
      <c r="X6" s="138"/>
      <c r="Y6" s="138"/>
      <c r="Z6" s="138"/>
      <c r="AA6" s="138"/>
      <c r="AB6" s="138"/>
      <c r="AC6" s="138"/>
      <c r="AD6" s="138"/>
      <c r="AE6" s="138"/>
      <c r="AF6" s="138"/>
      <c r="AG6" s="138"/>
      <c r="AH6" s="138"/>
      <c r="AI6" s="138"/>
      <c r="AJ6" s="146" t="s">
        <v>199</v>
      </c>
      <c r="AK6" s="138"/>
      <c r="AL6" s="138"/>
      <c r="AM6" s="138"/>
      <c r="AN6" s="138"/>
      <c r="AO6" s="138"/>
      <c r="AP6" s="138"/>
      <c r="AQ6" s="138"/>
      <c r="AR6" s="138"/>
      <c r="AS6" s="138"/>
      <c r="AT6" s="138"/>
      <c r="AU6" s="138"/>
      <c r="AV6" s="138"/>
      <c r="AW6" s="138"/>
      <c r="AX6" s="138"/>
      <c r="AY6" s="138"/>
    </row>
    <row r="7" spans="1:51" ht="13.5" customHeight="1" x14ac:dyDescent="0.25">
      <c r="A7" s="147" t="s">
        <v>200</v>
      </c>
      <c r="B7" s="138"/>
      <c r="C7" s="138"/>
      <c r="D7" s="138"/>
      <c r="E7" s="138"/>
      <c r="F7" s="138"/>
      <c r="G7" s="138"/>
      <c r="H7" s="138"/>
      <c r="I7" s="138"/>
      <c r="J7" s="138"/>
      <c r="K7" s="138"/>
      <c r="L7" s="138"/>
      <c r="M7" s="138"/>
      <c r="N7" s="138"/>
      <c r="O7" s="138"/>
      <c r="P7" s="138"/>
      <c r="Q7" s="138"/>
      <c r="R7" s="138"/>
      <c r="S7" s="138"/>
      <c r="T7" s="138"/>
      <c r="U7" s="138"/>
      <c r="V7" s="138"/>
      <c r="W7" s="138"/>
      <c r="X7" s="138"/>
      <c r="Y7" s="138"/>
      <c r="Z7" s="138"/>
      <c r="AA7" s="138"/>
      <c r="AB7" s="138"/>
      <c r="AC7" s="138"/>
      <c r="AD7" s="138"/>
      <c r="AE7" s="138"/>
      <c r="AF7" s="138"/>
      <c r="AG7" s="138"/>
      <c r="AH7" s="138"/>
      <c r="AI7" s="138"/>
      <c r="AJ7" s="147" t="s">
        <v>201</v>
      </c>
      <c r="AK7" s="138"/>
      <c r="AL7" s="138"/>
      <c r="AM7" s="138"/>
      <c r="AN7" s="138"/>
      <c r="AO7" s="138"/>
      <c r="AP7" s="138"/>
      <c r="AQ7" s="138"/>
      <c r="AR7" s="138"/>
      <c r="AS7" s="138"/>
      <c r="AT7" s="138"/>
      <c r="AU7" s="138"/>
      <c r="AV7" s="138"/>
      <c r="AW7" s="138"/>
      <c r="AX7" s="138"/>
      <c r="AY7" s="138"/>
    </row>
    <row r="8" spans="1:51" ht="24" customHeight="1" x14ac:dyDescent="0.25">
      <c r="A8" s="138"/>
      <c r="B8" s="138"/>
      <c r="C8" s="138"/>
      <c r="D8" s="138"/>
      <c r="E8" s="138"/>
      <c r="F8" s="138"/>
      <c r="G8" s="138"/>
      <c r="H8" s="138"/>
      <c r="I8" s="138"/>
      <c r="J8" s="138"/>
      <c r="K8" s="138"/>
      <c r="L8" s="138"/>
      <c r="M8" s="138"/>
      <c r="N8" s="138"/>
      <c r="O8" s="138"/>
      <c r="P8" s="138"/>
      <c r="Q8" s="138"/>
      <c r="R8" s="138"/>
      <c r="S8" s="138"/>
      <c r="T8" s="138"/>
      <c r="U8" s="138"/>
      <c r="V8" s="138"/>
      <c r="W8" s="138"/>
      <c r="X8" s="138"/>
      <c r="Y8" s="138"/>
      <c r="Z8" s="138"/>
      <c r="AA8" s="138"/>
      <c r="AB8" s="138"/>
      <c r="AC8" s="138"/>
      <c r="AD8" s="138"/>
      <c r="AE8" s="138"/>
      <c r="AF8" s="138"/>
      <c r="AG8" s="138"/>
      <c r="AH8" s="138"/>
      <c r="AI8" s="138"/>
      <c r="AJ8" s="138"/>
      <c r="AK8" s="138"/>
      <c r="AL8" s="138"/>
      <c r="AM8" s="138"/>
      <c r="AN8" s="138"/>
      <c r="AO8" s="138"/>
      <c r="AP8" s="138"/>
      <c r="AQ8" s="138"/>
      <c r="AR8" s="138"/>
      <c r="AS8" s="138"/>
      <c r="AT8" s="138"/>
      <c r="AU8" s="138"/>
      <c r="AV8" s="138"/>
      <c r="AW8" s="138"/>
      <c r="AX8" s="138"/>
      <c r="AY8" s="138"/>
    </row>
    <row r="9" spans="1:51" ht="26.25" customHeight="1" x14ac:dyDescent="0.3">
      <c r="A9" s="138" t="s">
        <v>202</v>
      </c>
      <c r="B9" s="138"/>
      <c r="C9" s="138"/>
      <c r="D9" s="138"/>
      <c r="E9" s="138"/>
      <c r="F9" s="138"/>
      <c r="G9" s="138"/>
      <c r="H9" s="147"/>
      <c r="I9" s="138"/>
      <c r="J9" s="138"/>
      <c r="K9" s="138"/>
      <c r="L9" s="138"/>
      <c r="M9" s="138"/>
      <c r="N9" s="138"/>
      <c r="O9" s="138"/>
      <c r="P9" s="138"/>
      <c r="Q9" s="138"/>
      <c r="R9" s="138"/>
      <c r="S9" s="138"/>
      <c r="T9" s="138"/>
      <c r="U9" s="138"/>
      <c r="V9" s="138"/>
      <c r="W9" s="138"/>
      <c r="X9" s="138"/>
      <c r="Y9" s="138"/>
      <c r="Z9" s="138"/>
      <c r="AA9" s="138"/>
      <c r="AB9" s="138"/>
      <c r="AC9" s="138"/>
      <c r="AD9" s="138"/>
      <c r="AE9" s="138"/>
      <c r="AF9" s="138"/>
      <c r="AG9" s="138"/>
      <c r="AH9" s="138"/>
      <c r="AI9" s="138"/>
      <c r="AJ9" s="148" t="s">
        <v>203</v>
      </c>
      <c r="AK9" s="138"/>
      <c r="AL9" s="138"/>
      <c r="AM9" s="138"/>
      <c r="AN9" s="138"/>
      <c r="AO9" s="138"/>
      <c r="AP9" s="138"/>
      <c r="AQ9" s="147"/>
      <c r="AR9" s="138"/>
      <c r="AS9" s="138"/>
      <c r="AT9" s="138"/>
      <c r="AU9" s="138"/>
      <c r="AV9" s="138"/>
      <c r="AW9" s="138"/>
      <c r="AX9" s="138"/>
      <c r="AY9" s="138"/>
    </row>
    <row r="10" spans="1:51" ht="3.75" customHeight="1" x14ac:dyDescent="0.25">
      <c r="A10" s="138"/>
      <c r="B10" s="138"/>
      <c r="C10" s="138"/>
      <c r="D10" s="138"/>
      <c r="E10" s="138"/>
      <c r="F10" s="138"/>
      <c r="G10" s="138"/>
      <c r="H10" s="138"/>
      <c r="I10" s="138"/>
      <c r="J10" s="138"/>
      <c r="K10" s="138"/>
      <c r="L10" s="138"/>
      <c r="M10" s="138"/>
      <c r="N10" s="138"/>
      <c r="O10" s="138"/>
      <c r="P10" s="138"/>
      <c r="Q10" s="138"/>
      <c r="R10" s="138"/>
      <c r="S10" s="138"/>
      <c r="T10" s="138"/>
      <c r="U10" s="138"/>
      <c r="V10" s="138"/>
      <c r="W10" s="138"/>
      <c r="X10" s="138"/>
      <c r="Y10" s="138"/>
      <c r="Z10" s="138"/>
      <c r="AA10" s="138"/>
      <c r="AB10" s="138"/>
      <c r="AC10" s="138"/>
      <c r="AD10" s="138"/>
      <c r="AE10" s="138"/>
      <c r="AF10" s="138"/>
      <c r="AG10" s="138"/>
      <c r="AH10" s="138"/>
      <c r="AI10" s="138"/>
      <c r="AJ10" s="138"/>
      <c r="AK10" s="138"/>
      <c r="AL10" s="138"/>
      <c r="AM10" s="138"/>
      <c r="AN10" s="138"/>
      <c r="AO10" s="138"/>
      <c r="AP10" s="138"/>
      <c r="AQ10" s="138"/>
      <c r="AR10" s="138"/>
      <c r="AS10" s="138"/>
      <c r="AT10" s="138"/>
      <c r="AU10" s="138"/>
      <c r="AV10" s="138"/>
      <c r="AW10" s="138"/>
      <c r="AX10" s="138"/>
      <c r="AY10" s="138"/>
    </row>
    <row r="11" spans="1:51" s="150" customFormat="1" ht="26.25" customHeight="1" x14ac:dyDescent="0.25">
      <c r="A11" s="149" t="s">
        <v>241</v>
      </c>
      <c r="B11" s="139"/>
      <c r="C11" s="139"/>
      <c r="D11" s="139"/>
      <c r="E11" s="139"/>
      <c r="F11" s="139"/>
      <c r="G11" s="139"/>
      <c r="H11" s="139"/>
      <c r="I11" s="139"/>
      <c r="J11" s="139"/>
      <c r="K11" s="139"/>
      <c r="L11" s="139"/>
      <c r="M11" s="139"/>
      <c r="N11" s="139"/>
      <c r="O11" s="139"/>
      <c r="P11" s="139"/>
      <c r="Q11" s="139"/>
      <c r="R11" s="139"/>
      <c r="S11" s="139"/>
      <c r="T11" s="139"/>
      <c r="U11" s="139"/>
      <c r="V11" s="139"/>
      <c r="W11" s="139"/>
      <c r="X11" s="139"/>
      <c r="Y11" s="139"/>
      <c r="Z11" s="139"/>
      <c r="AA11" s="139"/>
      <c r="AB11" s="139"/>
      <c r="AC11" s="139"/>
      <c r="AD11" s="139"/>
      <c r="AE11" s="139"/>
      <c r="AF11" s="139"/>
      <c r="AG11" s="139"/>
      <c r="AH11" s="139"/>
      <c r="AI11" s="139"/>
      <c r="AJ11" s="149" t="s">
        <v>241</v>
      </c>
      <c r="AK11" s="139"/>
      <c r="AL11" s="139"/>
      <c r="AM11" s="139"/>
      <c r="AN11" s="139"/>
      <c r="AO11" s="139"/>
      <c r="AP11" s="139"/>
      <c r="AQ11" s="139"/>
      <c r="AR11" s="139"/>
      <c r="AS11" s="139"/>
      <c r="AT11" s="139"/>
      <c r="AU11" s="139"/>
      <c r="AV11" s="139"/>
      <c r="AW11" s="139"/>
      <c r="AX11" s="139"/>
      <c r="AY11" s="139"/>
    </row>
    <row r="12" spans="1:51" ht="23.25" customHeight="1" x14ac:dyDescent="0.25">
      <c r="A12" s="151"/>
      <c r="B12" s="151"/>
      <c r="C12" s="151"/>
      <c r="D12" s="151"/>
      <c r="E12" s="151"/>
      <c r="F12" s="151"/>
      <c r="G12" s="151"/>
      <c r="H12" s="151"/>
      <c r="I12" s="151"/>
      <c r="J12" s="151"/>
      <c r="K12" s="151"/>
      <c r="L12" s="151"/>
      <c r="M12" s="151"/>
      <c r="N12" s="151"/>
      <c r="O12" s="151"/>
      <c r="P12" s="151"/>
      <c r="Q12" s="151"/>
      <c r="R12" s="151"/>
      <c r="S12" s="151"/>
      <c r="T12" s="151"/>
      <c r="U12" s="151"/>
      <c r="V12" s="151"/>
      <c r="W12" s="151"/>
      <c r="X12" s="151"/>
      <c r="Y12" s="151"/>
      <c r="Z12" s="151"/>
      <c r="AA12" s="151"/>
      <c r="AB12" s="151"/>
      <c r="AC12" s="151"/>
      <c r="AD12" s="151"/>
      <c r="AE12" s="151"/>
      <c r="AF12" s="151"/>
      <c r="AG12" s="151"/>
      <c r="AH12" s="151"/>
      <c r="AI12" s="138"/>
      <c r="AJ12" s="138"/>
      <c r="AK12" s="138"/>
      <c r="AL12" s="138"/>
      <c r="AM12" s="138"/>
      <c r="AN12" s="138"/>
      <c r="AO12" s="138"/>
      <c r="AP12" s="138"/>
      <c r="AQ12" s="138"/>
      <c r="AR12" s="138"/>
      <c r="AS12" s="138"/>
      <c r="AT12" s="138"/>
      <c r="AU12" s="138"/>
      <c r="AV12" s="138"/>
      <c r="AW12" s="138"/>
      <c r="AX12" s="138"/>
      <c r="AY12" s="138"/>
    </row>
    <row r="13" spans="1:51" ht="38.25" customHeight="1" x14ac:dyDescent="0.25">
      <c r="A13" s="309" t="s">
        <v>204</v>
      </c>
      <c r="B13" s="309"/>
      <c r="C13" s="309"/>
      <c r="D13" s="309"/>
      <c r="E13" s="309"/>
      <c r="F13" s="309"/>
      <c r="G13" s="309"/>
      <c r="H13" s="309"/>
      <c r="I13" s="309"/>
      <c r="J13" s="309"/>
      <c r="K13" s="309"/>
      <c r="L13" s="309"/>
      <c r="M13" s="309"/>
      <c r="N13" s="309"/>
      <c r="O13" s="309"/>
      <c r="P13" s="309"/>
      <c r="Q13" s="309"/>
      <c r="R13" s="309"/>
      <c r="S13" s="309"/>
      <c r="T13" s="309"/>
      <c r="U13" s="309"/>
      <c r="V13" s="309"/>
      <c r="W13" s="309"/>
      <c r="X13" s="309"/>
      <c r="Y13" s="309"/>
      <c r="Z13" s="309"/>
      <c r="AA13" s="309"/>
      <c r="AB13" s="309"/>
      <c r="AC13" s="309"/>
      <c r="AD13" s="309"/>
      <c r="AE13" s="309"/>
      <c r="AF13" s="309"/>
      <c r="AG13" s="309"/>
      <c r="AH13" s="309"/>
      <c r="AI13" s="309"/>
      <c r="AJ13" s="309"/>
      <c r="AK13" s="309"/>
      <c r="AL13" s="309"/>
      <c r="AM13" s="309"/>
      <c r="AN13" s="309"/>
      <c r="AO13" s="309"/>
      <c r="AP13" s="309"/>
      <c r="AQ13" s="309"/>
      <c r="AR13" s="309"/>
      <c r="AS13" s="309"/>
      <c r="AT13" s="309"/>
      <c r="AU13" s="309"/>
      <c r="AV13" s="309"/>
      <c r="AW13" s="138"/>
      <c r="AX13" s="138"/>
      <c r="AY13" s="138"/>
    </row>
    <row r="14" spans="1:51" s="150" customFormat="1" ht="13.5" customHeight="1" x14ac:dyDescent="0.25">
      <c r="A14" s="310" t="s">
        <v>205</v>
      </c>
      <c r="B14" s="310"/>
      <c r="C14" s="310"/>
      <c r="D14" s="310"/>
      <c r="E14" s="310"/>
      <c r="F14" s="310"/>
      <c r="G14" s="310"/>
      <c r="H14" s="310"/>
      <c r="I14" s="310"/>
      <c r="J14" s="310"/>
      <c r="K14" s="310"/>
      <c r="L14" s="310"/>
      <c r="M14" s="310"/>
      <c r="N14" s="310"/>
      <c r="O14" s="310"/>
      <c r="P14" s="310"/>
      <c r="Q14" s="310"/>
      <c r="R14" s="310"/>
      <c r="S14" s="310"/>
      <c r="T14" s="310"/>
      <c r="U14" s="310"/>
      <c r="V14" s="310"/>
      <c r="W14" s="310"/>
      <c r="X14" s="310"/>
      <c r="Y14" s="310"/>
      <c r="Z14" s="310"/>
      <c r="AA14" s="310"/>
      <c r="AB14" s="310"/>
      <c r="AC14" s="310"/>
      <c r="AD14" s="310"/>
      <c r="AE14" s="310"/>
      <c r="AF14" s="310"/>
      <c r="AG14" s="310"/>
      <c r="AH14" s="310"/>
      <c r="AI14" s="310"/>
      <c r="AJ14" s="310"/>
      <c r="AK14" s="310"/>
      <c r="AL14" s="310"/>
      <c r="AM14" s="310"/>
      <c r="AN14" s="310"/>
      <c r="AO14" s="310"/>
      <c r="AP14" s="310"/>
      <c r="AQ14" s="310"/>
      <c r="AR14" s="310"/>
      <c r="AS14" s="310"/>
      <c r="AT14" s="310"/>
      <c r="AU14" s="310"/>
      <c r="AV14" s="310"/>
      <c r="AW14" s="139"/>
      <c r="AX14" s="139"/>
      <c r="AY14" s="139"/>
    </row>
    <row r="15" spans="1:51" s="150" customFormat="1" ht="26.25" customHeight="1" x14ac:dyDescent="0.25">
      <c r="A15" s="311" t="s">
        <v>206</v>
      </c>
      <c r="B15" s="311"/>
      <c r="C15" s="311"/>
      <c r="D15" s="311"/>
      <c r="E15" s="311"/>
      <c r="F15" s="311"/>
      <c r="G15" s="311"/>
      <c r="H15" s="311"/>
      <c r="I15" s="311"/>
      <c r="J15" s="311"/>
      <c r="K15" s="311"/>
      <c r="L15" s="311"/>
      <c r="M15" s="311"/>
      <c r="N15" s="311"/>
      <c r="O15" s="311"/>
      <c r="P15" s="311"/>
      <c r="Q15" s="311"/>
      <c r="R15" s="311"/>
      <c r="S15" s="311"/>
      <c r="T15" s="311"/>
      <c r="U15" s="311"/>
      <c r="V15" s="311"/>
      <c r="W15" s="311"/>
      <c r="X15" s="311"/>
      <c r="Y15" s="311"/>
      <c r="Z15" s="311"/>
      <c r="AA15" s="311"/>
      <c r="AB15" s="311"/>
      <c r="AC15" s="311"/>
      <c r="AD15" s="311"/>
      <c r="AE15" s="311"/>
      <c r="AF15" s="311"/>
      <c r="AG15" s="311"/>
      <c r="AH15" s="311"/>
      <c r="AI15" s="311"/>
      <c r="AJ15" s="311"/>
      <c r="AK15" s="311"/>
      <c r="AL15" s="311"/>
      <c r="AM15" s="311"/>
      <c r="AN15" s="311"/>
      <c r="AO15" s="311"/>
      <c r="AP15" s="311"/>
      <c r="AQ15" s="311"/>
      <c r="AR15" s="311"/>
      <c r="AS15" s="311"/>
      <c r="AT15" s="311"/>
      <c r="AU15" s="311"/>
      <c r="AV15" s="311"/>
      <c r="AW15" s="139"/>
      <c r="AX15" s="139"/>
      <c r="AY15" s="139"/>
    </row>
    <row r="16" spans="1:51" s="150" customFormat="1" ht="17.25" customHeight="1" x14ac:dyDescent="0.25">
      <c r="A16" s="312" t="s">
        <v>207</v>
      </c>
      <c r="B16" s="312"/>
      <c r="C16" s="312"/>
      <c r="D16" s="312"/>
      <c r="E16" s="312"/>
      <c r="F16" s="152"/>
      <c r="G16" s="153" t="s">
        <v>208</v>
      </c>
      <c r="H16" s="153"/>
      <c r="I16" s="153"/>
      <c r="J16" s="153"/>
      <c r="K16" s="153"/>
      <c r="L16" s="153"/>
      <c r="M16" s="153"/>
      <c r="N16" s="153"/>
      <c r="O16" s="153"/>
      <c r="P16" s="153"/>
      <c r="Q16" s="153"/>
      <c r="R16" s="153"/>
      <c r="S16" s="153"/>
      <c r="T16" s="153"/>
      <c r="U16" s="153"/>
      <c r="V16" s="153"/>
      <c r="W16" s="153"/>
      <c r="X16" s="153"/>
      <c r="Y16" s="153"/>
      <c r="Z16" s="153"/>
      <c r="AA16" s="153"/>
      <c r="AB16" s="153"/>
      <c r="AC16" s="153"/>
      <c r="AD16" s="153"/>
      <c r="AE16" s="153"/>
      <c r="AF16" s="153"/>
      <c r="AG16" s="153"/>
      <c r="AH16" s="153"/>
      <c r="AI16" s="153"/>
      <c r="AJ16" s="153"/>
      <c r="AK16" s="153"/>
      <c r="AL16" s="153"/>
      <c r="AM16" s="153"/>
      <c r="AN16" s="153"/>
      <c r="AO16" s="153"/>
      <c r="AP16" s="153"/>
      <c r="AQ16" s="153"/>
      <c r="AR16" s="153"/>
      <c r="AS16" s="153"/>
      <c r="AT16" s="153"/>
      <c r="AU16" s="153"/>
      <c r="AV16" s="153"/>
      <c r="AW16" s="139"/>
      <c r="AX16" s="139"/>
      <c r="AY16" s="139"/>
    </row>
    <row r="17" spans="1:51" ht="19.5" customHeight="1" x14ac:dyDescent="0.25">
      <c r="A17" s="313"/>
      <c r="B17" s="313"/>
      <c r="C17" s="313"/>
      <c r="D17" s="313"/>
      <c r="E17" s="313"/>
      <c r="F17" s="313"/>
      <c r="G17" s="313"/>
      <c r="H17" s="313"/>
      <c r="I17" s="313"/>
      <c r="J17" s="313"/>
      <c r="K17" s="313"/>
      <c r="L17" s="313"/>
      <c r="M17" s="313"/>
      <c r="N17" s="313"/>
      <c r="O17" s="313"/>
      <c r="P17" s="313"/>
      <c r="Q17" s="313"/>
      <c r="R17" s="313"/>
      <c r="S17" s="313"/>
      <c r="T17" s="313"/>
      <c r="U17" s="313"/>
      <c r="V17" s="313"/>
      <c r="W17" s="313"/>
      <c r="X17" s="313"/>
      <c r="Y17" s="313"/>
      <c r="Z17" s="313"/>
      <c r="AA17" s="313"/>
      <c r="AB17" s="313"/>
      <c r="AC17" s="313"/>
      <c r="AD17" s="313"/>
      <c r="AE17" s="313"/>
      <c r="AF17" s="313"/>
      <c r="AG17" s="313"/>
      <c r="AH17" s="313"/>
      <c r="AI17" s="313"/>
      <c r="AJ17" s="313"/>
      <c r="AK17" s="313"/>
      <c r="AL17" s="313"/>
      <c r="AM17" s="313"/>
      <c r="AN17" s="313"/>
      <c r="AO17" s="313"/>
      <c r="AP17" s="313"/>
      <c r="AQ17" s="313"/>
      <c r="AR17" s="313"/>
      <c r="AS17" s="313"/>
      <c r="AT17" s="313"/>
      <c r="AU17" s="313"/>
      <c r="AV17" s="154"/>
      <c r="AW17" s="138"/>
      <c r="AX17" s="138"/>
      <c r="AY17" s="138"/>
    </row>
    <row r="18" spans="1:51" s="155" customFormat="1" ht="19.5" customHeight="1" x14ac:dyDescent="0.25">
      <c r="O18" s="315" t="s">
        <v>209</v>
      </c>
      <c r="P18" s="315"/>
      <c r="Q18" s="315"/>
      <c r="R18" s="315"/>
      <c r="S18" s="315"/>
      <c r="T18" s="315"/>
      <c r="U18" s="315"/>
      <c r="V18" s="315"/>
      <c r="W18" s="315"/>
      <c r="X18" s="315"/>
      <c r="Y18" s="315"/>
      <c r="Z18" s="315"/>
      <c r="AA18" s="315"/>
      <c r="AB18" s="315"/>
      <c r="AC18" s="156"/>
      <c r="AD18" s="156"/>
      <c r="AE18" s="156"/>
      <c r="AF18" s="156"/>
      <c r="AG18" s="156"/>
      <c r="AH18" s="156"/>
      <c r="AI18" s="156"/>
      <c r="AJ18" s="156"/>
      <c r="AK18" s="156"/>
      <c r="AL18" s="156"/>
      <c r="AM18" s="156"/>
      <c r="AN18" s="156"/>
      <c r="AO18" s="156"/>
      <c r="AP18" s="156"/>
      <c r="AQ18" s="156"/>
      <c r="AR18" s="156"/>
      <c r="AS18" s="156"/>
      <c r="AT18" s="156"/>
      <c r="AU18" s="156"/>
      <c r="AV18" s="157"/>
      <c r="AW18" s="156"/>
      <c r="AX18" s="156"/>
      <c r="AY18" s="156"/>
    </row>
    <row r="19" spans="1:51" ht="13.5" customHeight="1" x14ac:dyDescent="0.2">
      <c r="A19" s="142"/>
      <c r="B19" s="142"/>
      <c r="C19" s="142"/>
      <c r="D19" s="142"/>
      <c r="E19" s="142"/>
      <c r="F19" s="142"/>
      <c r="G19" s="142"/>
      <c r="H19" s="142"/>
      <c r="I19" s="142"/>
      <c r="J19" s="142"/>
      <c r="K19" s="142"/>
      <c r="L19" s="142"/>
      <c r="M19" s="142"/>
      <c r="N19" s="142"/>
      <c r="O19" s="142"/>
      <c r="P19" s="142"/>
      <c r="Q19" s="142"/>
      <c r="R19" s="142"/>
      <c r="S19" s="142"/>
      <c r="T19" s="142"/>
      <c r="U19" s="142"/>
      <c r="V19" s="142"/>
      <c r="W19" s="142"/>
      <c r="X19" s="142"/>
      <c r="Y19" s="142"/>
      <c r="Z19" s="142"/>
      <c r="AA19" s="142"/>
      <c r="AB19" s="142"/>
      <c r="AC19" s="142"/>
      <c r="AD19" s="142"/>
      <c r="AE19" s="142"/>
      <c r="AF19" s="142"/>
      <c r="AG19" s="142"/>
      <c r="AH19" s="142"/>
      <c r="AI19" s="142"/>
      <c r="AJ19" s="142"/>
      <c r="AK19" s="142"/>
      <c r="AL19" s="142"/>
      <c r="AM19" s="142"/>
      <c r="AN19" s="142"/>
      <c r="AO19" s="142"/>
      <c r="AP19" s="142"/>
      <c r="AQ19" s="142"/>
      <c r="AR19" s="142"/>
      <c r="AS19" s="142"/>
      <c r="AT19" s="142"/>
      <c r="AU19" s="142"/>
      <c r="AV19" s="142"/>
      <c r="AW19" s="142"/>
      <c r="AX19" s="142"/>
      <c r="AY19" s="142"/>
    </row>
    <row r="20" spans="1:51" s="150" customFormat="1" ht="13.5" customHeight="1" x14ac:dyDescent="0.25">
      <c r="A20" s="158"/>
      <c r="B20" s="158"/>
      <c r="C20" s="158"/>
      <c r="D20" s="158"/>
      <c r="E20" s="158"/>
      <c r="F20" s="158"/>
      <c r="G20" s="158"/>
      <c r="H20" s="158"/>
      <c r="I20" s="158"/>
      <c r="J20" s="158"/>
      <c r="K20" s="158"/>
      <c r="L20" s="158"/>
      <c r="M20" s="158"/>
      <c r="N20" s="158"/>
      <c r="O20" s="158" t="s">
        <v>210</v>
      </c>
      <c r="P20" s="158"/>
      <c r="Q20" s="158"/>
      <c r="R20" s="158"/>
      <c r="S20" s="158"/>
      <c r="T20" s="158"/>
      <c r="U20" s="158"/>
      <c r="V20" s="158"/>
      <c r="W20" s="158" t="s">
        <v>211</v>
      </c>
      <c r="X20" s="158"/>
      <c r="Y20" s="158"/>
      <c r="Z20" s="158"/>
      <c r="AA20" s="158"/>
      <c r="AB20" s="158"/>
      <c r="AC20" s="158"/>
      <c r="AD20" s="158"/>
      <c r="AE20" s="158"/>
      <c r="AF20" s="158"/>
      <c r="AG20" s="158"/>
      <c r="AH20" s="158"/>
      <c r="AI20" s="158"/>
      <c r="AJ20" s="158"/>
      <c r="AK20" s="158"/>
      <c r="AL20" s="158"/>
      <c r="AM20" s="158"/>
      <c r="AN20" s="158"/>
      <c r="AO20" s="158"/>
      <c r="AP20" s="158"/>
      <c r="AQ20" s="158"/>
      <c r="AR20" s="158"/>
      <c r="AS20" s="158"/>
      <c r="AT20" s="158"/>
      <c r="AU20" s="158"/>
      <c r="AV20" s="158"/>
      <c r="AW20" s="158"/>
      <c r="AX20" s="158"/>
      <c r="AY20" s="158"/>
    </row>
    <row r="21" spans="1:51" s="150" customFormat="1" ht="13.5" customHeight="1" x14ac:dyDescent="0.25">
      <c r="A21" s="158"/>
      <c r="B21" s="158"/>
      <c r="C21" s="158"/>
      <c r="D21" s="158"/>
      <c r="E21" s="158"/>
      <c r="F21" s="158"/>
      <c r="G21" s="158"/>
      <c r="H21" s="158"/>
      <c r="I21" s="158"/>
      <c r="J21" s="158"/>
      <c r="K21" s="158"/>
      <c r="L21" s="158"/>
      <c r="M21" s="158"/>
      <c r="N21" s="158"/>
      <c r="O21" s="158"/>
      <c r="P21" s="158"/>
      <c r="Q21" s="158"/>
      <c r="R21" s="158"/>
      <c r="S21" s="158"/>
      <c r="T21" s="158"/>
      <c r="U21" s="158"/>
      <c r="V21" s="158"/>
      <c r="W21" s="158"/>
      <c r="X21" s="158"/>
      <c r="Y21" s="158"/>
      <c r="Z21" s="158"/>
      <c r="AA21" s="158"/>
      <c r="AB21" s="158"/>
      <c r="AC21" s="158"/>
      <c r="AD21" s="158"/>
      <c r="AE21" s="158"/>
      <c r="AF21" s="158"/>
      <c r="AG21" s="158"/>
      <c r="AH21" s="158"/>
      <c r="AI21" s="158"/>
      <c r="AJ21" s="158"/>
      <c r="AK21" s="158"/>
      <c r="AL21" s="158"/>
      <c r="AM21" s="158"/>
      <c r="AN21" s="158"/>
      <c r="AO21" s="158"/>
      <c r="AP21" s="158"/>
      <c r="AQ21" s="158"/>
      <c r="AR21" s="158"/>
      <c r="AS21" s="158"/>
      <c r="AT21" s="158"/>
      <c r="AU21" s="158"/>
      <c r="AV21" s="158"/>
      <c r="AW21" s="158"/>
      <c r="AX21" s="158"/>
      <c r="AY21" s="158"/>
    </row>
    <row r="22" spans="1:51" s="150" customFormat="1" ht="13.5" customHeight="1" x14ac:dyDescent="0.25">
      <c r="A22" s="158"/>
      <c r="B22" s="158"/>
      <c r="C22" s="158"/>
      <c r="D22" s="158"/>
      <c r="E22" s="158"/>
      <c r="F22" s="158"/>
      <c r="G22" s="158"/>
      <c r="H22" s="158"/>
      <c r="I22" s="158"/>
      <c r="J22" s="158"/>
      <c r="K22" s="158"/>
      <c r="L22" s="158"/>
      <c r="M22" s="158"/>
      <c r="N22" s="158"/>
      <c r="O22" s="158" t="s">
        <v>212</v>
      </c>
      <c r="P22" s="158"/>
      <c r="Q22" s="158"/>
      <c r="R22" s="158"/>
      <c r="S22" s="158"/>
      <c r="T22" s="158"/>
      <c r="U22" s="158"/>
      <c r="V22" s="158"/>
      <c r="W22" s="158" t="s">
        <v>213</v>
      </c>
      <c r="X22" s="158"/>
      <c r="Y22" s="158"/>
      <c r="Z22" s="158"/>
      <c r="AA22" s="158"/>
      <c r="AB22" s="158"/>
      <c r="AC22" s="158"/>
      <c r="AD22" s="158"/>
      <c r="AE22" s="158"/>
      <c r="AF22" s="158"/>
      <c r="AG22" s="158"/>
      <c r="AH22" s="158"/>
      <c r="AI22" s="158"/>
      <c r="AJ22" s="158"/>
      <c r="AK22" s="158"/>
      <c r="AL22" s="158"/>
      <c r="AM22" s="158"/>
      <c r="AN22" s="158"/>
      <c r="AO22" s="158"/>
      <c r="AP22" s="158"/>
      <c r="AQ22" s="158"/>
      <c r="AR22" s="158"/>
      <c r="AS22" s="158"/>
      <c r="AT22" s="158"/>
      <c r="AU22" s="158"/>
      <c r="AV22" s="158"/>
      <c r="AW22" s="158"/>
      <c r="AX22" s="158"/>
      <c r="AY22" s="158"/>
    </row>
    <row r="23" spans="1:51" ht="13.5" customHeight="1" x14ac:dyDescent="0.25">
      <c r="A23" s="144"/>
      <c r="B23" s="144"/>
      <c r="C23" s="144"/>
      <c r="D23" s="144"/>
      <c r="E23" s="144"/>
      <c r="F23" s="144"/>
      <c r="G23" s="144"/>
      <c r="H23" s="144"/>
      <c r="I23" s="144"/>
      <c r="J23" s="144"/>
      <c r="K23" s="144"/>
      <c r="L23" s="144"/>
      <c r="M23" s="144"/>
      <c r="N23" s="144"/>
      <c r="O23" s="144"/>
      <c r="P23" s="144"/>
      <c r="Q23" s="144"/>
      <c r="R23" s="144"/>
      <c r="S23" s="144"/>
      <c r="T23" s="144"/>
      <c r="U23" s="144"/>
      <c r="V23" s="144"/>
      <c r="W23" s="144"/>
      <c r="X23" s="144"/>
      <c r="Y23" s="144"/>
      <c r="Z23" s="144"/>
      <c r="AA23" s="144"/>
      <c r="AB23" s="144"/>
      <c r="AC23" s="144"/>
      <c r="AD23" s="144"/>
      <c r="AE23" s="144"/>
      <c r="AF23" s="144"/>
      <c r="AG23" s="144"/>
      <c r="AH23" s="144"/>
      <c r="AI23" s="144"/>
      <c r="AJ23" s="144"/>
      <c r="AK23" s="144"/>
      <c r="AL23" s="144"/>
      <c r="AM23" s="144"/>
      <c r="AN23" s="144"/>
      <c r="AO23" s="144"/>
      <c r="AP23" s="144"/>
      <c r="AQ23" s="144"/>
      <c r="AR23" s="144"/>
      <c r="AS23" s="144"/>
      <c r="AT23" s="144"/>
      <c r="AU23" s="144"/>
      <c r="AV23" s="144"/>
      <c r="AW23" s="144"/>
      <c r="AX23" s="144"/>
      <c r="AY23" s="144"/>
    </row>
    <row r="24" spans="1:51" s="150" customFormat="1" ht="13.5" customHeight="1" x14ac:dyDescent="0.25">
      <c r="A24" s="158"/>
      <c r="B24" s="158"/>
      <c r="C24" s="158"/>
      <c r="D24" s="158"/>
      <c r="E24" s="158"/>
      <c r="F24" s="158"/>
      <c r="G24" s="158"/>
      <c r="H24" s="158"/>
      <c r="I24" s="158"/>
      <c r="J24" s="158"/>
      <c r="K24" s="158"/>
      <c r="L24" s="158"/>
      <c r="M24" s="158"/>
      <c r="N24" s="158"/>
      <c r="O24" s="158" t="s">
        <v>214</v>
      </c>
      <c r="P24" s="158"/>
      <c r="Q24" s="158"/>
      <c r="R24" s="158"/>
      <c r="S24" s="158"/>
      <c r="T24" s="158"/>
      <c r="U24" s="158"/>
      <c r="V24" s="158"/>
      <c r="W24" s="158"/>
      <c r="X24" s="158"/>
      <c r="Y24" s="158"/>
      <c r="Z24" s="158"/>
      <c r="AA24" s="316" t="s">
        <v>215</v>
      </c>
      <c r="AB24" s="316"/>
      <c r="AC24" s="316"/>
      <c r="AD24" s="316"/>
      <c r="AE24" s="316"/>
      <c r="AF24" s="139" t="s">
        <v>216</v>
      </c>
      <c r="AG24" s="158"/>
      <c r="AH24" s="158"/>
      <c r="AI24" s="158"/>
      <c r="AJ24" s="158"/>
      <c r="AK24" s="158"/>
      <c r="AL24" s="158"/>
      <c r="AM24" s="158"/>
      <c r="AN24" s="158"/>
      <c r="AO24" s="158"/>
      <c r="AP24" s="158"/>
      <c r="AQ24" s="158"/>
      <c r="AR24" s="158"/>
      <c r="AS24" s="158"/>
      <c r="AT24" s="158"/>
      <c r="AU24" s="158"/>
      <c r="AV24" s="158"/>
      <c r="AW24" s="158"/>
      <c r="AX24" s="158"/>
      <c r="AY24" s="158"/>
    </row>
    <row r="25" spans="1:51" ht="13.5" customHeight="1" x14ac:dyDescent="0.25">
      <c r="A25" s="144"/>
      <c r="B25" s="144"/>
      <c r="C25" s="144"/>
      <c r="D25" s="144"/>
      <c r="E25" s="144"/>
      <c r="F25" s="144"/>
      <c r="G25" s="144"/>
      <c r="H25" s="144"/>
      <c r="I25" s="144"/>
      <c r="J25" s="144"/>
      <c r="K25" s="144"/>
      <c r="L25" s="144"/>
      <c r="M25" s="144"/>
      <c r="N25" s="144"/>
      <c r="O25" s="144"/>
      <c r="P25" s="144"/>
      <c r="Q25" s="144"/>
      <c r="R25" s="144"/>
      <c r="S25" s="144"/>
      <c r="T25" s="144"/>
      <c r="U25" s="144"/>
      <c r="V25" s="144"/>
      <c r="W25" s="144"/>
      <c r="X25" s="144"/>
      <c r="Y25" s="144"/>
      <c r="Z25" s="144"/>
      <c r="AA25" s="144"/>
      <c r="AB25" s="144"/>
      <c r="AC25" s="144"/>
      <c r="AD25" s="144"/>
      <c r="AE25" s="144"/>
      <c r="AF25" s="144"/>
      <c r="AG25" s="144"/>
      <c r="AH25" s="144"/>
      <c r="AI25" s="144"/>
      <c r="AJ25" s="144"/>
      <c r="AK25" s="144"/>
      <c r="AL25" s="144"/>
      <c r="AM25" s="144"/>
      <c r="AN25" s="144"/>
      <c r="AO25" s="144"/>
      <c r="AP25" s="144"/>
      <c r="AQ25" s="144"/>
      <c r="AR25" s="144"/>
      <c r="AS25" s="144"/>
      <c r="AT25" s="144"/>
      <c r="AU25" s="144"/>
      <c r="AV25" s="144"/>
      <c r="AW25" s="144"/>
      <c r="AX25" s="144"/>
      <c r="AY25" s="144"/>
    </row>
    <row r="26" spans="1:51" s="150" customFormat="1" ht="13.5" customHeight="1" x14ac:dyDescent="0.25">
      <c r="A26" s="158"/>
      <c r="B26" s="158"/>
      <c r="C26" s="158"/>
      <c r="D26" s="158"/>
      <c r="E26" s="158"/>
      <c r="F26" s="158"/>
      <c r="G26" s="158"/>
      <c r="H26" s="158"/>
      <c r="I26" s="158"/>
      <c r="J26" s="158"/>
      <c r="K26" s="158"/>
      <c r="L26" s="158"/>
      <c r="M26" s="158"/>
      <c r="N26" s="158"/>
      <c r="O26" s="158" t="s">
        <v>217</v>
      </c>
      <c r="P26" s="158"/>
      <c r="Q26" s="158"/>
      <c r="R26" s="158"/>
      <c r="S26" s="158"/>
      <c r="T26" s="158"/>
      <c r="U26" s="158"/>
      <c r="V26" s="158"/>
      <c r="W26" s="158"/>
      <c r="X26" s="158"/>
      <c r="Y26" s="158"/>
      <c r="Z26" s="158"/>
      <c r="AA26" s="158"/>
      <c r="AB26" s="158"/>
      <c r="AC26" s="317">
        <v>43076</v>
      </c>
      <c r="AD26" s="318"/>
      <c r="AE26" s="318"/>
      <c r="AF26" s="318"/>
      <c r="AG26" s="318"/>
      <c r="AH26" s="158"/>
      <c r="AI26" s="319" t="s">
        <v>218</v>
      </c>
      <c r="AJ26" s="319"/>
      <c r="AK26" s="318">
        <v>1196</v>
      </c>
      <c r="AL26" s="318"/>
      <c r="AM26" s="318"/>
      <c r="AN26" s="318"/>
      <c r="AO26" s="318"/>
      <c r="AP26" s="318"/>
      <c r="AQ26" s="158"/>
      <c r="AR26" s="158"/>
      <c r="AS26" s="158"/>
      <c r="AT26" s="158"/>
      <c r="AU26" s="158"/>
      <c r="AV26" s="158"/>
      <c r="AW26" s="158"/>
      <c r="AX26" s="158"/>
      <c r="AY26" s="158"/>
    </row>
    <row r="27" spans="1:51" ht="13.5" customHeight="1" x14ac:dyDescent="0.25">
      <c r="A27" s="144"/>
      <c r="B27" s="144"/>
      <c r="C27" s="144"/>
      <c r="D27" s="144"/>
      <c r="E27" s="144"/>
      <c r="F27" s="144"/>
      <c r="G27" s="144"/>
      <c r="H27" s="144"/>
      <c r="I27" s="144"/>
      <c r="J27" s="144"/>
      <c r="K27" s="144"/>
      <c r="L27" s="144"/>
      <c r="M27" s="144"/>
      <c r="N27" s="144"/>
      <c r="O27" s="144"/>
      <c r="P27" s="144"/>
      <c r="Q27" s="144"/>
      <c r="R27" s="144"/>
      <c r="S27" s="144"/>
      <c r="T27" s="144"/>
      <c r="U27" s="144"/>
      <c r="V27" s="144"/>
      <c r="W27" s="144"/>
      <c r="X27" s="144"/>
      <c r="Y27" s="144"/>
      <c r="Z27" s="144"/>
      <c r="AA27" s="144"/>
      <c r="AB27" s="144"/>
      <c r="AC27" s="144"/>
      <c r="AD27" s="144"/>
      <c r="AE27" s="144"/>
      <c r="AF27" s="144"/>
      <c r="AG27" s="144"/>
      <c r="AH27" s="144"/>
      <c r="AI27" s="144"/>
      <c r="AJ27" s="144"/>
      <c r="AK27" s="144"/>
      <c r="AL27" s="144"/>
      <c r="AM27" s="144"/>
      <c r="AN27" s="144"/>
      <c r="AO27" s="144"/>
      <c r="AP27" s="144"/>
      <c r="AQ27" s="144"/>
      <c r="AR27" s="144"/>
      <c r="AS27" s="144"/>
      <c r="AT27" s="144"/>
      <c r="AU27" s="144"/>
      <c r="AV27" s="144"/>
      <c r="AW27" s="144"/>
      <c r="AX27" s="144"/>
      <c r="AY27" s="144"/>
    </row>
    <row r="28" spans="1:51" s="150" customFormat="1" ht="13.5" customHeight="1" x14ac:dyDescent="0.25">
      <c r="A28" s="158"/>
      <c r="B28" s="158"/>
      <c r="C28" s="158"/>
      <c r="D28" s="158"/>
      <c r="E28" s="158"/>
      <c r="F28" s="158"/>
      <c r="G28" s="158"/>
      <c r="H28" s="158"/>
      <c r="I28" s="158"/>
      <c r="J28" s="158"/>
      <c r="K28" s="158"/>
      <c r="L28" s="158"/>
      <c r="M28" s="158"/>
      <c r="N28" s="158"/>
      <c r="O28" s="158" t="s">
        <v>219</v>
      </c>
      <c r="P28" s="158"/>
      <c r="Q28" s="158"/>
      <c r="R28" s="158"/>
      <c r="S28" s="314" t="s">
        <v>239</v>
      </c>
      <c r="T28" s="314"/>
      <c r="U28" s="314"/>
      <c r="V28" s="314"/>
      <c r="W28" s="314"/>
      <c r="X28" s="158"/>
      <c r="Y28" s="158"/>
      <c r="Z28" s="158"/>
      <c r="AA28" s="158" t="s">
        <v>220</v>
      </c>
      <c r="AB28" s="158"/>
      <c r="AC28" s="158"/>
      <c r="AD28" s="158"/>
      <c r="AE28" s="158"/>
      <c r="AF28" s="158"/>
      <c r="AG28" s="158"/>
      <c r="AH28" s="158"/>
      <c r="AI28" s="158"/>
      <c r="AJ28" s="158"/>
      <c r="AK28" s="158"/>
      <c r="AL28" s="158"/>
      <c r="AM28" s="158"/>
      <c r="AN28" s="314" t="s">
        <v>240</v>
      </c>
      <c r="AO28" s="314"/>
      <c r="AP28" s="314"/>
      <c r="AQ28" s="314"/>
      <c r="AR28" s="314"/>
      <c r="AS28" s="158"/>
      <c r="AT28" s="158"/>
      <c r="AU28" s="158"/>
      <c r="AV28" s="158"/>
      <c r="AW28" s="158"/>
      <c r="AX28" s="158"/>
      <c r="AY28" s="158"/>
    </row>
    <row r="29" spans="1:51" ht="13.5" customHeight="1" x14ac:dyDescent="0.25">
      <c r="A29" s="144"/>
      <c r="B29" s="144"/>
      <c r="C29" s="144"/>
      <c r="D29" s="144"/>
      <c r="E29" s="144"/>
      <c r="F29" s="144"/>
      <c r="G29" s="144"/>
      <c r="H29" s="144"/>
      <c r="I29" s="144"/>
      <c r="J29" s="144"/>
      <c r="K29" s="144"/>
      <c r="L29" s="144"/>
      <c r="M29" s="144"/>
      <c r="N29" s="144"/>
      <c r="O29" s="144"/>
      <c r="P29" s="144"/>
      <c r="Q29" s="144"/>
      <c r="R29" s="144"/>
      <c r="S29" s="144"/>
      <c r="T29" s="144"/>
      <c r="U29" s="144"/>
      <c r="V29" s="144"/>
      <c r="W29" s="144"/>
      <c r="X29" s="144"/>
      <c r="Y29" s="144"/>
      <c r="Z29" s="144"/>
      <c r="AA29" s="144"/>
      <c r="AB29" s="144"/>
      <c r="AC29" s="144"/>
      <c r="AD29" s="144"/>
      <c r="AE29" s="144"/>
      <c r="AF29" s="144"/>
      <c r="AG29" s="144"/>
      <c r="AH29" s="144"/>
      <c r="AI29" s="144"/>
      <c r="AJ29" s="144"/>
      <c r="AK29" s="144"/>
      <c r="AL29" s="144"/>
      <c r="AM29" s="144"/>
      <c r="AN29" s="144"/>
      <c r="AO29" s="144"/>
      <c r="AP29" s="144"/>
      <c r="AQ29" s="144"/>
      <c r="AR29" s="144"/>
      <c r="AS29" s="144"/>
      <c r="AT29" s="144"/>
      <c r="AU29" s="144"/>
      <c r="AV29" s="144"/>
      <c r="AW29" s="144"/>
      <c r="AX29" s="144"/>
      <c r="AY29" s="144"/>
    </row>
    <row r="30" spans="1:51" ht="13.5" customHeight="1" x14ac:dyDescent="0.25">
      <c r="A30" s="144"/>
      <c r="B30" s="144"/>
      <c r="C30" s="144"/>
      <c r="D30" s="144"/>
      <c r="E30" s="144"/>
      <c r="F30" s="144"/>
      <c r="G30" s="144"/>
      <c r="H30" s="144"/>
      <c r="I30" s="144"/>
      <c r="J30" s="144"/>
      <c r="K30" s="144"/>
      <c r="L30" s="144"/>
      <c r="M30" s="144"/>
      <c r="N30" s="144"/>
      <c r="O30" s="144"/>
      <c r="P30" s="144"/>
      <c r="Q30" s="144"/>
      <c r="R30" s="144"/>
      <c r="S30" s="144"/>
      <c r="T30" s="144"/>
      <c r="U30" s="144"/>
      <c r="V30" s="144"/>
      <c r="W30" s="144"/>
      <c r="X30" s="144"/>
      <c r="Y30" s="144"/>
      <c r="Z30" s="144"/>
      <c r="AA30" s="144"/>
      <c r="AB30" s="144"/>
      <c r="AC30" s="144"/>
      <c r="AD30" s="144"/>
      <c r="AE30" s="144"/>
      <c r="AF30" s="144"/>
      <c r="AG30" s="144"/>
      <c r="AH30" s="144"/>
      <c r="AI30" s="144"/>
      <c r="AJ30" s="144"/>
      <c r="AK30" s="144"/>
      <c r="AL30" s="144"/>
      <c r="AM30" s="144"/>
      <c r="AN30" s="144"/>
      <c r="AO30" s="144"/>
      <c r="AP30" s="144"/>
      <c r="AQ30" s="144"/>
      <c r="AR30" s="144"/>
      <c r="AS30" s="144"/>
      <c r="AT30" s="144"/>
      <c r="AU30" s="144"/>
      <c r="AV30" s="144"/>
      <c r="AW30" s="144"/>
      <c r="AX30" s="144"/>
      <c r="AY30" s="144"/>
    </row>
    <row r="31" spans="1:51" ht="13.5" customHeight="1" x14ac:dyDescent="0.25">
      <c r="A31" s="144"/>
      <c r="B31" s="144"/>
      <c r="C31" s="144"/>
      <c r="D31" s="144"/>
      <c r="E31" s="144"/>
      <c r="F31" s="144"/>
      <c r="G31" s="144"/>
      <c r="H31" s="144"/>
      <c r="I31" s="144"/>
      <c r="J31" s="144"/>
      <c r="K31" s="144"/>
      <c r="L31" s="144"/>
      <c r="M31" s="144"/>
      <c r="N31" s="144"/>
      <c r="O31" s="144"/>
      <c r="P31" s="144"/>
      <c r="Q31" s="144"/>
      <c r="R31" s="144"/>
      <c r="S31" s="144"/>
      <c r="T31" s="144"/>
      <c r="U31" s="144"/>
      <c r="V31" s="144"/>
      <c r="W31" s="144"/>
      <c r="X31" s="144"/>
      <c r="Y31" s="144"/>
      <c r="Z31" s="144"/>
      <c r="AA31" s="144"/>
      <c r="AB31" s="144"/>
      <c r="AC31" s="144"/>
      <c r="AD31" s="144"/>
      <c r="AE31" s="144"/>
      <c r="AF31" s="144"/>
      <c r="AG31" s="144"/>
      <c r="AH31" s="144"/>
      <c r="AI31" s="144"/>
      <c r="AJ31" s="144"/>
      <c r="AK31" s="144"/>
      <c r="AL31" s="144"/>
      <c r="AM31" s="144"/>
      <c r="AN31" s="144"/>
      <c r="AO31" s="144"/>
      <c r="AP31" s="144"/>
      <c r="AQ31" s="144"/>
      <c r="AR31" s="144"/>
      <c r="AS31" s="144"/>
      <c r="AT31" s="144"/>
      <c r="AU31" s="144"/>
      <c r="AV31" s="144"/>
      <c r="AW31" s="144"/>
      <c r="AX31" s="144"/>
      <c r="AY31" s="144"/>
    </row>
    <row r="32" spans="1:51" ht="13.5" customHeight="1" x14ac:dyDescent="0.25">
      <c r="A32" s="144"/>
      <c r="B32" s="144"/>
      <c r="C32" s="144"/>
      <c r="D32" s="144"/>
      <c r="E32" s="144"/>
      <c r="F32" s="144"/>
      <c r="G32" s="144"/>
      <c r="H32" s="144"/>
      <c r="I32" s="144"/>
      <c r="J32" s="144"/>
      <c r="K32" s="144"/>
      <c r="L32" s="144"/>
      <c r="M32" s="144"/>
      <c r="N32" s="144"/>
      <c r="O32" s="144"/>
      <c r="P32" s="144"/>
      <c r="Q32" s="144"/>
      <c r="R32" s="144"/>
      <c r="S32" s="144"/>
      <c r="T32" s="144"/>
      <c r="U32" s="144"/>
      <c r="V32" s="144"/>
      <c r="W32" s="144"/>
      <c r="X32" s="144"/>
      <c r="Y32" s="144"/>
      <c r="Z32" s="144"/>
      <c r="AA32" s="144"/>
      <c r="AB32" s="144"/>
      <c r="AC32" s="144"/>
      <c r="AD32" s="144"/>
      <c r="AE32" s="144"/>
      <c r="AF32" s="144"/>
      <c r="AG32" s="144"/>
      <c r="AH32" s="144"/>
      <c r="AI32" s="144"/>
      <c r="AJ32" s="144"/>
      <c r="AK32" s="144"/>
      <c r="AL32" s="144"/>
      <c r="AM32" s="144"/>
      <c r="AN32" s="144"/>
      <c r="AO32" s="144"/>
      <c r="AP32" s="144"/>
      <c r="AQ32" s="144"/>
      <c r="AR32" s="144"/>
      <c r="AS32" s="144"/>
      <c r="AT32" s="144"/>
      <c r="AU32" s="144"/>
      <c r="AV32" s="144"/>
      <c r="AW32" s="144"/>
      <c r="AX32" s="144"/>
      <c r="AY32" s="144"/>
    </row>
    <row r="33" spans="1:51" ht="13.5" customHeight="1" x14ac:dyDescent="0.25">
      <c r="A33" s="144"/>
      <c r="B33" s="144"/>
      <c r="C33" s="144"/>
      <c r="D33" s="144"/>
      <c r="E33" s="144"/>
      <c r="F33" s="144"/>
      <c r="G33" s="144"/>
      <c r="H33" s="144"/>
      <c r="I33" s="144"/>
      <c r="J33" s="144"/>
      <c r="K33" s="144"/>
      <c r="L33" s="144"/>
      <c r="M33" s="144"/>
      <c r="N33" s="144"/>
      <c r="O33" s="144"/>
      <c r="P33" s="144"/>
      <c r="Q33" s="144"/>
      <c r="R33" s="144"/>
      <c r="S33" s="144"/>
      <c r="T33" s="144"/>
      <c r="U33" s="144"/>
      <c r="V33" s="144"/>
      <c r="W33" s="144"/>
      <c r="X33" s="144"/>
      <c r="Y33" s="144"/>
      <c r="Z33" s="144"/>
      <c r="AA33" s="144"/>
      <c r="AB33" s="144"/>
      <c r="AC33" s="144"/>
      <c r="AD33" s="144"/>
      <c r="AE33" s="144"/>
      <c r="AF33" s="144"/>
      <c r="AG33" s="144"/>
      <c r="AH33" s="144"/>
      <c r="AI33" s="144"/>
      <c r="AJ33" s="144"/>
      <c r="AK33" s="144"/>
      <c r="AL33" s="144"/>
      <c r="AM33" s="144"/>
      <c r="AN33" s="144"/>
      <c r="AO33" s="144"/>
      <c r="AP33" s="144"/>
      <c r="AQ33" s="144"/>
      <c r="AR33" s="144"/>
      <c r="AS33" s="144"/>
      <c r="AT33" s="144"/>
      <c r="AU33" s="144"/>
      <c r="AV33" s="144"/>
      <c r="AW33" s="144"/>
      <c r="AX33" s="144"/>
      <c r="AY33" s="144"/>
    </row>
    <row r="34" spans="1:51" ht="13.5" customHeight="1" x14ac:dyDescent="0.25">
      <c r="A34" s="144"/>
      <c r="B34" s="144"/>
      <c r="C34" s="144"/>
      <c r="D34" s="144"/>
      <c r="E34" s="144"/>
      <c r="F34" s="144"/>
      <c r="G34" s="144"/>
      <c r="H34" s="144"/>
      <c r="I34" s="144"/>
      <c r="J34" s="144"/>
      <c r="K34" s="144"/>
      <c r="L34" s="144"/>
      <c r="M34" s="144"/>
      <c r="N34" s="144"/>
      <c r="O34" s="144"/>
      <c r="P34" s="144"/>
      <c r="Q34" s="144"/>
      <c r="R34" s="144"/>
      <c r="S34" s="144"/>
      <c r="T34" s="144"/>
      <c r="U34" s="144"/>
      <c r="V34" s="144"/>
      <c r="W34" s="144"/>
      <c r="X34" s="144"/>
      <c r="Y34" s="144"/>
      <c r="Z34" s="144"/>
      <c r="AA34" s="144"/>
      <c r="AB34" s="144"/>
      <c r="AC34" s="144"/>
      <c r="AD34" s="144"/>
      <c r="AE34" s="144"/>
      <c r="AF34" s="144"/>
      <c r="AG34" s="144"/>
      <c r="AH34" s="144"/>
      <c r="AI34" s="144"/>
      <c r="AJ34" s="144"/>
      <c r="AK34" s="144"/>
      <c r="AL34" s="144"/>
      <c r="AM34" s="144"/>
      <c r="AN34" s="144"/>
      <c r="AO34" s="144"/>
      <c r="AP34" s="144"/>
      <c r="AQ34" s="144"/>
      <c r="AR34" s="144"/>
      <c r="AS34" s="144"/>
      <c r="AT34" s="144"/>
      <c r="AU34" s="144"/>
      <c r="AV34" s="144"/>
      <c r="AW34" s="144"/>
      <c r="AX34" s="144"/>
      <c r="AY34" s="144"/>
    </row>
    <row r="35" spans="1:51" ht="13.5" customHeight="1" x14ac:dyDescent="0.25">
      <c r="A35" s="144"/>
      <c r="B35" s="144"/>
      <c r="C35" s="144"/>
      <c r="D35" s="144"/>
      <c r="E35" s="144"/>
      <c r="F35" s="144"/>
      <c r="G35" s="144"/>
      <c r="H35" s="144"/>
      <c r="I35" s="144"/>
      <c r="J35" s="144"/>
      <c r="K35" s="144"/>
      <c r="L35" s="144"/>
      <c r="M35" s="144"/>
      <c r="N35" s="144"/>
      <c r="O35" s="144"/>
      <c r="P35" s="144"/>
      <c r="Q35" s="144"/>
      <c r="R35" s="144"/>
      <c r="S35" s="144"/>
      <c r="T35" s="144"/>
      <c r="U35" s="144"/>
      <c r="V35" s="144"/>
      <c r="W35" s="144"/>
      <c r="X35" s="144"/>
      <c r="Y35" s="144"/>
      <c r="Z35" s="144"/>
      <c r="AA35" s="144"/>
      <c r="AB35" s="144"/>
      <c r="AC35" s="144"/>
      <c r="AD35" s="144"/>
      <c r="AE35" s="144"/>
      <c r="AF35" s="144"/>
      <c r="AG35" s="144"/>
      <c r="AH35" s="144"/>
      <c r="AI35" s="144"/>
      <c r="AJ35" s="144"/>
      <c r="AK35" s="144"/>
      <c r="AL35" s="144"/>
      <c r="AM35" s="144"/>
      <c r="AN35" s="144"/>
      <c r="AO35" s="144"/>
      <c r="AP35" s="144"/>
      <c r="AQ35" s="144"/>
      <c r="AR35" s="144"/>
      <c r="AS35" s="144"/>
      <c r="AT35" s="144"/>
      <c r="AU35" s="144"/>
      <c r="AV35" s="144"/>
      <c r="AW35" s="144"/>
      <c r="AX35" s="144"/>
      <c r="AY35" s="144"/>
    </row>
    <row r="36" spans="1:51" ht="13.5" customHeight="1" x14ac:dyDescent="0.25">
      <c r="A36" s="144"/>
      <c r="B36" s="144"/>
      <c r="C36" s="144"/>
      <c r="D36" s="144"/>
      <c r="E36" s="144"/>
      <c r="F36" s="144"/>
      <c r="G36" s="144"/>
      <c r="H36" s="144"/>
      <c r="I36" s="144"/>
      <c r="J36" s="144"/>
      <c r="K36" s="144"/>
      <c r="L36" s="144"/>
      <c r="M36" s="144"/>
      <c r="N36" s="144"/>
      <c r="O36" s="144"/>
      <c r="P36" s="144"/>
      <c r="Q36" s="144"/>
      <c r="R36" s="144"/>
      <c r="S36" s="144"/>
      <c r="T36" s="144"/>
      <c r="U36" s="144"/>
      <c r="V36" s="144"/>
      <c r="W36" s="144"/>
      <c r="X36" s="144"/>
      <c r="Y36" s="144"/>
      <c r="Z36" s="144"/>
      <c r="AA36" s="144"/>
      <c r="AB36" s="144"/>
      <c r="AC36" s="144"/>
      <c r="AD36" s="144"/>
      <c r="AE36" s="144"/>
      <c r="AF36" s="144"/>
      <c r="AG36" s="144"/>
      <c r="AH36" s="144"/>
      <c r="AI36" s="144"/>
      <c r="AJ36" s="144"/>
      <c r="AK36" s="144"/>
      <c r="AL36" s="144"/>
      <c r="AM36" s="144"/>
      <c r="AN36" s="144"/>
      <c r="AO36" s="144"/>
      <c r="AP36" s="144"/>
      <c r="AQ36" s="144"/>
      <c r="AR36" s="144"/>
      <c r="AS36" s="144"/>
      <c r="AT36" s="144"/>
      <c r="AU36" s="144"/>
      <c r="AV36" s="144"/>
      <c r="AW36" s="144"/>
      <c r="AX36" s="144"/>
      <c r="AY36" s="144"/>
    </row>
    <row r="37" spans="1:51" ht="13.5" customHeight="1" x14ac:dyDescent="0.25">
      <c r="A37" s="144"/>
      <c r="B37" s="144"/>
      <c r="C37" s="144"/>
      <c r="D37" s="144"/>
      <c r="E37" s="144"/>
      <c r="F37" s="144"/>
      <c r="G37" s="144"/>
      <c r="H37" s="144"/>
      <c r="I37" s="144"/>
      <c r="J37" s="144"/>
      <c r="K37" s="144"/>
      <c r="L37" s="144"/>
      <c r="M37" s="144"/>
      <c r="N37" s="144"/>
      <c r="O37" s="144"/>
      <c r="P37" s="144"/>
      <c r="Q37" s="144"/>
      <c r="R37" s="144"/>
      <c r="S37" s="144"/>
      <c r="T37" s="144"/>
      <c r="U37" s="144"/>
      <c r="V37" s="144"/>
      <c r="W37" s="144"/>
      <c r="X37" s="144"/>
      <c r="Y37" s="144"/>
      <c r="Z37" s="144"/>
      <c r="AA37" s="144"/>
      <c r="AB37" s="144"/>
      <c r="AC37" s="144"/>
      <c r="AD37" s="144"/>
      <c r="AE37" s="144"/>
      <c r="AF37" s="144"/>
      <c r="AG37" s="144"/>
      <c r="AH37" s="144"/>
      <c r="AI37" s="144"/>
      <c r="AJ37" s="144"/>
      <c r="AK37" s="144"/>
      <c r="AL37" s="144"/>
      <c r="AM37" s="144"/>
      <c r="AN37" s="144"/>
      <c r="AO37" s="144"/>
      <c r="AP37" s="144"/>
      <c r="AQ37" s="144"/>
      <c r="AR37" s="144"/>
      <c r="AS37" s="144"/>
      <c r="AT37" s="144"/>
      <c r="AU37" s="144"/>
      <c r="AV37" s="144"/>
      <c r="AW37" s="144"/>
      <c r="AX37" s="144"/>
      <c r="AY37" s="144"/>
    </row>
    <row r="38" spans="1:51" ht="13.5" customHeight="1" x14ac:dyDescent="0.25">
      <c r="A38" s="144"/>
      <c r="B38" s="144"/>
      <c r="C38" s="144"/>
      <c r="D38" s="144"/>
      <c r="E38" s="144"/>
      <c r="F38" s="144"/>
      <c r="G38" s="144"/>
      <c r="H38" s="144"/>
      <c r="I38" s="144"/>
      <c r="J38" s="144"/>
      <c r="K38" s="144"/>
      <c r="L38" s="144"/>
      <c r="M38" s="144"/>
      <c r="N38" s="144"/>
      <c r="O38" s="144"/>
      <c r="P38" s="144"/>
      <c r="Q38" s="144"/>
      <c r="R38" s="144"/>
      <c r="S38" s="144"/>
      <c r="T38" s="144"/>
      <c r="U38" s="144"/>
      <c r="V38" s="144"/>
      <c r="W38" s="144"/>
      <c r="X38" s="144"/>
      <c r="Y38" s="144"/>
      <c r="Z38" s="144"/>
      <c r="AA38" s="144"/>
      <c r="AB38" s="144"/>
      <c r="AC38" s="144"/>
      <c r="AD38" s="144"/>
      <c r="AE38" s="144"/>
      <c r="AF38" s="144"/>
      <c r="AG38" s="144"/>
      <c r="AH38" s="144"/>
      <c r="AI38" s="144"/>
      <c r="AJ38" s="144"/>
      <c r="AK38" s="144"/>
      <c r="AL38" s="144"/>
      <c r="AM38" s="144"/>
      <c r="AN38" s="144"/>
      <c r="AO38" s="144"/>
      <c r="AP38" s="144"/>
      <c r="AQ38" s="144"/>
      <c r="AR38" s="144"/>
      <c r="AS38" s="144"/>
      <c r="AT38" s="144"/>
      <c r="AU38" s="144"/>
      <c r="AV38" s="144"/>
      <c r="AW38" s="144"/>
      <c r="AX38" s="144"/>
      <c r="AY38" s="144"/>
    </row>
    <row r="39" spans="1:51" ht="13.5" customHeight="1" x14ac:dyDescent="0.25">
      <c r="A39" s="144"/>
      <c r="B39" s="144"/>
      <c r="C39" s="144"/>
      <c r="D39" s="144"/>
      <c r="E39" s="144"/>
      <c r="F39" s="144"/>
      <c r="G39" s="144"/>
      <c r="H39" s="144"/>
      <c r="I39" s="144"/>
      <c r="J39" s="144"/>
      <c r="K39" s="144"/>
      <c r="L39" s="144"/>
      <c r="M39" s="144"/>
      <c r="N39" s="144"/>
      <c r="O39" s="144"/>
      <c r="P39" s="144"/>
      <c r="Q39" s="144"/>
      <c r="R39" s="144"/>
      <c r="S39" s="144"/>
      <c r="T39" s="144"/>
      <c r="U39" s="144"/>
      <c r="V39" s="144"/>
      <c r="W39" s="144"/>
      <c r="X39" s="144"/>
      <c r="Y39" s="144"/>
      <c r="Z39" s="144"/>
      <c r="AA39" s="144"/>
      <c r="AB39" s="144"/>
      <c r="AC39" s="144"/>
      <c r="AD39" s="144"/>
      <c r="AE39" s="144"/>
      <c r="AF39" s="144"/>
      <c r="AG39" s="144"/>
      <c r="AH39" s="144"/>
      <c r="AI39" s="144"/>
      <c r="AJ39" s="144"/>
      <c r="AK39" s="144"/>
      <c r="AL39" s="144"/>
      <c r="AM39" s="144"/>
      <c r="AN39" s="144"/>
      <c r="AO39" s="144"/>
      <c r="AP39" s="144"/>
      <c r="AQ39" s="144"/>
      <c r="AR39" s="144"/>
      <c r="AS39" s="144"/>
      <c r="AT39" s="144"/>
      <c r="AU39" s="144"/>
      <c r="AV39" s="144"/>
      <c r="AW39" s="144"/>
      <c r="AX39" s="144"/>
      <c r="AY39" s="144"/>
    </row>
    <row r="40" spans="1:51" ht="13.5" customHeight="1" x14ac:dyDescent="0.25">
      <c r="A40" s="144"/>
      <c r="B40" s="144"/>
      <c r="C40" s="144"/>
      <c r="D40" s="144"/>
      <c r="E40" s="144"/>
      <c r="F40" s="144"/>
      <c r="G40" s="144"/>
      <c r="H40" s="144"/>
      <c r="I40" s="144"/>
      <c r="J40" s="144"/>
      <c r="K40" s="144"/>
      <c r="L40" s="144"/>
      <c r="M40" s="144"/>
      <c r="N40" s="144"/>
      <c r="O40" s="144"/>
      <c r="P40" s="144"/>
      <c r="Q40" s="144"/>
      <c r="R40" s="144"/>
      <c r="S40" s="144"/>
      <c r="T40" s="144"/>
      <c r="U40" s="144"/>
      <c r="V40" s="144"/>
      <c r="W40" s="144"/>
      <c r="X40" s="144"/>
      <c r="Y40" s="144"/>
      <c r="Z40" s="144"/>
      <c r="AA40" s="144"/>
      <c r="AB40" s="144"/>
      <c r="AC40" s="144"/>
      <c r="AD40" s="144"/>
      <c r="AE40" s="144"/>
      <c r="AF40" s="144"/>
      <c r="AG40" s="144"/>
      <c r="AH40" s="144"/>
      <c r="AI40" s="144"/>
      <c r="AJ40" s="144"/>
      <c r="AK40" s="144"/>
      <c r="AL40" s="144"/>
      <c r="AM40" s="144"/>
      <c r="AN40" s="144"/>
      <c r="AO40" s="144"/>
      <c r="AP40" s="144"/>
      <c r="AQ40" s="144"/>
      <c r="AR40" s="144"/>
      <c r="AS40" s="144"/>
      <c r="AT40" s="144"/>
      <c r="AU40" s="144"/>
      <c r="AV40" s="144"/>
      <c r="AW40" s="144"/>
      <c r="AX40" s="144"/>
      <c r="AY40" s="144"/>
    </row>
    <row r="41" spans="1:51" ht="13.5" customHeight="1" x14ac:dyDescent="0.25">
      <c r="A41" s="144"/>
      <c r="B41" s="144"/>
      <c r="C41" s="144"/>
      <c r="D41" s="144"/>
      <c r="E41" s="144"/>
      <c r="F41" s="144"/>
      <c r="G41" s="144"/>
      <c r="H41" s="144"/>
      <c r="I41" s="144"/>
      <c r="J41" s="144"/>
      <c r="K41" s="144"/>
      <c r="L41" s="144"/>
      <c r="M41" s="144"/>
      <c r="N41" s="144"/>
      <c r="O41" s="144"/>
      <c r="P41" s="144"/>
      <c r="Q41" s="144"/>
      <c r="R41" s="144"/>
      <c r="S41" s="144"/>
      <c r="T41" s="144"/>
      <c r="U41" s="144"/>
      <c r="V41" s="144"/>
      <c r="W41" s="144"/>
      <c r="X41" s="144"/>
      <c r="Y41" s="144"/>
      <c r="Z41" s="144"/>
      <c r="AA41" s="144"/>
      <c r="AB41" s="144"/>
      <c r="AC41" s="144"/>
      <c r="AD41" s="144"/>
      <c r="AE41" s="144"/>
      <c r="AF41" s="144"/>
      <c r="AG41" s="144"/>
      <c r="AH41" s="144"/>
      <c r="AI41" s="144"/>
      <c r="AJ41" s="144"/>
      <c r="AK41" s="144"/>
      <c r="AL41" s="144"/>
      <c r="AM41" s="144"/>
      <c r="AN41" s="144"/>
      <c r="AO41" s="144"/>
      <c r="AP41" s="144"/>
      <c r="AQ41" s="144"/>
      <c r="AR41" s="144"/>
      <c r="AS41" s="144"/>
      <c r="AT41" s="144"/>
      <c r="AU41" s="144"/>
      <c r="AV41" s="144"/>
      <c r="AW41" s="144"/>
      <c r="AX41" s="144"/>
      <c r="AY41" s="144"/>
    </row>
    <row r="42" spans="1:51" ht="13.5" customHeight="1" x14ac:dyDescent="0.25">
      <c r="A42" s="144"/>
      <c r="B42" s="144"/>
      <c r="C42" s="144"/>
      <c r="D42" s="144"/>
      <c r="E42" s="144"/>
      <c r="F42" s="144"/>
      <c r="G42" s="144"/>
      <c r="H42" s="144"/>
      <c r="I42" s="144"/>
      <c r="J42" s="144"/>
      <c r="K42" s="144"/>
      <c r="L42" s="144"/>
      <c r="M42" s="144"/>
      <c r="N42" s="144"/>
      <c r="O42" s="144"/>
      <c r="P42" s="144"/>
      <c r="Q42" s="144"/>
      <c r="R42" s="144"/>
      <c r="S42" s="144"/>
      <c r="T42" s="144"/>
      <c r="U42" s="144"/>
      <c r="V42" s="144"/>
      <c r="W42" s="144"/>
      <c r="X42" s="144"/>
      <c r="Y42" s="144"/>
      <c r="Z42" s="144"/>
      <c r="AA42" s="144"/>
      <c r="AB42" s="144"/>
      <c r="AC42" s="144"/>
      <c r="AD42" s="144"/>
      <c r="AE42" s="144"/>
      <c r="AF42" s="144"/>
      <c r="AG42" s="144"/>
      <c r="AH42" s="144"/>
      <c r="AI42" s="144"/>
      <c r="AJ42" s="144"/>
      <c r="AK42" s="144"/>
      <c r="AL42" s="144"/>
      <c r="AM42" s="144"/>
      <c r="AN42" s="144"/>
      <c r="AO42" s="144"/>
      <c r="AP42" s="144"/>
      <c r="AQ42" s="144"/>
      <c r="AR42" s="144"/>
      <c r="AS42" s="144"/>
      <c r="AT42" s="144"/>
      <c r="AU42" s="144"/>
      <c r="AV42" s="144"/>
      <c r="AW42" s="144"/>
      <c r="AX42" s="144"/>
      <c r="AY42" s="144"/>
    </row>
    <row r="43" spans="1:51" ht="13.5" customHeight="1" x14ac:dyDescent="0.25">
      <c r="A43" s="144"/>
      <c r="B43" s="144"/>
      <c r="C43" s="144"/>
      <c r="D43" s="144"/>
      <c r="E43" s="144"/>
      <c r="F43" s="144"/>
      <c r="G43" s="144"/>
      <c r="H43" s="144"/>
      <c r="I43" s="144"/>
      <c r="J43" s="144"/>
      <c r="K43" s="144"/>
      <c r="L43" s="144"/>
      <c r="M43" s="144"/>
      <c r="N43" s="144"/>
      <c r="O43" s="144"/>
      <c r="P43" s="144"/>
      <c r="Q43" s="144"/>
      <c r="R43" s="144"/>
      <c r="S43" s="144"/>
      <c r="T43" s="144"/>
      <c r="U43" s="144"/>
      <c r="V43" s="144"/>
      <c r="W43" s="144"/>
      <c r="X43" s="144"/>
      <c r="Y43" s="144"/>
      <c r="Z43" s="144"/>
      <c r="AA43" s="144"/>
      <c r="AB43" s="144"/>
      <c r="AC43" s="144"/>
      <c r="AD43" s="144"/>
      <c r="AE43" s="144"/>
      <c r="AF43" s="144"/>
      <c r="AG43" s="144"/>
      <c r="AH43" s="144"/>
      <c r="AI43" s="144"/>
      <c r="AJ43" s="144"/>
      <c r="AK43" s="144"/>
      <c r="AL43" s="144"/>
      <c r="AM43" s="144"/>
      <c r="AN43" s="144"/>
      <c r="AO43" s="144"/>
      <c r="AP43" s="144"/>
      <c r="AQ43" s="144"/>
      <c r="AR43" s="144"/>
      <c r="AS43" s="144"/>
      <c r="AT43" s="144"/>
      <c r="AU43" s="144"/>
      <c r="AV43" s="144"/>
      <c r="AW43" s="144"/>
      <c r="AX43" s="144"/>
      <c r="AY43" s="144"/>
    </row>
    <row r="44" spans="1:51" ht="13.5" customHeight="1" x14ac:dyDescent="0.25">
      <c r="A44" s="144"/>
      <c r="B44" s="144"/>
      <c r="C44" s="144"/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  <c r="P44" s="144"/>
      <c r="Q44" s="144"/>
      <c r="R44" s="144"/>
      <c r="S44" s="144"/>
      <c r="T44" s="144"/>
      <c r="U44" s="144"/>
      <c r="V44" s="144"/>
      <c r="W44" s="144"/>
      <c r="X44" s="144"/>
      <c r="Y44" s="144"/>
      <c r="Z44" s="144"/>
      <c r="AA44" s="144"/>
      <c r="AB44" s="144"/>
      <c r="AC44" s="144"/>
      <c r="AD44" s="144"/>
      <c r="AE44" s="144"/>
      <c r="AF44" s="144"/>
      <c r="AG44" s="144"/>
      <c r="AH44" s="144"/>
      <c r="AI44" s="144"/>
      <c r="AJ44" s="144"/>
      <c r="AK44" s="144"/>
      <c r="AL44" s="144"/>
      <c r="AM44" s="144"/>
      <c r="AN44" s="144"/>
      <c r="AO44" s="144"/>
      <c r="AP44" s="144"/>
      <c r="AQ44" s="144"/>
      <c r="AR44" s="144"/>
      <c r="AS44" s="144"/>
      <c r="AT44" s="144"/>
      <c r="AU44" s="144"/>
      <c r="AV44" s="144"/>
      <c r="AW44" s="144"/>
      <c r="AX44" s="144"/>
      <c r="AY44" s="144"/>
    </row>
    <row r="45" spans="1:51" ht="13.5" customHeight="1" x14ac:dyDescent="0.25">
      <c r="A45" s="144"/>
      <c r="B45" s="144"/>
      <c r="C45" s="144"/>
      <c r="D45" s="144"/>
      <c r="E45" s="144"/>
      <c r="F45" s="144"/>
      <c r="G45" s="144"/>
      <c r="H45" s="144"/>
      <c r="I45" s="144"/>
      <c r="J45" s="144"/>
      <c r="K45" s="144"/>
      <c r="L45" s="144"/>
      <c r="M45" s="144"/>
      <c r="N45" s="144"/>
      <c r="O45" s="144"/>
      <c r="P45" s="144"/>
      <c r="Q45" s="144"/>
      <c r="R45" s="144"/>
      <c r="S45" s="144"/>
      <c r="T45" s="144"/>
      <c r="U45" s="144"/>
      <c r="V45" s="144"/>
      <c r="W45" s="144"/>
      <c r="X45" s="144"/>
      <c r="Y45" s="144"/>
      <c r="Z45" s="144"/>
      <c r="AA45" s="144"/>
      <c r="AB45" s="144"/>
      <c r="AC45" s="144"/>
      <c r="AD45" s="144"/>
      <c r="AE45" s="144"/>
      <c r="AF45" s="144"/>
      <c r="AG45" s="144"/>
      <c r="AH45" s="144"/>
      <c r="AI45" s="144"/>
      <c r="AJ45" s="144"/>
      <c r="AK45" s="144"/>
      <c r="AL45" s="144"/>
      <c r="AM45" s="144"/>
      <c r="AN45" s="144"/>
      <c r="AO45" s="144"/>
      <c r="AP45" s="144"/>
      <c r="AQ45" s="144"/>
      <c r="AR45" s="144"/>
      <c r="AS45" s="144"/>
      <c r="AT45" s="144"/>
      <c r="AU45" s="144"/>
      <c r="AV45" s="144"/>
      <c r="AW45" s="144"/>
      <c r="AX45" s="144"/>
      <c r="AY45" s="144"/>
    </row>
    <row r="46" spans="1:51" ht="13.5" customHeight="1" x14ac:dyDescent="0.25">
      <c r="A46" s="144"/>
      <c r="B46" s="144"/>
      <c r="C46" s="144"/>
      <c r="D46" s="144"/>
      <c r="E46" s="144"/>
      <c r="F46" s="144"/>
      <c r="G46" s="144"/>
      <c r="H46" s="144"/>
      <c r="I46" s="144"/>
      <c r="J46" s="144"/>
      <c r="K46" s="144"/>
      <c r="L46" s="144"/>
      <c r="M46" s="144"/>
      <c r="N46" s="144"/>
      <c r="O46" s="144"/>
      <c r="P46" s="144"/>
      <c r="Q46" s="144"/>
      <c r="R46" s="144"/>
      <c r="S46" s="144"/>
      <c r="T46" s="144"/>
      <c r="U46" s="144"/>
      <c r="V46" s="144"/>
      <c r="W46" s="144"/>
      <c r="X46" s="144"/>
      <c r="Y46" s="144"/>
      <c r="Z46" s="144"/>
      <c r="AA46" s="144"/>
      <c r="AB46" s="144"/>
      <c r="AC46" s="144"/>
      <c r="AD46" s="144"/>
      <c r="AE46" s="144"/>
      <c r="AF46" s="144"/>
      <c r="AG46" s="144"/>
      <c r="AH46" s="144"/>
      <c r="AI46" s="144"/>
      <c r="AJ46" s="144"/>
      <c r="AK46" s="144"/>
      <c r="AL46" s="144"/>
      <c r="AM46" s="144"/>
      <c r="AN46" s="144"/>
      <c r="AO46" s="144"/>
      <c r="AP46" s="144"/>
      <c r="AQ46" s="144"/>
      <c r="AR46" s="144"/>
      <c r="AS46" s="144"/>
      <c r="AT46" s="144"/>
      <c r="AU46" s="144"/>
      <c r="AV46" s="144"/>
      <c r="AW46" s="144"/>
      <c r="AX46" s="144"/>
      <c r="AY46" s="144"/>
    </row>
    <row r="47" spans="1:51" ht="13.5" customHeight="1" x14ac:dyDescent="0.25">
      <c r="A47" s="144"/>
      <c r="B47" s="144"/>
      <c r="C47" s="144"/>
      <c r="D47" s="144"/>
      <c r="E47" s="144"/>
      <c r="F47" s="144"/>
      <c r="G47" s="144"/>
      <c r="H47" s="144"/>
      <c r="I47" s="144"/>
      <c r="J47" s="144"/>
      <c r="K47" s="144"/>
      <c r="L47" s="144"/>
      <c r="M47" s="144"/>
      <c r="N47" s="144"/>
      <c r="O47" s="144"/>
      <c r="P47" s="144"/>
      <c r="Q47" s="144"/>
      <c r="R47" s="144"/>
      <c r="S47" s="144"/>
      <c r="T47" s="144"/>
      <c r="U47" s="144"/>
      <c r="V47" s="144"/>
      <c r="W47" s="144"/>
      <c r="X47" s="144"/>
      <c r="Y47" s="144"/>
      <c r="Z47" s="144"/>
      <c r="AA47" s="144"/>
      <c r="AB47" s="144"/>
      <c r="AC47" s="144"/>
      <c r="AD47" s="144"/>
      <c r="AE47" s="144"/>
      <c r="AF47" s="144"/>
      <c r="AG47" s="144"/>
      <c r="AH47" s="144"/>
      <c r="AI47" s="144"/>
      <c r="AJ47" s="144"/>
      <c r="AK47" s="144"/>
      <c r="AL47" s="144"/>
      <c r="AM47" s="144"/>
      <c r="AN47" s="144"/>
      <c r="AO47" s="144"/>
      <c r="AP47" s="144"/>
      <c r="AQ47" s="144"/>
      <c r="AR47" s="144"/>
      <c r="AS47" s="144"/>
      <c r="AT47" s="144"/>
      <c r="AU47" s="144"/>
      <c r="AV47" s="144"/>
      <c r="AW47" s="144"/>
      <c r="AX47" s="144"/>
      <c r="AY47" s="144"/>
    </row>
    <row r="48" spans="1:51" ht="13.5" customHeight="1" x14ac:dyDescent="0.25">
      <c r="A48" s="144"/>
      <c r="B48" s="144"/>
      <c r="C48" s="144"/>
      <c r="D48" s="144"/>
      <c r="E48" s="144"/>
      <c r="F48" s="144"/>
      <c r="G48" s="144"/>
      <c r="H48" s="144"/>
      <c r="I48" s="144"/>
      <c r="J48" s="144"/>
      <c r="K48" s="144"/>
      <c r="L48" s="144"/>
      <c r="M48" s="144"/>
      <c r="N48" s="144"/>
      <c r="O48" s="144"/>
      <c r="P48" s="144"/>
      <c r="Q48" s="144"/>
      <c r="R48" s="144"/>
      <c r="S48" s="144"/>
      <c r="T48" s="144"/>
      <c r="U48" s="144"/>
      <c r="V48" s="144"/>
      <c r="W48" s="144"/>
      <c r="X48" s="144"/>
      <c r="Y48" s="144"/>
      <c r="Z48" s="144"/>
      <c r="AA48" s="144"/>
      <c r="AB48" s="144"/>
      <c r="AC48" s="144"/>
      <c r="AD48" s="144"/>
      <c r="AE48" s="144"/>
      <c r="AF48" s="144"/>
      <c r="AG48" s="144"/>
      <c r="AH48" s="144"/>
      <c r="AI48" s="144"/>
      <c r="AJ48" s="144"/>
      <c r="AK48" s="144"/>
      <c r="AL48" s="144"/>
      <c r="AM48" s="144"/>
      <c r="AN48" s="144"/>
      <c r="AO48" s="144"/>
      <c r="AP48" s="144"/>
      <c r="AQ48" s="144"/>
      <c r="AR48" s="144"/>
      <c r="AS48" s="144"/>
      <c r="AT48" s="144"/>
      <c r="AU48" s="144"/>
      <c r="AV48" s="144"/>
      <c r="AW48" s="144"/>
      <c r="AX48" s="144"/>
      <c r="AY48" s="144"/>
    </row>
    <row r="49" spans="1:51" ht="13.5" customHeight="1" x14ac:dyDescent="0.25">
      <c r="A49" s="144"/>
      <c r="B49" s="144"/>
      <c r="C49" s="144"/>
      <c r="D49" s="144"/>
      <c r="E49" s="144"/>
      <c r="F49" s="144"/>
      <c r="G49" s="144"/>
      <c r="H49" s="144"/>
      <c r="I49" s="144"/>
      <c r="J49" s="144"/>
      <c r="K49" s="144"/>
      <c r="L49" s="144"/>
      <c r="M49" s="144"/>
      <c r="N49" s="144"/>
      <c r="O49" s="144"/>
      <c r="P49" s="144"/>
      <c r="Q49" s="144"/>
      <c r="R49" s="144"/>
      <c r="S49" s="144"/>
      <c r="T49" s="144"/>
      <c r="U49" s="144"/>
      <c r="V49" s="144"/>
      <c r="W49" s="144"/>
      <c r="X49" s="144"/>
      <c r="Y49" s="144"/>
      <c r="Z49" s="144"/>
      <c r="AA49" s="144"/>
      <c r="AB49" s="144"/>
      <c r="AC49" s="144"/>
      <c r="AD49" s="144"/>
      <c r="AE49" s="144"/>
      <c r="AF49" s="144"/>
      <c r="AG49" s="144"/>
      <c r="AH49" s="144"/>
      <c r="AI49" s="144"/>
      <c r="AJ49" s="144"/>
      <c r="AK49" s="144"/>
      <c r="AL49" s="144"/>
      <c r="AM49" s="144"/>
      <c r="AN49" s="144"/>
      <c r="AO49" s="144"/>
      <c r="AP49" s="144"/>
      <c r="AQ49" s="144"/>
      <c r="AR49" s="144"/>
      <c r="AS49" s="144"/>
      <c r="AT49" s="144"/>
      <c r="AU49" s="144"/>
      <c r="AV49" s="144"/>
      <c r="AW49" s="144"/>
      <c r="AX49" s="144"/>
      <c r="AY49" s="144"/>
    </row>
    <row r="50" spans="1:51" ht="13.5" customHeight="1" x14ac:dyDescent="0.25">
      <c r="A50" s="144"/>
      <c r="B50" s="144"/>
      <c r="C50" s="144"/>
      <c r="D50" s="144"/>
      <c r="E50" s="144"/>
      <c r="F50" s="144"/>
      <c r="G50" s="144"/>
      <c r="H50" s="144"/>
      <c r="I50" s="144"/>
      <c r="J50" s="144"/>
      <c r="K50" s="144"/>
      <c r="L50" s="144"/>
      <c r="M50" s="144"/>
      <c r="N50" s="144"/>
      <c r="O50" s="144"/>
      <c r="P50" s="144"/>
      <c r="Q50" s="144"/>
      <c r="R50" s="144"/>
      <c r="S50" s="144"/>
      <c r="T50" s="144"/>
      <c r="U50" s="144"/>
      <c r="V50" s="144"/>
      <c r="W50" s="144"/>
      <c r="X50" s="144"/>
      <c r="Y50" s="144"/>
      <c r="Z50" s="144"/>
      <c r="AA50" s="144"/>
      <c r="AB50" s="144"/>
      <c r="AC50" s="144"/>
      <c r="AD50" s="144"/>
      <c r="AE50" s="144"/>
      <c r="AF50" s="144"/>
      <c r="AG50" s="144"/>
      <c r="AH50" s="144"/>
      <c r="AI50" s="144"/>
      <c r="AJ50" s="144"/>
      <c r="AK50" s="144"/>
      <c r="AL50" s="144"/>
      <c r="AM50" s="144"/>
      <c r="AN50" s="144"/>
      <c r="AO50" s="144"/>
      <c r="AP50" s="144"/>
      <c r="AQ50" s="144"/>
      <c r="AR50" s="144"/>
      <c r="AS50" s="144"/>
      <c r="AT50" s="144"/>
      <c r="AU50" s="144"/>
      <c r="AV50" s="144"/>
      <c r="AW50" s="144"/>
      <c r="AX50" s="144"/>
      <c r="AY50" s="144"/>
    </row>
    <row r="51" spans="1:51" ht="13.5" customHeight="1" x14ac:dyDescent="0.25">
      <c r="A51" s="144"/>
      <c r="B51" s="144"/>
      <c r="C51" s="144"/>
      <c r="D51" s="144"/>
      <c r="E51" s="144"/>
      <c r="F51" s="144"/>
      <c r="G51" s="144"/>
      <c r="H51" s="144"/>
      <c r="I51" s="144"/>
      <c r="J51" s="144"/>
      <c r="K51" s="144"/>
      <c r="L51" s="144"/>
      <c r="M51" s="144"/>
      <c r="N51" s="144"/>
      <c r="O51" s="144"/>
      <c r="P51" s="144"/>
      <c r="Q51" s="144"/>
      <c r="R51" s="144"/>
      <c r="S51" s="144"/>
      <c r="T51" s="144"/>
      <c r="U51" s="144"/>
      <c r="V51" s="144"/>
      <c r="W51" s="144"/>
      <c r="X51" s="144"/>
      <c r="Y51" s="144"/>
      <c r="Z51" s="144"/>
      <c r="AA51" s="144"/>
      <c r="AB51" s="144"/>
      <c r="AC51" s="144"/>
      <c r="AD51" s="144"/>
      <c r="AE51" s="144"/>
      <c r="AF51" s="144"/>
      <c r="AG51" s="144"/>
      <c r="AH51" s="144"/>
      <c r="AI51" s="144"/>
      <c r="AJ51" s="144"/>
      <c r="AK51" s="144"/>
      <c r="AL51" s="144"/>
      <c r="AM51" s="144"/>
      <c r="AN51" s="144"/>
      <c r="AO51" s="144"/>
      <c r="AP51" s="144"/>
      <c r="AQ51" s="144"/>
      <c r="AR51" s="144"/>
      <c r="AS51" s="144"/>
      <c r="AT51" s="144"/>
      <c r="AU51" s="144"/>
      <c r="AV51" s="144"/>
      <c r="AW51" s="144"/>
      <c r="AX51" s="144"/>
      <c r="AY51" s="144"/>
    </row>
    <row r="52" spans="1:51" ht="13.5" customHeight="1" x14ac:dyDescent="0.25">
      <c r="A52" s="144"/>
      <c r="B52" s="144"/>
      <c r="C52" s="144"/>
      <c r="D52" s="144"/>
      <c r="E52" s="144"/>
      <c r="F52" s="144"/>
      <c r="G52" s="144"/>
      <c r="H52" s="144"/>
      <c r="I52" s="144"/>
      <c r="J52" s="144"/>
      <c r="K52" s="144"/>
      <c r="L52" s="144"/>
      <c r="M52" s="144"/>
      <c r="N52" s="144"/>
      <c r="O52" s="144"/>
      <c r="P52" s="144"/>
      <c r="Q52" s="144"/>
      <c r="R52" s="144"/>
      <c r="S52" s="144"/>
      <c r="T52" s="144"/>
      <c r="U52" s="144"/>
      <c r="V52" s="144"/>
      <c r="W52" s="144"/>
      <c r="X52" s="144"/>
      <c r="Y52" s="144"/>
      <c r="Z52" s="144"/>
      <c r="AA52" s="144"/>
      <c r="AB52" s="144"/>
      <c r="AC52" s="144"/>
      <c r="AD52" s="144"/>
      <c r="AE52" s="144"/>
      <c r="AF52" s="144"/>
      <c r="AG52" s="144"/>
      <c r="AH52" s="144"/>
      <c r="AI52" s="144"/>
      <c r="AJ52" s="144"/>
      <c r="AK52" s="144"/>
      <c r="AL52" s="144"/>
      <c r="AM52" s="144"/>
      <c r="AN52" s="144"/>
      <c r="AO52" s="144"/>
      <c r="AP52" s="144"/>
      <c r="AQ52" s="144"/>
      <c r="AR52" s="144"/>
      <c r="AS52" s="144"/>
      <c r="AT52" s="144"/>
      <c r="AU52" s="144"/>
      <c r="AV52" s="144"/>
      <c r="AW52" s="144"/>
      <c r="AX52" s="144"/>
      <c r="AY52" s="144"/>
    </row>
    <row r="53" spans="1:51" ht="13.5" customHeight="1" x14ac:dyDescent="0.25">
      <c r="A53" s="144"/>
      <c r="B53" s="144"/>
      <c r="C53" s="144"/>
      <c r="D53" s="144"/>
      <c r="E53" s="144"/>
      <c r="F53" s="144"/>
      <c r="G53" s="144"/>
      <c r="H53" s="144"/>
      <c r="I53" s="144"/>
      <c r="J53" s="144"/>
      <c r="K53" s="144"/>
      <c r="L53" s="144"/>
      <c r="M53" s="144"/>
      <c r="N53" s="144"/>
      <c r="O53" s="144"/>
      <c r="P53" s="144"/>
      <c r="Q53" s="144"/>
      <c r="R53" s="144"/>
      <c r="S53" s="144"/>
      <c r="T53" s="144"/>
      <c r="U53" s="144"/>
      <c r="V53" s="144"/>
      <c r="W53" s="144"/>
      <c r="X53" s="144"/>
      <c r="Y53" s="144"/>
      <c r="Z53" s="144"/>
      <c r="AA53" s="144"/>
      <c r="AB53" s="144"/>
      <c r="AC53" s="144"/>
      <c r="AD53" s="144"/>
      <c r="AE53" s="144"/>
      <c r="AF53" s="144"/>
      <c r="AG53" s="144"/>
      <c r="AH53" s="144"/>
      <c r="AI53" s="144"/>
      <c r="AJ53" s="144"/>
      <c r="AK53" s="144"/>
      <c r="AL53" s="144"/>
      <c r="AM53" s="144"/>
      <c r="AN53" s="144"/>
      <c r="AO53" s="144"/>
      <c r="AP53" s="144"/>
      <c r="AQ53" s="144"/>
      <c r="AR53" s="144"/>
      <c r="AS53" s="144"/>
      <c r="AT53" s="144"/>
      <c r="AU53" s="144"/>
      <c r="AV53" s="144"/>
      <c r="AW53" s="144"/>
      <c r="AX53" s="144"/>
      <c r="AY53" s="144"/>
    </row>
    <row r="54" spans="1:51" ht="13.5" customHeight="1" x14ac:dyDescent="0.25">
      <c r="A54" s="144"/>
      <c r="B54" s="144"/>
      <c r="C54" s="144"/>
      <c r="D54" s="144"/>
      <c r="E54" s="144"/>
      <c r="F54" s="144"/>
      <c r="G54" s="144"/>
      <c r="H54" s="144"/>
      <c r="I54" s="144"/>
      <c r="J54" s="144"/>
      <c r="K54" s="144"/>
      <c r="L54" s="144"/>
      <c r="M54" s="144"/>
      <c r="N54" s="144"/>
      <c r="O54" s="144"/>
      <c r="P54" s="144"/>
      <c r="Q54" s="144"/>
      <c r="R54" s="144"/>
      <c r="S54" s="144"/>
      <c r="T54" s="144"/>
      <c r="U54" s="144"/>
      <c r="V54" s="144"/>
      <c r="W54" s="144"/>
      <c r="X54" s="144"/>
      <c r="Y54" s="144"/>
      <c r="Z54" s="144"/>
      <c r="AA54" s="144"/>
      <c r="AB54" s="144"/>
      <c r="AC54" s="144"/>
      <c r="AD54" s="144"/>
      <c r="AE54" s="144"/>
      <c r="AF54" s="144"/>
      <c r="AG54" s="144"/>
      <c r="AH54" s="144"/>
      <c r="AI54" s="144"/>
      <c r="AJ54" s="144"/>
      <c r="AK54" s="144"/>
      <c r="AL54" s="144"/>
      <c r="AM54" s="144"/>
      <c r="AN54" s="144"/>
      <c r="AO54" s="144"/>
      <c r="AP54" s="144"/>
      <c r="AQ54" s="144"/>
      <c r="AR54" s="144"/>
      <c r="AS54" s="144"/>
      <c r="AT54" s="144"/>
      <c r="AU54" s="144"/>
      <c r="AV54" s="144"/>
      <c r="AW54" s="144"/>
      <c r="AX54" s="144"/>
      <c r="AY54" s="144"/>
    </row>
    <row r="55" spans="1:51" ht="13.5" customHeight="1" x14ac:dyDescent="0.25">
      <c r="A55" s="144"/>
      <c r="B55" s="144"/>
      <c r="C55" s="144"/>
      <c r="D55" s="144"/>
      <c r="E55" s="144"/>
      <c r="F55" s="144"/>
      <c r="G55" s="144"/>
      <c r="H55" s="144"/>
      <c r="I55" s="144"/>
      <c r="J55" s="144"/>
      <c r="K55" s="144"/>
      <c r="L55" s="144"/>
      <c r="M55" s="144"/>
      <c r="N55" s="144"/>
      <c r="O55" s="144"/>
      <c r="P55" s="144"/>
      <c r="Q55" s="144"/>
      <c r="R55" s="144"/>
      <c r="S55" s="144"/>
      <c r="T55" s="144"/>
      <c r="U55" s="144"/>
      <c r="V55" s="144"/>
      <c r="W55" s="144"/>
      <c r="X55" s="144"/>
      <c r="Y55" s="144"/>
      <c r="Z55" s="144"/>
      <c r="AA55" s="144"/>
      <c r="AB55" s="144"/>
      <c r="AC55" s="144"/>
      <c r="AD55" s="144"/>
      <c r="AE55" s="144"/>
      <c r="AF55" s="144"/>
      <c r="AG55" s="144"/>
      <c r="AH55" s="144"/>
      <c r="AI55" s="144"/>
      <c r="AJ55" s="144"/>
      <c r="AK55" s="144"/>
      <c r="AL55" s="144"/>
      <c r="AM55" s="144"/>
      <c r="AN55" s="144"/>
      <c r="AO55" s="144"/>
      <c r="AP55" s="144"/>
      <c r="AQ55" s="144"/>
      <c r="AR55" s="144"/>
      <c r="AS55" s="144"/>
      <c r="AT55" s="144"/>
      <c r="AU55" s="144"/>
      <c r="AV55" s="144"/>
      <c r="AW55" s="144"/>
      <c r="AX55" s="144"/>
      <c r="AY55" s="144"/>
    </row>
  </sheetData>
  <mergeCells count="13">
    <mergeCell ref="S28:W28"/>
    <mergeCell ref="AN28:AR28"/>
    <mergeCell ref="O18:AB18"/>
    <mergeCell ref="AA24:AE24"/>
    <mergeCell ref="AC26:AG26"/>
    <mergeCell ref="AI26:AJ26"/>
    <mergeCell ref="AK26:AP26"/>
    <mergeCell ref="A13:AV13"/>
    <mergeCell ref="A14:AV14"/>
    <mergeCell ref="A15:AV15"/>
    <mergeCell ref="A16:E16"/>
    <mergeCell ref="A17:F17"/>
    <mergeCell ref="G17:AU17"/>
  </mergeCells>
  <pageMargins left="0.74803149606299213" right="0.74803149606299213" top="0.98425196850393704" bottom="0.98425196850393704" header="0" footer="0"/>
  <pageSetup paperSize="9" scale="75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BS63"/>
  <sheetViews>
    <sheetView zoomScale="70" zoomScaleNormal="70" workbookViewId="0">
      <selection activeCell="D24" sqref="D24:BD30"/>
    </sheetView>
  </sheetViews>
  <sheetFormatPr defaultColWidth="9.140625" defaultRowHeight="12.75" x14ac:dyDescent="0.2"/>
  <cols>
    <col min="1" max="1" width="9.140625" style="52"/>
    <col min="2" max="2" width="4.140625" style="52" customWidth="1"/>
    <col min="3" max="38" width="3.28515625" style="52" customWidth="1"/>
    <col min="39" max="39" width="3" style="52" customWidth="1"/>
    <col min="40" max="53" width="3.28515625" style="52" customWidth="1"/>
    <col min="54" max="54" width="3.42578125" style="52" bestFit="1" customWidth="1"/>
    <col min="55" max="71" width="3.28515625" style="52" customWidth="1"/>
    <col min="72" max="16384" width="9.140625" style="52"/>
  </cols>
  <sheetData>
    <row r="1" spans="2:71" ht="15.75" x14ac:dyDescent="0.25">
      <c r="AQ1" s="53"/>
      <c r="AR1" s="53"/>
      <c r="AS1" s="53"/>
      <c r="AT1" s="54"/>
      <c r="AU1" s="54"/>
      <c r="AV1" s="54"/>
      <c r="AW1" s="54"/>
      <c r="AX1" s="54"/>
      <c r="AY1" s="54"/>
      <c r="AZ1" s="54"/>
      <c r="BA1" s="54"/>
      <c r="BB1" s="54"/>
      <c r="BC1" s="54"/>
      <c r="BD1" s="54"/>
      <c r="BE1" s="54"/>
      <c r="BF1" s="54"/>
    </row>
    <row r="2" spans="2:71" ht="12.75" customHeight="1" x14ac:dyDescent="0.3">
      <c r="B2" s="340"/>
      <c r="C2" s="340"/>
      <c r="D2" s="340"/>
      <c r="E2" s="340"/>
      <c r="F2" s="340"/>
      <c r="G2" s="340"/>
      <c r="H2" s="340"/>
      <c r="I2" s="340"/>
      <c r="J2" s="340"/>
      <c r="K2" s="340"/>
      <c r="L2" s="340"/>
      <c r="M2" s="340"/>
      <c r="N2" s="340"/>
      <c r="O2" s="340"/>
      <c r="P2" s="340"/>
      <c r="Q2" s="340"/>
      <c r="R2" s="340"/>
      <c r="S2" s="340"/>
      <c r="T2" s="340"/>
      <c r="U2" s="340"/>
      <c r="V2" s="340"/>
      <c r="W2" s="340"/>
      <c r="X2" s="340"/>
      <c r="Y2" s="340"/>
      <c r="Z2" s="340"/>
      <c r="AA2" s="340"/>
      <c r="AB2" s="340"/>
      <c r="AC2" s="340"/>
      <c r="AD2" s="340"/>
      <c r="AE2" s="340"/>
      <c r="AF2" s="340"/>
      <c r="AG2" s="340"/>
      <c r="AH2" s="340"/>
      <c r="AI2" s="340"/>
      <c r="AJ2" s="340"/>
      <c r="AK2" s="340"/>
      <c r="AL2" s="340"/>
      <c r="AM2" s="340"/>
      <c r="AN2" s="340"/>
      <c r="AO2" s="340"/>
      <c r="AP2" s="340"/>
      <c r="AQ2" s="340"/>
      <c r="AR2" s="340"/>
      <c r="AS2" s="340"/>
      <c r="AT2" s="340"/>
      <c r="AU2" s="340"/>
      <c r="AV2" s="340"/>
      <c r="AW2" s="340"/>
      <c r="AX2" s="340"/>
      <c r="AY2" s="340"/>
      <c r="AZ2" s="340"/>
      <c r="BA2" s="340"/>
      <c r="BB2" s="340"/>
      <c r="BC2" s="55"/>
      <c r="BD2" s="55"/>
      <c r="BE2" s="55"/>
      <c r="BF2" s="55"/>
      <c r="BG2" s="56"/>
      <c r="BH2" s="56"/>
      <c r="BI2" s="56"/>
      <c r="BJ2" s="56"/>
      <c r="BK2" s="56"/>
      <c r="BL2" s="56"/>
      <c r="BM2" s="56"/>
      <c r="BN2" s="56"/>
      <c r="BO2" s="56"/>
    </row>
    <row r="3" spans="2:71" ht="15" customHeight="1" x14ac:dyDescent="0.3">
      <c r="B3" s="340"/>
      <c r="C3" s="340"/>
      <c r="D3" s="340"/>
      <c r="E3" s="340"/>
      <c r="F3" s="340"/>
      <c r="G3" s="340"/>
      <c r="H3" s="340"/>
      <c r="I3" s="340"/>
      <c r="J3" s="340"/>
      <c r="K3" s="340"/>
      <c r="L3" s="340"/>
      <c r="M3" s="340"/>
      <c r="N3" s="340"/>
      <c r="O3" s="340"/>
      <c r="P3" s="340"/>
      <c r="Q3" s="340"/>
      <c r="R3" s="340"/>
      <c r="S3" s="340"/>
      <c r="T3" s="340"/>
      <c r="U3" s="340"/>
      <c r="V3" s="340"/>
      <c r="W3" s="340"/>
      <c r="X3" s="340"/>
      <c r="Y3" s="340"/>
      <c r="Z3" s="340"/>
      <c r="AA3" s="340"/>
      <c r="AB3" s="340"/>
      <c r="AC3" s="340"/>
      <c r="AD3" s="340"/>
      <c r="AE3" s="340"/>
      <c r="AF3" s="340"/>
      <c r="AG3" s="340"/>
      <c r="AH3" s="340"/>
      <c r="AI3" s="340"/>
      <c r="AJ3" s="340"/>
      <c r="AK3" s="340"/>
      <c r="AL3" s="340"/>
      <c r="AM3" s="340"/>
      <c r="AN3" s="340"/>
      <c r="AO3" s="340"/>
      <c r="AP3" s="340"/>
      <c r="AQ3" s="340"/>
      <c r="AR3" s="340"/>
      <c r="AS3" s="340"/>
      <c r="AT3" s="340"/>
      <c r="AU3" s="340"/>
      <c r="AV3" s="340"/>
      <c r="AW3" s="340"/>
      <c r="AX3" s="340"/>
      <c r="AY3" s="340"/>
      <c r="AZ3" s="340"/>
      <c r="BA3" s="340"/>
      <c r="BB3" s="340"/>
      <c r="BC3" s="55"/>
      <c r="BD3" s="55"/>
      <c r="BE3" s="55"/>
      <c r="BF3" s="55"/>
      <c r="BG3" s="56"/>
      <c r="BH3" s="56"/>
      <c r="BI3" s="56"/>
      <c r="BJ3" s="56"/>
      <c r="BK3" s="56"/>
      <c r="BL3" s="56"/>
      <c r="BM3" s="56"/>
      <c r="BN3" s="56"/>
      <c r="BO3" s="56"/>
    </row>
    <row r="4" spans="2:71" ht="15" customHeight="1" x14ac:dyDescent="0.3">
      <c r="B4" s="340"/>
      <c r="C4" s="340"/>
      <c r="D4" s="340"/>
      <c r="E4" s="340"/>
      <c r="F4" s="340"/>
      <c r="G4" s="340"/>
      <c r="H4" s="340"/>
      <c r="I4" s="340"/>
      <c r="J4" s="340"/>
      <c r="K4" s="340"/>
      <c r="L4" s="340"/>
      <c r="M4" s="340"/>
      <c r="N4" s="340"/>
      <c r="O4" s="340"/>
      <c r="P4" s="340"/>
      <c r="Q4" s="340"/>
      <c r="R4" s="340"/>
      <c r="S4" s="340"/>
      <c r="T4" s="340"/>
      <c r="U4" s="340"/>
      <c r="V4" s="340"/>
      <c r="W4" s="340"/>
      <c r="X4" s="340"/>
      <c r="Y4" s="340"/>
      <c r="Z4" s="340"/>
      <c r="AA4" s="340"/>
      <c r="AB4" s="340"/>
      <c r="AC4" s="340"/>
      <c r="AD4" s="340"/>
      <c r="AE4" s="340"/>
      <c r="AF4" s="340"/>
      <c r="AG4" s="340"/>
      <c r="AH4" s="340"/>
      <c r="AI4" s="340"/>
      <c r="AJ4" s="340"/>
      <c r="AK4" s="340"/>
      <c r="AL4" s="340"/>
      <c r="AM4" s="340"/>
      <c r="AN4" s="340"/>
      <c r="AO4" s="340"/>
      <c r="AP4" s="340"/>
      <c r="AQ4" s="340"/>
      <c r="AR4" s="340"/>
      <c r="AS4" s="340"/>
      <c r="AT4" s="340"/>
      <c r="AU4" s="340"/>
      <c r="AV4" s="340"/>
      <c r="AW4" s="340"/>
      <c r="AX4" s="340"/>
      <c r="AY4" s="340"/>
      <c r="AZ4" s="340"/>
      <c r="BA4" s="340"/>
      <c r="BB4" s="340"/>
      <c r="BC4" s="55"/>
      <c r="BD4" s="55"/>
      <c r="BE4" s="55"/>
      <c r="BF4" s="55"/>
      <c r="BG4" s="56"/>
      <c r="BH4" s="56"/>
      <c r="BI4" s="56"/>
      <c r="BJ4" s="56"/>
      <c r="BK4" s="56"/>
      <c r="BL4" s="56"/>
      <c r="BM4" s="56"/>
      <c r="BN4" s="56"/>
      <c r="BO4" s="56"/>
    </row>
    <row r="5" spans="2:71" ht="12.75" customHeight="1" x14ac:dyDescent="0.2"/>
    <row r="6" spans="2:71" ht="20.25" customHeight="1" x14ac:dyDescent="0.4">
      <c r="B6" s="341" t="s">
        <v>92</v>
      </c>
      <c r="C6" s="341"/>
      <c r="D6" s="341"/>
      <c r="E6" s="341"/>
      <c r="F6" s="341"/>
      <c r="G6" s="341"/>
      <c r="H6" s="341"/>
      <c r="I6" s="341"/>
      <c r="J6" s="341"/>
      <c r="K6" s="341"/>
      <c r="L6" s="341"/>
      <c r="M6" s="341"/>
      <c r="N6" s="341"/>
      <c r="O6" s="341"/>
      <c r="P6" s="341"/>
      <c r="Q6" s="341"/>
      <c r="R6" s="341"/>
      <c r="S6" s="341"/>
      <c r="T6" s="341"/>
      <c r="U6" s="341"/>
      <c r="V6" s="341"/>
      <c r="W6" s="341"/>
      <c r="X6" s="341"/>
      <c r="Y6" s="341"/>
      <c r="Z6" s="341"/>
      <c r="AA6" s="341"/>
      <c r="AB6" s="341"/>
      <c r="AC6" s="341"/>
      <c r="AD6" s="341"/>
      <c r="AE6" s="341"/>
      <c r="AF6" s="341"/>
      <c r="AG6" s="341"/>
      <c r="AH6" s="341"/>
      <c r="AI6" s="341"/>
      <c r="AJ6" s="341"/>
      <c r="AK6" s="341"/>
      <c r="AL6" s="341"/>
      <c r="AM6" s="341"/>
      <c r="AN6" s="341"/>
      <c r="AO6" s="341"/>
      <c r="AP6" s="341"/>
      <c r="AQ6" s="341"/>
      <c r="AR6" s="341"/>
      <c r="AS6" s="341"/>
      <c r="AT6" s="341"/>
      <c r="AU6" s="341"/>
      <c r="AV6" s="341"/>
      <c r="AW6" s="341"/>
      <c r="AX6" s="341"/>
      <c r="AY6" s="341"/>
      <c r="AZ6" s="341"/>
      <c r="BA6" s="341"/>
      <c r="BB6" s="341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8"/>
      <c r="BN6" s="58"/>
      <c r="BO6" s="58"/>
      <c r="BP6" s="58"/>
      <c r="BQ6" s="58"/>
      <c r="BR6" s="58"/>
      <c r="BS6" s="58"/>
    </row>
    <row r="7" spans="2:71" ht="16.5" customHeight="1" thickBot="1" x14ac:dyDescent="0.35">
      <c r="B7" s="59"/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59"/>
      <c r="AH7" s="59"/>
      <c r="AI7" s="59"/>
      <c r="AJ7" s="59"/>
      <c r="AK7" s="59"/>
      <c r="AL7" s="59"/>
      <c r="AM7" s="59"/>
      <c r="AN7" s="59"/>
      <c r="AO7" s="59"/>
      <c r="AP7" s="59"/>
      <c r="AQ7" s="59"/>
      <c r="AR7" s="59"/>
      <c r="AS7" s="59"/>
      <c r="AT7" s="59"/>
      <c r="AU7" s="59"/>
      <c r="AV7" s="59"/>
      <c r="AW7" s="59"/>
      <c r="AX7" s="59"/>
      <c r="AY7" s="59"/>
      <c r="AZ7" s="59"/>
      <c r="BA7" s="59"/>
      <c r="BB7" s="59"/>
      <c r="BC7" s="60"/>
      <c r="BD7" s="60"/>
      <c r="BE7" s="60"/>
      <c r="BF7" s="60"/>
      <c r="BG7" s="60"/>
      <c r="BH7" s="60"/>
      <c r="BI7" s="60"/>
      <c r="BJ7" s="60"/>
      <c r="BK7" s="60"/>
      <c r="BL7" s="60"/>
      <c r="BM7" s="61"/>
      <c r="BN7" s="61"/>
      <c r="BO7" s="61"/>
      <c r="BP7" s="61"/>
      <c r="BQ7" s="61"/>
      <c r="BR7" s="61"/>
      <c r="BS7" s="61"/>
    </row>
    <row r="8" spans="2:71" s="78" customFormat="1" ht="18.75" customHeight="1" thickTop="1" thickBot="1" x14ac:dyDescent="0.35">
      <c r="B8" s="59"/>
      <c r="C8" s="59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  <c r="R8" s="59"/>
      <c r="S8" s="59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59"/>
      <c r="AH8" s="59"/>
      <c r="AI8" s="59"/>
      <c r="AJ8" s="59"/>
      <c r="AK8" s="59"/>
      <c r="AL8" s="59"/>
      <c r="AM8" s="59"/>
      <c r="AN8" s="59"/>
      <c r="AO8" s="59"/>
      <c r="AP8" s="59"/>
      <c r="AQ8" s="59"/>
      <c r="AR8" s="59"/>
      <c r="AS8" s="59"/>
      <c r="AT8" s="59"/>
      <c r="AU8" s="59"/>
      <c r="AV8" s="59"/>
      <c r="AW8" s="59"/>
      <c r="AX8" s="59"/>
      <c r="AY8" s="59"/>
      <c r="AZ8" s="59"/>
      <c r="BA8" s="59"/>
      <c r="BB8" s="59"/>
      <c r="BC8" s="60"/>
      <c r="BD8" s="60"/>
      <c r="BE8" s="52"/>
      <c r="BF8" s="52"/>
      <c r="BG8" s="52"/>
      <c r="BH8" s="52"/>
      <c r="BI8" s="52"/>
      <c r="BJ8" s="52"/>
      <c r="BK8" s="52"/>
      <c r="BL8" s="52"/>
      <c r="BM8" s="52"/>
      <c r="BN8" s="52"/>
      <c r="BO8" s="52"/>
      <c r="BP8" s="52"/>
      <c r="BQ8" s="52"/>
      <c r="BR8" s="52"/>
      <c r="BS8" s="52"/>
    </row>
    <row r="9" spans="2:71" s="78" customFormat="1" ht="18.75" customHeight="1" thickTop="1" x14ac:dyDescent="0.2">
      <c r="B9" s="342" t="s">
        <v>93</v>
      </c>
      <c r="C9" s="337" t="s">
        <v>94</v>
      </c>
      <c r="D9" s="337"/>
      <c r="E9" s="337"/>
      <c r="F9" s="337"/>
      <c r="G9" s="337"/>
      <c r="H9" s="337" t="s">
        <v>95</v>
      </c>
      <c r="I9" s="337"/>
      <c r="J9" s="337"/>
      <c r="K9" s="337"/>
      <c r="L9" s="337" t="s">
        <v>96</v>
      </c>
      <c r="M9" s="337"/>
      <c r="N9" s="337"/>
      <c r="O9" s="337"/>
      <c r="P9" s="337" t="s">
        <v>97</v>
      </c>
      <c r="Q9" s="337"/>
      <c r="R9" s="337"/>
      <c r="S9" s="337"/>
      <c r="T9" s="337"/>
      <c r="U9" s="337" t="s">
        <v>98</v>
      </c>
      <c r="V9" s="337"/>
      <c r="W9" s="337"/>
      <c r="X9" s="337"/>
      <c r="Y9" s="337" t="s">
        <v>99</v>
      </c>
      <c r="Z9" s="337"/>
      <c r="AA9" s="337"/>
      <c r="AB9" s="337"/>
      <c r="AC9" s="337" t="s">
        <v>100</v>
      </c>
      <c r="AD9" s="337"/>
      <c r="AE9" s="337"/>
      <c r="AF9" s="337"/>
      <c r="AG9" s="337"/>
      <c r="AH9" s="337" t="s">
        <v>101</v>
      </c>
      <c r="AI9" s="337"/>
      <c r="AJ9" s="337"/>
      <c r="AK9" s="337"/>
      <c r="AL9" s="337" t="s">
        <v>102</v>
      </c>
      <c r="AM9" s="337"/>
      <c r="AN9" s="337"/>
      <c r="AO9" s="337"/>
      <c r="AP9" s="337" t="s">
        <v>103</v>
      </c>
      <c r="AQ9" s="337"/>
      <c r="AR9" s="337"/>
      <c r="AS9" s="337"/>
      <c r="AT9" s="337"/>
      <c r="AU9" s="337" t="s">
        <v>104</v>
      </c>
      <c r="AV9" s="337"/>
      <c r="AW9" s="337"/>
      <c r="AX9" s="337"/>
      <c r="AY9" s="338" t="s">
        <v>105</v>
      </c>
      <c r="AZ9" s="338"/>
      <c r="BA9" s="338"/>
      <c r="BB9" s="339"/>
      <c r="BC9" s="333"/>
      <c r="BD9" s="333"/>
      <c r="BE9" s="52"/>
      <c r="BF9" s="52"/>
      <c r="BG9" s="52"/>
      <c r="BH9" s="52"/>
      <c r="BI9" s="52"/>
      <c r="BJ9" s="52"/>
      <c r="BK9" s="52"/>
      <c r="BL9" s="52"/>
      <c r="BM9" s="52"/>
      <c r="BN9" s="52"/>
      <c r="BO9" s="52"/>
      <c r="BP9" s="52"/>
      <c r="BQ9" s="52"/>
      <c r="BR9" s="52"/>
      <c r="BS9" s="52"/>
    </row>
    <row r="10" spans="2:71" ht="36.75" customHeight="1" x14ac:dyDescent="0.2">
      <c r="B10" s="343"/>
      <c r="C10" s="63" t="s">
        <v>106</v>
      </c>
      <c r="D10" s="63" t="s">
        <v>107</v>
      </c>
      <c r="E10" s="63" t="s">
        <v>108</v>
      </c>
      <c r="F10" s="63" t="s">
        <v>109</v>
      </c>
      <c r="G10" s="63" t="s">
        <v>110</v>
      </c>
      <c r="H10" s="63" t="s">
        <v>111</v>
      </c>
      <c r="I10" s="63" t="s">
        <v>112</v>
      </c>
      <c r="J10" s="63" t="s">
        <v>113</v>
      </c>
      <c r="K10" s="63" t="s">
        <v>114</v>
      </c>
      <c r="L10" s="63" t="s">
        <v>115</v>
      </c>
      <c r="M10" s="63" t="s">
        <v>116</v>
      </c>
      <c r="N10" s="63" t="s">
        <v>117</v>
      </c>
      <c r="O10" s="63" t="s">
        <v>118</v>
      </c>
      <c r="P10" s="63" t="s">
        <v>119</v>
      </c>
      <c r="Q10" s="63" t="s">
        <v>107</v>
      </c>
      <c r="R10" s="63" t="s">
        <v>108</v>
      </c>
      <c r="S10" s="63" t="s">
        <v>109</v>
      </c>
      <c r="T10" s="63" t="s">
        <v>120</v>
      </c>
      <c r="U10" s="63" t="s">
        <v>121</v>
      </c>
      <c r="V10" s="63" t="s">
        <v>122</v>
      </c>
      <c r="W10" s="63" t="s">
        <v>123</v>
      </c>
      <c r="X10" s="63" t="s">
        <v>124</v>
      </c>
      <c r="Y10" s="63" t="s">
        <v>125</v>
      </c>
      <c r="Z10" s="63" t="s">
        <v>126</v>
      </c>
      <c r="AA10" s="63" t="s">
        <v>127</v>
      </c>
      <c r="AB10" s="63" t="s">
        <v>128</v>
      </c>
      <c r="AC10" s="63" t="s">
        <v>125</v>
      </c>
      <c r="AD10" s="63" t="s">
        <v>126</v>
      </c>
      <c r="AE10" s="63" t="s">
        <v>127</v>
      </c>
      <c r="AF10" s="63" t="s">
        <v>129</v>
      </c>
      <c r="AG10" s="63" t="s">
        <v>130</v>
      </c>
      <c r="AH10" s="63" t="s">
        <v>111</v>
      </c>
      <c r="AI10" s="63" t="s">
        <v>112</v>
      </c>
      <c r="AJ10" s="63" t="s">
        <v>113</v>
      </c>
      <c r="AK10" s="63" t="s">
        <v>131</v>
      </c>
      <c r="AL10" s="63" t="s">
        <v>132</v>
      </c>
      <c r="AM10" s="64" t="s">
        <v>133</v>
      </c>
      <c r="AN10" s="63" t="s">
        <v>134</v>
      </c>
      <c r="AO10" s="63" t="s">
        <v>135</v>
      </c>
      <c r="AP10" s="63" t="s">
        <v>119</v>
      </c>
      <c r="AQ10" s="63" t="s">
        <v>107</v>
      </c>
      <c r="AR10" s="63" t="s">
        <v>108</v>
      </c>
      <c r="AS10" s="63" t="s">
        <v>109</v>
      </c>
      <c r="AT10" s="63" t="s">
        <v>110</v>
      </c>
      <c r="AU10" s="63" t="s">
        <v>111</v>
      </c>
      <c r="AV10" s="63" t="s">
        <v>112</v>
      </c>
      <c r="AW10" s="63" t="s">
        <v>113</v>
      </c>
      <c r="AX10" s="63" t="s">
        <v>136</v>
      </c>
      <c r="AY10" s="63" t="s">
        <v>115</v>
      </c>
      <c r="AZ10" s="63" t="s">
        <v>137</v>
      </c>
      <c r="BA10" s="63" t="s">
        <v>117</v>
      </c>
      <c r="BB10" s="122" t="s">
        <v>138</v>
      </c>
      <c r="BC10" s="333"/>
      <c r="BD10" s="333"/>
    </row>
    <row r="11" spans="2:71" ht="16.5" customHeight="1" x14ac:dyDescent="0.2">
      <c r="B11" s="344"/>
      <c r="C11" s="65">
        <v>1</v>
      </c>
      <c r="D11" s="65">
        <v>2</v>
      </c>
      <c r="E11" s="65">
        <v>3</v>
      </c>
      <c r="F11" s="65">
        <v>4</v>
      </c>
      <c r="G11" s="65">
        <v>5</v>
      </c>
      <c r="H11" s="65">
        <v>6</v>
      </c>
      <c r="I11" s="65">
        <v>7</v>
      </c>
      <c r="J11" s="65">
        <v>8</v>
      </c>
      <c r="K11" s="65">
        <v>9</v>
      </c>
      <c r="L11" s="65">
        <v>10</v>
      </c>
      <c r="M11" s="65">
        <v>11</v>
      </c>
      <c r="N11" s="65">
        <v>12</v>
      </c>
      <c r="O11" s="65">
        <v>13</v>
      </c>
      <c r="P11" s="65">
        <v>14</v>
      </c>
      <c r="Q11" s="65">
        <v>15</v>
      </c>
      <c r="R11" s="65">
        <v>16</v>
      </c>
      <c r="S11" s="65">
        <v>17</v>
      </c>
      <c r="T11" s="66">
        <v>18</v>
      </c>
      <c r="U11" s="66">
        <v>19</v>
      </c>
      <c r="V11" s="65">
        <v>20</v>
      </c>
      <c r="W11" s="65">
        <v>21</v>
      </c>
      <c r="X11" s="65">
        <v>22</v>
      </c>
      <c r="Y11" s="65">
        <v>23</v>
      </c>
      <c r="Z11" s="67">
        <v>24</v>
      </c>
      <c r="AA11" s="66">
        <v>25</v>
      </c>
      <c r="AB11" s="68">
        <v>26</v>
      </c>
      <c r="AC11" s="66">
        <v>27</v>
      </c>
      <c r="AD11" s="68">
        <v>28</v>
      </c>
      <c r="AE11" s="66">
        <v>29</v>
      </c>
      <c r="AF11" s="68">
        <v>30</v>
      </c>
      <c r="AG11" s="66">
        <v>31</v>
      </c>
      <c r="AH11" s="68">
        <v>32</v>
      </c>
      <c r="AI11" s="66">
        <v>33</v>
      </c>
      <c r="AJ11" s="68">
        <v>34</v>
      </c>
      <c r="AK11" s="66">
        <v>35</v>
      </c>
      <c r="AL11" s="66">
        <v>36</v>
      </c>
      <c r="AM11" s="69">
        <v>37</v>
      </c>
      <c r="AN11" s="66">
        <v>38</v>
      </c>
      <c r="AO11" s="65">
        <v>39</v>
      </c>
      <c r="AP11" s="65">
        <v>40</v>
      </c>
      <c r="AQ11" s="65">
        <v>41</v>
      </c>
      <c r="AR11" s="65">
        <v>42</v>
      </c>
      <c r="AS11" s="65">
        <v>43</v>
      </c>
      <c r="AT11" s="66">
        <v>44</v>
      </c>
      <c r="AU11" s="66">
        <v>45</v>
      </c>
      <c r="AV11" s="66">
        <v>46</v>
      </c>
      <c r="AW11" s="66">
        <v>47</v>
      </c>
      <c r="AX11" s="66">
        <v>48</v>
      </c>
      <c r="AY11" s="66">
        <v>49</v>
      </c>
      <c r="AZ11" s="66">
        <v>50</v>
      </c>
      <c r="BA11" s="66">
        <v>51</v>
      </c>
      <c r="BB11" s="70">
        <v>52</v>
      </c>
      <c r="BC11" s="334"/>
      <c r="BD11" s="334"/>
    </row>
    <row r="12" spans="2:71" ht="15.75" x14ac:dyDescent="0.25">
      <c r="B12" s="71">
        <v>1</v>
      </c>
      <c r="C12" s="72"/>
      <c r="D12" s="72"/>
      <c r="E12" s="72"/>
      <c r="F12" s="72"/>
      <c r="G12" s="72"/>
      <c r="H12" s="72"/>
      <c r="I12" s="72"/>
      <c r="J12" s="72"/>
      <c r="K12" s="72"/>
      <c r="L12" s="72"/>
      <c r="M12" s="72"/>
      <c r="N12" s="72"/>
      <c r="O12" s="72"/>
      <c r="P12" s="75" t="s">
        <v>139</v>
      </c>
      <c r="Q12" s="72" t="s">
        <v>139</v>
      </c>
      <c r="R12" s="72" t="s">
        <v>139</v>
      </c>
      <c r="S12" s="72"/>
      <c r="T12" s="77" t="s">
        <v>140</v>
      </c>
      <c r="U12" s="77" t="s">
        <v>140</v>
      </c>
      <c r="V12" s="74"/>
      <c r="W12" s="72"/>
      <c r="X12" s="72"/>
      <c r="Y12" s="72"/>
      <c r="Z12" s="73"/>
      <c r="AA12" s="75"/>
      <c r="AB12" s="75"/>
      <c r="AC12" s="76"/>
      <c r="AD12" s="76"/>
      <c r="AE12" s="76"/>
      <c r="AF12" s="76"/>
      <c r="AG12" s="75"/>
      <c r="AH12" s="75"/>
      <c r="AI12" s="75"/>
      <c r="AJ12" s="75"/>
      <c r="AK12" s="75"/>
      <c r="AL12" s="75"/>
      <c r="AM12" s="75"/>
      <c r="AN12" s="75"/>
      <c r="AO12" s="74" t="s">
        <v>139</v>
      </c>
      <c r="AP12" s="72" t="s">
        <v>139</v>
      </c>
      <c r="AQ12" s="72"/>
      <c r="AR12" s="75"/>
      <c r="AS12" s="75"/>
      <c r="AT12" s="77" t="s">
        <v>140</v>
      </c>
      <c r="AU12" s="77" t="s">
        <v>140</v>
      </c>
      <c r="AV12" s="77" t="s">
        <v>140</v>
      </c>
      <c r="AW12" s="77" t="s">
        <v>140</v>
      </c>
      <c r="AX12" s="77" t="s">
        <v>140</v>
      </c>
      <c r="AY12" s="77" t="s">
        <v>140</v>
      </c>
      <c r="AZ12" s="77" t="s">
        <v>140</v>
      </c>
      <c r="BA12" s="77" t="s">
        <v>140</v>
      </c>
      <c r="BB12" s="77" t="s">
        <v>140</v>
      </c>
      <c r="BC12" s="334"/>
      <c r="BD12" s="334"/>
    </row>
    <row r="13" spans="2:71" ht="15.75" x14ac:dyDescent="0.25">
      <c r="B13" s="71">
        <v>2</v>
      </c>
      <c r="C13" s="72"/>
      <c r="D13" s="72"/>
      <c r="E13" s="72"/>
      <c r="F13" s="72"/>
      <c r="G13" s="72"/>
      <c r="H13" s="72"/>
      <c r="I13" s="72"/>
      <c r="J13" s="72"/>
      <c r="K13" s="72"/>
      <c r="L13" s="72"/>
      <c r="M13" s="72"/>
      <c r="N13" s="72"/>
      <c r="O13" s="72"/>
      <c r="P13" s="72" t="s">
        <v>139</v>
      </c>
      <c r="Q13" s="72" t="s">
        <v>139</v>
      </c>
      <c r="R13" s="72" t="s">
        <v>139</v>
      </c>
      <c r="S13" s="75"/>
      <c r="T13" s="77" t="s">
        <v>140</v>
      </c>
      <c r="U13" s="77" t="s">
        <v>140</v>
      </c>
      <c r="V13" s="74"/>
      <c r="W13" s="72"/>
      <c r="X13" s="72"/>
      <c r="Y13" s="72"/>
      <c r="Z13" s="73"/>
      <c r="AA13" s="75"/>
      <c r="AB13" s="75"/>
      <c r="AC13" s="76"/>
      <c r="AD13" s="76"/>
      <c r="AE13" s="75" t="s">
        <v>180</v>
      </c>
      <c r="AF13" s="75" t="s">
        <v>180</v>
      </c>
      <c r="AG13" s="75" t="s">
        <v>180</v>
      </c>
      <c r="AH13" s="75" t="s">
        <v>180</v>
      </c>
      <c r="AI13" s="75" t="s">
        <v>180</v>
      </c>
      <c r="AJ13" s="75" t="s">
        <v>180</v>
      </c>
      <c r="AK13" s="72"/>
      <c r="AL13" s="75" t="s">
        <v>180</v>
      </c>
      <c r="AM13" s="75" t="s">
        <v>180</v>
      </c>
      <c r="AN13" s="78"/>
      <c r="AO13" s="72" t="s">
        <v>139</v>
      </c>
      <c r="AP13" s="72" t="s">
        <v>139</v>
      </c>
      <c r="AQ13" s="75"/>
      <c r="AR13" s="75"/>
      <c r="AS13" s="75"/>
      <c r="AT13" s="77" t="s">
        <v>140</v>
      </c>
      <c r="AU13" s="77" t="s">
        <v>140</v>
      </c>
      <c r="AV13" s="77" t="s">
        <v>140</v>
      </c>
      <c r="AW13" s="77" t="s">
        <v>140</v>
      </c>
      <c r="AX13" s="77" t="s">
        <v>140</v>
      </c>
      <c r="AY13" s="77" t="s">
        <v>140</v>
      </c>
      <c r="AZ13" s="77" t="s">
        <v>140</v>
      </c>
      <c r="BA13" s="77" t="s">
        <v>140</v>
      </c>
      <c r="BB13" s="77" t="s">
        <v>140</v>
      </c>
      <c r="BC13" s="334"/>
      <c r="BD13" s="334"/>
    </row>
    <row r="14" spans="2:71" ht="15.75" x14ac:dyDescent="0.25">
      <c r="B14" s="71">
        <v>3</v>
      </c>
      <c r="C14" s="72"/>
      <c r="D14" s="72"/>
      <c r="E14" s="72"/>
      <c r="F14" s="72"/>
      <c r="G14" s="72"/>
      <c r="H14" s="72"/>
      <c r="I14" s="72"/>
      <c r="J14" s="72"/>
      <c r="K14" s="72"/>
      <c r="L14" s="72"/>
      <c r="M14" s="72"/>
      <c r="N14" s="72"/>
      <c r="O14" s="72"/>
      <c r="P14" s="72" t="s">
        <v>139</v>
      </c>
      <c r="Q14" s="72" t="s">
        <v>139</v>
      </c>
      <c r="R14" s="72" t="s">
        <v>139</v>
      </c>
      <c r="S14" s="75"/>
      <c r="T14" s="77" t="s">
        <v>140</v>
      </c>
      <c r="U14" s="77" t="s">
        <v>140</v>
      </c>
      <c r="V14" s="74"/>
      <c r="W14" s="72"/>
      <c r="X14" s="72"/>
      <c r="Y14" s="72"/>
      <c r="Z14" s="73"/>
      <c r="AA14" s="75"/>
      <c r="AB14" s="75"/>
      <c r="AC14" s="76"/>
      <c r="AD14" s="75" t="s">
        <v>180</v>
      </c>
      <c r="AE14" s="75" t="s">
        <v>180</v>
      </c>
      <c r="AF14" s="75" t="s">
        <v>180</v>
      </c>
      <c r="AG14" s="75" t="s">
        <v>180</v>
      </c>
      <c r="AH14" s="75" t="s">
        <v>180</v>
      </c>
      <c r="AI14" s="75" t="s">
        <v>180</v>
      </c>
      <c r="AJ14" s="75" t="s">
        <v>180</v>
      </c>
      <c r="AK14" s="75" t="s">
        <v>180</v>
      </c>
      <c r="AL14" s="75" t="s">
        <v>180</v>
      </c>
      <c r="AM14" s="75" t="s">
        <v>180</v>
      </c>
      <c r="AN14" s="78"/>
      <c r="AO14" s="72" t="s">
        <v>139</v>
      </c>
      <c r="AP14" s="72" t="s">
        <v>139</v>
      </c>
      <c r="AQ14" s="72" t="s">
        <v>139</v>
      </c>
      <c r="AR14" s="75"/>
      <c r="AS14" s="75"/>
      <c r="AT14" s="77" t="s">
        <v>140</v>
      </c>
      <c r="AU14" s="77" t="s">
        <v>140</v>
      </c>
      <c r="AV14" s="77" t="s">
        <v>140</v>
      </c>
      <c r="AW14" s="77" t="s">
        <v>140</v>
      </c>
      <c r="AX14" s="77" t="s">
        <v>140</v>
      </c>
      <c r="AY14" s="77" t="s">
        <v>140</v>
      </c>
      <c r="AZ14" s="77" t="s">
        <v>140</v>
      </c>
      <c r="BA14" s="77" t="s">
        <v>140</v>
      </c>
      <c r="BB14" s="77" t="s">
        <v>140</v>
      </c>
      <c r="BC14" s="334"/>
      <c r="BD14" s="334"/>
      <c r="BE14" s="89"/>
      <c r="BF14" s="89"/>
    </row>
    <row r="15" spans="2:71" ht="15.75" x14ac:dyDescent="0.25">
      <c r="B15" s="71">
        <v>4</v>
      </c>
      <c r="C15" s="72"/>
      <c r="D15" s="72"/>
      <c r="E15" s="72"/>
      <c r="F15" s="75"/>
      <c r="G15" s="75"/>
      <c r="H15" s="75"/>
      <c r="I15" s="75"/>
      <c r="J15" s="75"/>
      <c r="K15" s="75"/>
      <c r="L15" s="75"/>
      <c r="M15" s="75"/>
      <c r="N15" s="75"/>
      <c r="O15" s="72"/>
      <c r="P15" s="72" t="s">
        <v>139</v>
      </c>
      <c r="Q15" s="72" t="s">
        <v>139</v>
      </c>
      <c r="R15" s="72" t="s">
        <v>139</v>
      </c>
      <c r="S15" s="73"/>
      <c r="T15" s="77" t="s">
        <v>140</v>
      </c>
      <c r="U15" s="77" t="s">
        <v>140</v>
      </c>
      <c r="V15" s="74"/>
      <c r="W15" s="75" t="s">
        <v>180</v>
      </c>
      <c r="X15" s="75" t="s">
        <v>180</v>
      </c>
      <c r="Y15" s="75" t="s">
        <v>180</v>
      </c>
      <c r="Z15" s="75" t="s">
        <v>180</v>
      </c>
      <c r="AA15" s="75" t="s">
        <v>180</v>
      </c>
      <c r="AB15" s="75" t="s">
        <v>180</v>
      </c>
      <c r="AC15" s="75" t="s">
        <v>180</v>
      </c>
      <c r="AD15" s="75"/>
      <c r="AE15" s="75" t="s">
        <v>180</v>
      </c>
      <c r="AF15" s="75"/>
      <c r="AG15" s="75" t="s">
        <v>139</v>
      </c>
      <c r="AH15" s="75" t="s">
        <v>139</v>
      </c>
      <c r="AI15" s="75" t="s">
        <v>139</v>
      </c>
      <c r="AJ15" s="75" t="s">
        <v>141</v>
      </c>
      <c r="AK15" s="75" t="s">
        <v>141</v>
      </c>
      <c r="AL15" s="75" t="s">
        <v>141</v>
      </c>
      <c r="AM15" s="75" t="s">
        <v>141</v>
      </c>
      <c r="AN15" s="72" t="s">
        <v>142</v>
      </c>
      <c r="AO15" s="72" t="s">
        <v>142</v>
      </c>
      <c r="AP15" s="72" t="s">
        <v>142</v>
      </c>
      <c r="AQ15" s="72" t="s">
        <v>142</v>
      </c>
      <c r="AR15" s="72" t="s">
        <v>142</v>
      </c>
      <c r="AS15" s="72" t="s">
        <v>142</v>
      </c>
      <c r="AT15" s="79"/>
      <c r="AU15" s="79"/>
      <c r="AV15" s="79"/>
      <c r="AW15" s="79"/>
      <c r="AX15" s="79"/>
      <c r="AY15" s="79"/>
      <c r="AZ15" s="79"/>
      <c r="BA15" s="79"/>
      <c r="BB15" s="123"/>
      <c r="BC15" s="334"/>
      <c r="BD15" s="334"/>
      <c r="BE15" s="89"/>
      <c r="BF15" s="89"/>
    </row>
    <row r="16" spans="2:71" ht="24" thickBot="1" x14ac:dyDescent="0.4">
      <c r="B16" s="80"/>
      <c r="C16" s="80"/>
      <c r="D16" s="80"/>
      <c r="E16" s="80"/>
      <c r="F16" s="80"/>
      <c r="G16" s="80"/>
      <c r="H16" s="80"/>
      <c r="I16" s="80"/>
      <c r="J16" s="80"/>
      <c r="K16" s="80"/>
      <c r="L16" s="80"/>
      <c r="M16" s="80"/>
      <c r="N16" s="80"/>
      <c r="O16" s="80"/>
      <c r="P16" s="80"/>
      <c r="Q16" s="80"/>
      <c r="R16" s="80"/>
      <c r="S16" s="80"/>
      <c r="T16" s="80"/>
      <c r="U16" s="80"/>
      <c r="V16" s="80"/>
      <c r="W16" s="80"/>
      <c r="X16" s="80"/>
      <c r="Y16" s="80"/>
      <c r="Z16" s="80"/>
      <c r="AA16" s="80"/>
      <c r="AB16" s="80"/>
      <c r="AC16" s="80"/>
      <c r="AD16" s="80"/>
      <c r="AE16" s="80"/>
      <c r="AF16" s="80"/>
      <c r="AG16" s="80"/>
      <c r="AH16" s="80"/>
      <c r="AI16" s="80"/>
      <c r="AJ16" s="80"/>
      <c r="AK16" s="80"/>
      <c r="AL16" s="80"/>
      <c r="AM16" s="80"/>
      <c r="AN16" s="80"/>
      <c r="AO16" s="80"/>
      <c r="AP16" s="80"/>
      <c r="AQ16" s="80"/>
      <c r="AR16" s="80"/>
      <c r="AS16" s="80"/>
      <c r="AT16" s="80"/>
      <c r="AU16" s="80"/>
      <c r="AV16" s="80"/>
      <c r="AW16" s="80"/>
      <c r="AX16" s="80"/>
      <c r="AY16" s="80"/>
      <c r="AZ16" s="80"/>
      <c r="BA16" s="80"/>
      <c r="BB16" s="80"/>
      <c r="BC16" s="81"/>
      <c r="BD16" s="81"/>
      <c r="BE16" s="89"/>
      <c r="BF16" s="89"/>
    </row>
    <row r="17" spans="2:58" ht="33" customHeight="1" thickBot="1" x14ac:dyDescent="0.4">
      <c r="B17" s="322"/>
      <c r="C17" s="323"/>
      <c r="D17" s="62"/>
      <c r="E17" s="324" t="s">
        <v>143</v>
      </c>
      <c r="F17" s="324"/>
      <c r="G17" s="324"/>
      <c r="H17" s="324"/>
      <c r="I17" s="324"/>
      <c r="J17" s="324"/>
      <c r="K17" s="324"/>
      <c r="L17" s="324"/>
      <c r="M17" s="324"/>
      <c r="N17" s="324"/>
      <c r="O17" s="324"/>
      <c r="P17" s="324"/>
      <c r="Q17" s="324"/>
      <c r="R17" s="62"/>
      <c r="S17" s="62"/>
      <c r="T17" s="62"/>
      <c r="U17" s="62"/>
      <c r="V17" s="62"/>
      <c r="W17" s="83"/>
      <c r="X17" s="322" t="s">
        <v>141</v>
      </c>
      <c r="Y17" s="323"/>
      <c r="Z17" s="84"/>
      <c r="AA17" s="332" t="s">
        <v>144</v>
      </c>
      <c r="AB17" s="332"/>
      <c r="AC17" s="332"/>
      <c r="AD17" s="332"/>
      <c r="AE17" s="332"/>
      <c r="AF17" s="332"/>
      <c r="AG17" s="332"/>
      <c r="AH17" s="332"/>
      <c r="AI17" s="332"/>
      <c r="AJ17" s="83"/>
      <c r="AK17" s="83"/>
      <c r="AL17" s="325" t="s">
        <v>142</v>
      </c>
      <c r="AM17" s="326"/>
      <c r="AN17" s="55"/>
      <c r="AO17" s="336" t="s">
        <v>145</v>
      </c>
      <c r="AP17" s="336"/>
      <c r="AQ17" s="336"/>
      <c r="AR17" s="336"/>
      <c r="AS17" s="336"/>
      <c r="AT17" s="336"/>
      <c r="AU17" s="336"/>
      <c r="AV17" s="336"/>
      <c r="AW17" s="336"/>
      <c r="AX17" s="336"/>
      <c r="AY17" s="336"/>
      <c r="AZ17" s="336"/>
      <c r="BA17" s="336"/>
      <c r="BB17" s="336"/>
      <c r="BC17" s="81"/>
      <c r="BD17" s="81"/>
      <c r="BE17" s="89"/>
      <c r="BF17" s="89"/>
    </row>
    <row r="18" spans="2:58" ht="24" thickBot="1" x14ac:dyDescent="0.4">
      <c r="B18" s="84"/>
      <c r="C18" s="84"/>
      <c r="D18" s="62"/>
      <c r="E18" s="82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82"/>
      <c r="R18" s="62"/>
      <c r="S18" s="62"/>
      <c r="T18" s="62"/>
      <c r="U18" s="62"/>
      <c r="V18" s="62"/>
      <c r="W18" s="83"/>
      <c r="X18" s="84"/>
      <c r="Y18" s="84"/>
      <c r="Z18" s="84"/>
      <c r="AA18" s="85"/>
      <c r="AB18" s="85"/>
      <c r="AC18" s="85"/>
      <c r="AD18" s="85"/>
      <c r="AE18" s="85"/>
      <c r="AF18" s="85"/>
      <c r="AG18" s="85"/>
      <c r="AH18" s="85"/>
      <c r="AI18" s="85"/>
      <c r="AJ18" s="83"/>
      <c r="AK18" s="83"/>
      <c r="AL18" s="86"/>
      <c r="AM18" s="86"/>
      <c r="AN18" s="55"/>
      <c r="AO18" s="55"/>
      <c r="AP18" s="55"/>
      <c r="AQ18" s="55"/>
      <c r="AR18" s="55"/>
      <c r="AS18" s="55"/>
      <c r="AT18" s="55"/>
      <c r="AU18" s="55"/>
      <c r="AV18" s="55"/>
      <c r="AW18" s="55"/>
      <c r="AX18" s="55"/>
      <c r="AY18" s="55"/>
      <c r="AZ18" s="55"/>
      <c r="BA18" s="55"/>
      <c r="BB18" s="55"/>
      <c r="BC18" s="81"/>
      <c r="BD18" s="81"/>
      <c r="BE18" s="89"/>
      <c r="BF18" s="89"/>
    </row>
    <row r="19" spans="2:58" ht="21" thickBot="1" x14ac:dyDescent="0.35">
      <c r="B19" s="322" t="s">
        <v>139</v>
      </c>
      <c r="C19" s="323"/>
      <c r="D19" s="62"/>
      <c r="E19" s="324" t="s">
        <v>146</v>
      </c>
      <c r="F19" s="324"/>
      <c r="G19" s="324"/>
      <c r="H19" s="324"/>
      <c r="I19" s="324"/>
      <c r="J19" s="324"/>
      <c r="K19" s="324"/>
      <c r="L19" s="324"/>
      <c r="M19" s="324"/>
      <c r="N19" s="324"/>
      <c r="O19" s="324"/>
      <c r="P19" s="324"/>
      <c r="Q19" s="324"/>
      <c r="R19" s="62"/>
      <c r="S19" s="62"/>
      <c r="T19" s="62"/>
      <c r="U19" s="62"/>
      <c r="V19" s="62"/>
      <c r="W19" s="83"/>
      <c r="X19" s="325" t="s">
        <v>140</v>
      </c>
      <c r="Y19" s="326"/>
      <c r="Z19" s="86"/>
      <c r="AA19" s="327" t="s">
        <v>147</v>
      </c>
      <c r="AB19" s="327"/>
      <c r="AC19" s="327"/>
      <c r="AD19" s="327"/>
      <c r="AE19" s="327"/>
      <c r="AF19" s="327"/>
      <c r="AG19" s="327"/>
      <c r="AH19" s="327"/>
      <c r="AI19" s="327"/>
      <c r="AJ19" s="83"/>
      <c r="AK19" s="83"/>
      <c r="AL19" s="328"/>
      <c r="AM19" s="328"/>
      <c r="AN19" s="55"/>
      <c r="AO19" s="335"/>
      <c r="AP19" s="335"/>
      <c r="AQ19" s="335"/>
      <c r="AR19" s="335"/>
      <c r="AS19" s="335"/>
      <c r="AT19" s="335"/>
      <c r="AU19" s="335"/>
      <c r="AV19" s="335"/>
      <c r="AW19" s="335"/>
      <c r="AX19" s="335"/>
      <c r="AY19" s="335"/>
      <c r="AZ19" s="335"/>
      <c r="BA19" s="335"/>
      <c r="BB19" s="335"/>
      <c r="BC19" s="61"/>
      <c r="BD19" s="61"/>
      <c r="BE19" s="89"/>
      <c r="BF19" s="89"/>
    </row>
    <row r="20" spans="2:58" ht="20.25" x14ac:dyDescent="0.3">
      <c r="B20" s="84"/>
      <c r="C20" s="84"/>
      <c r="D20" s="62"/>
      <c r="E20" s="82"/>
      <c r="F20" s="82"/>
      <c r="G20" s="82"/>
      <c r="H20" s="82"/>
      <c r="I20" s="82"/>
      <c r="J20" s="82"/>
      <c r="K20" s="82"/>
      <c r="L20" s="82"/>
      <c r="M20" s="82"/>
      <c r="N20" s="82"/>
      <c r="O20" s="82"/>
      <c r="P20" s="82"/>
      <c r="Q20" s="82"/>
      <c r="R20" s="62"/>
      <c r="S20" s="62"/>
      <c r="T20" s="62"/>
      <c r="U20" s="62"/>
      <c r="V20" s="62"/>
      <c r="W20" s="83"/>
      <c r="X20" s="86"/>
      <c r="Y20" s="86"/>
      <c r="Z20" s="86"/>
      <c r="AA20" s="327"/>
      <c r="AB20" s="327"/>
      <c r="AC20" s="327"/>
      <c r="AD20" s="327"/>
      <c r="AE20" s="327"/>
      <c r="AF20" s="327"/>
      <c r="AG20" s="327"/>
      <c r="AH20" s="327"/>
      <c r="AI20" s="327"/>
      <c r="AJ20" s="83"/>
      <c r="AK20" s="83"/>
      <c r="AL20" s="86"/>
      <c r="AM20" s="86"/>
      <c r="AN20" s="55"/>
      <c r="AO20" s="335"/>
      <c r="AP20" s="335"/>
      <c r="AQ20" s="335"/>
      <c r="AR20" s="335"/>
      <c r="AS20" s="335"/>
      <c r="AT20" s="335"/>
      <c r="AU20" s="335"/>
      <c r="AV20" s="335"/>
      <c r="AW20" s="335"/>
      <c r="AX20" s="335"/>
      <c r="AY20" s="335"/>
      <c r="AZ20" s="335"/>
      <c r="BA20" s="335"/>
      <c r="BB20" s="335"/>
      <c r="BC20" s="61"/>
      <c r="BD20" s="61"/>
      <c r="BE20" s="89"/>
      <c r="BF20" s="89"/>
    </row>
    <row r="21" spans="2:58" ht="21" thickBot="1" x14ac:dyDescent="0.35">
      <c r="AO21" s="331"/>
      <c r="AP21" s="331"/>
      <c r="AQ21" s="331"/>
      <c r="AR21" s="331"/>
      <c r="AS21" s="331"/>
      <c r="AT21" s="331"/>
      <c r="AU21" s="331"/>
      <c r="AV21" s="331"/>
      <c r="AW21" s="331"/>
      <c r="AX21" s="331"/>
      <c r="AY21" s="331"/>
      <c r="AZ21" s="331"/>
      <c r="BA21" s="331"/>
      <c r="BB21" s="331"/>
      <c r="BC21" s="61"/>
      <c r="BD21" s="61"/>
      <c r="BE21" s="89"/>
      <c r="BF21" s="89"/>
    </row>
    <row r="22" spans="2:58" ht="16.5" thickBot="1" x14ac:dyDescent="0.3">
      <c r="B22" s="322" t="s">
        <v>180</v>
      </c>
      <c r="C22" s="323"/>
      <c r="D22" s="62"/>
      <c r="E22" s="329" t="s">
        <v>182</v>
      </c>
      <c r="F22" s="329"/>
      <c r="G22" s="329"/>
      <c r="H22" s="329"/>
      <c r="I22" s="329"/>
      <c r="J22" s="329"/>
      <c r="K22" s="329"/>
      <c r="L22" s="329"/>
      <c r="M22" s="329"/>
      <c r="N22" s="329"/>
      <c r="O22" s="329"/>
      <c r="P22" s="329"/>
      <c r="Q22" s="329"/>
      <c r="R22" s="53"/>
      <c r="S22" s="53"/>
      <c r="T22" s="53"/>
      <c r="U22" s="53"/>
      <c r="V22" s="53"/>
      <c r="W22" s="53"/>
      <c r="X22" s="322" t="s">
        <v>181</v>
      </c>
      <c r="Y22" s="323"/>
      <c r="Z22" s="53"/>
      <c r="AA22" s="330" t="s">
        <v>183</v>
      </c>
      <c r="AB22" s="330"/>
      <c r="AC22" s="330"/>
      <c r="AD22" s="330"/>
      <c r="AE22" s="330"/>
      <c r="AF22" s="330"/>
      <c r="AG22" s="330"/>
      <c r="AH22" s="330"/>
      <c r="AI22" s="330"/>
      <c r="AJ22" s="53"/>
      <c r="AK22" s="53"/>
      <c r="AL22" s="53"/>
      <c r="AM22" s="53"/>
      <c r="AN22" s="53"/>
      <c r="AO22" s="53"/>
      <c r="AP22" s="53"/>
      <c r="AQ22" s="53"/>
      <c r="AR22" s="53"/>
      <c r="AS22" s="53"/>
      <c r="AT22" s="53"/>
      <c r="AU22" s="53"/>
      <c r="AV22" s="53"/>
      <c r="AW22" s="53"/>
      <c r="AX22" s="53"/>
      <c r="AY22" s="53"/>
      <c r="AZ22" s="53"/>
      <c r="BA22" s="53"/>
      <c r="BB22" s="53"/>
      <c r="BC22" s="62"/>
      <c r="BD22" s="62"/>
      <c r="BE22" s="89"/>
      <c r="BF22" s="89"/>
    </row>
    <row r="23" spans="2:58" ht="20.25" x14ac:dyDescent="0.3">
      <c r="X23" s="87"/>
      <c r="AA23" s="331"/>
      <c r="AB23" s="331"/>
      <c r="AC23" s="331"/>
      <c r="AD23" s="331"/>
      <c r="AE23" s="331"/>
      <c r="AF23" s="331"/>
      <c r="AG23" s="331"/>
      <c r="AH23" s="331"/>
      <c r="AI23" s="331"/>
      <c r="AJ23" s="88"/>
      <c r="AK23" s="88"/>
      <c r="AL23" s="88"/>
      <c r="AM23" s="88"/>
      <c r="AN23" s="88"/>
      <c r="AO23" s="88"/>
      <c r="AP23" s="88"/>
      <c r="AQ23" s="88"/>
      <c r="AR23" s="88"/>
      <c r="AS23" s="88"/>
      <c r="AT23" s="88"/>
      <c r="AU23" s="88"/>
      <c r="AV23" s="88"/>
      <c r="AW23" s="88"/>
      <c r="AX23" s="88"/>
      <c r="AY23" s="88"/>
      <c r="AZ23" s="88"/>
      <c r="BA23" s="88"/>
      <c r="BB23" s="88"/>
      <c r="BC23" s="61"/>
      <c r="BD23" s="61"/>
      <c r="BE23" s="89"/>
      <c r="BF23" s="89"/>
    </row>
    <row r="24" spans="2:58" x14ac:dyDescent="0.2">
      <c r="D24" s="320" t="s">
        <v>184</v>
      </c>
      <c r="E24" s="321"/>
      <c r="F24" s="321"/>
      <c r="G24" s="321"/>
      <c r="H24" s="321"/>
      <c r="I24" s="321"/>
      <c r="J24" s="321"/>
      <c r="K24" s="321"/>
      <c r="L24" s="321"/>
      <c r="M24" s="321"/>
      <c r="N24" s="321"/>
      <c r="O24" s="321"/>
      <c r="P24" s="321"/>
      <c r="Q24" s="321"/>
      <c r="R24" s="321"/>
      <c r="S24" s="321"/>
      <c r="T24" s="321"/>
      <c r="U24" s="321"/>
      <c r="V24" s="321"/>
      <c r="W24" s="321"/>
      <c r="X24" s="321"/>
      <c r="Y24" s="321"/>
      <c r="Z24" s="321"/>
      <c r="AA24" s="321"/>
      <c r="AB24" s="321"/>
      <c r="AC24" s="321"/>
      <c r="AD24" s="321"/>
      <c r="AE24" s="321"/>
      <c r="AF24" s="321"/>
      <c r="AG24" s="321"/>
      <c r="AH24" s="321"/>
      <c r="AI24" s="321"/>
      <c r="AJ24" s="321"/>
      <c r="AK24" s="321"/>
      <c r="AL24" s="321"/>
      <c r="AM24" s="321"/>
      <c r="AN24" s="321"/>
      <c r="AO24" s="321"/>
      <c r="AP24" s="321"/>
      <c r="AQ24" s="321"/>
      <c r="AR24" s="321"/>
      <c r="AS24" s="321"/>
      <c r="AT24" s="321"/>
      <c r="AU24" s="321"/>
      <c r="AV24" s="321"/>
      <c r="AW24" s="321"/>
      <c r="AX24" s="321"/>
      <c r="AY24" s="321"/>
      <c r="AZ24" s="321"/>
      <c r="BA24" s="321"/>
      <c r="BB24" s="321"/>
      <c r="BC24" s="321"/>
      <c r="BD24" s="321"/>
      <c r="BE24" s="89"/>
      <c r="BF24" s="89"/>
    </row>
    <row r="25" spans="2:58" x14ac:dyDescent="0.2">
      <c r="D25" s="321"/>
      <c r="E25" s="321"/>
      <c r="F25" s="321"/>
      <c r="G25" s="321"/>
      <c r="H25" s="321"/>
      <c r="I25" s="321"/>
      <c r="J25" s="321"/>
      <c r="K25" s="321"/>
      <c r="L25" s="321"/>
      <c r="M25" s="321"/>
      <c r="N25" s="321"/>
      <c r="O25" s="321"/>
      <c r="P25" s="321"/>
      <c r="Q25" s="321"/>
      <c r="R25" s="321"/>
      <c r="S25" s="321"/>
      <c r="T25" s="321"/>
      <c r="U25" s="321"/>
      <c r="V25" s="321"/>
      <c r="W25" s="321"/>
      <c r="X25" s="321"/>
      <c r="Y25" s="321"/>
      <c r="Z25" s="321"/>
      <c r="AA25" s="321"/>
      <c r="AB25" s="321"/>
      <c r="AC25" s="321"/>
      <c r="AD25" s="321"/>
      <c r="AE25" s="321"/>
      <c r="AF25" s="321"/>
      <c r="AG25" s="321"/>
      <c r="AH25" s="321"/>
      <c r="AI25" s="321"/>
      <c r="AJ25" s="321"/>
      <c r="AK25" s="321"/>
      <c r="AL25" s="321"/>
      <c r="AM25" s="321"/>
      <c r="AN25" s="321"/>
      <c r="AO25" s="321"/>
      <c r="AP25" s="321"/>
      <c r="AQ25" s="321"/>
      <c r="AR25" s="321"/>
      <c r="AS25" s="321"/>
      <c r="AT25" s="321"/>
      <c r="AU25" s="321"/>
      <c r="AV25" s="321"/>
      <c r="AW25" s="321"/>
      <c r="AX25" s="321"/>
      <c r="AY25" s="321"/>
      <c r="AZ25" s="321"/>
      <c r="BA25" s="321"/>
      <c r="BB25" s="321"/>
      <c r="BC25" s="321"/>
      <c r="BD25" s="321"/>
      <c r="BE25" s="89"/>
      <c r="BF25" s="89"/>
    </row>
    <row r="26" spans="2:58" x14ac:dyDescent="0.2">
      <c r="D26" s="321"/>
      <c r="E26" s="321"/>
      <c r="F26" s="321"/>
      <c r="G26" s="321"/>
      <c r="H26" s="321"/>
      <c r="I26" s="321"/>
      <c r="J26" s="321"/>
      <c r="K26" s="321"/>
      <c r="L26" s="321"/>
      <c r="M26" s="321"/>
      <c r="N26" s="321"/>
      <c r="O26" s="321"/>
      <c r="P26" s="321"/>
      <c r="Q26" s="321"/>
      <c r="R26" s="321"/>
      <c r="S26" s="321"/>
      <c r="T26" s="321"/>
      <c r="U26" s="321"/>
      <c r="V26" s="321"/>
      <c r="W26" s="321"/>
      <c r="X26" s="321"/>
      <c r="Y26" s="321"/>
      <c r="Z26" s="321"/>
      <c r="AA26" s="321"/>
      <c r="AB26" s="321"/>
      <c r="AC26" s="321"/>
      <c r="AD26" s="321"/>
      <c r="AE26" s="321"/>
      <c r="AF26" s="321"/>
      <c r="AG26" s="321"/>
      <c r="AH26" s="321"/>
      <c r="AI26" s="321"/>
      <c r="AJ26" s="321"/>
      <c r="AK26" s="321"/>
      <c r="AL26" s="321"/>
      <c r="AM26" s="321"/>
      <c r="AN26" s="321"/>
      <c r="AO26" s="321"/>
      <c r="AP26" s="321"/>
      <c r="AQ26" s="321"/>
      <c r="AR26" s="321"/>
      <c r="AS26" s="321"/>
      <c r="AT26" s="321"/>
      <c r="AU26" s="321"/>
      <c r="AV26" s="321"/>
      <c r="AW26" s="321"/>
      <c r="AX26" s="321"/>
      <c r="AY26" s="321"/>
      <c r="AZ26" s="321"/>
      <c r="BA26" s="321"/>
      <c r="BB26" s="321"/>
      <c r="BC26" s="321"/>
      <c r="BD26" s="321"/>
      <c r="BE26" s="89"/>
      <c r="BF26" s="89"/>
    </row>
    <row r="27" spans="2:58" x14ac:dyDescent="0.2">
      <c r="D27" s="321"/>
      <c r="E27" s="321"/>
      <c r="F27" s="321"/>
      <c r="G27" s="321"/>
      <c r="H27" s="321"/>
      <c r="I27" s="321"/>
      <c r="J27" s="321"/>
      <c r="K27" s="321"/>
      <c r="L27" s="321"/>
      <c r="M27" s="321"/>
      <c r="N27" s="321"/>
      <c r="O27" s="321"/>
      <c r="P27" s="321"/>
      <c r="Q27" s="321"/>
      <c r="R27" s="321"/>
      <c r="S27" s="321"/>
      <c r="T27" s="321"/>
      <c r="U27" s="321"/>
      <c r="V27" s="321"/>
      <c r="W27" s="321"/>
      <c r="X27" s="321"/>
      <c r="Y27" s="321"/>
      <c r="Z27" s="321"/>
      <c r="AA27" s="321"/>
      <c r="AB27" s="321"/>
      <c r="AC27" s="321"/>
      <c r="AD27" s="321"/>
      <c r="AE27" s="321"/>
      <c r="AF27" s="321"/>
      <c r="AG27" s="321"/>
      <c r="AH27" s="321"/>
      <c r="AI27" s="321"/>
      <c r="AJ27" s="321"/>
      <c r="AK27" s="321"/>
      <c r="AL27" s="321"/>
      <c r="AM27" s="321"/>
      <c r="AN27" s="321"/>
      <c r="AO27" s="321"/>
      <c r="AP27" s="321"/>
      <c r="AQ27" s="321"/>
      <c r="AR27" s="321"/>
      <c r="AS27" s="321"/>
      <c r="AT27" s="321"/>
      <c r="AU27" s="321"/>
      <c r="AV27" s="321"/>
      <c r="AW27" s="321"/>
      <c r="AX27" s="321"/>
      <c r="AY27" s="321"/>
      <c r="AZ27" s="321"/>
      <c r="BA27" s="321"/>
      <c r="BB27" s="321"/>
      <c r="BC27" s="321"/>
      <c r="BD27" s="321"/>
      <c r="BE27" s="89"/>
      <c r="BF27" s="89"/>
    </row>
    <row r="28" spans="2:58" x14ac:dyDescent="0.2">
      <c r="B28" s="89"/>
      <c r="C28" s="89"/>
      <c r="D28" s="321"/>
      <c r="E28" s="321"/>
      <c r="F28" s="321"/>
      <c r="G28" s="321"/>
      <c r="H28" s="321"/>
      <c r="I28" s="321"/>
      <c r="J28" s="321"/>
      <c r="K28" s="321"/>
      <c r="L28" s="321"/>
      <c r="M28" s="321"/>
      <c r="N28" s="321"/>
      <c r="O28" s="321"/>
      <c r="P28" s="321"/>
      <c r="Q28" s="321"/>
      <c r="R28" s="321"/>
      <c r="S28" s="321"/>
      <c r="T28" s="321"/>
      <c r="U28" s="321"/>
      <c r="V28" s="321"/>
      <c r="W28" s="321"/>
      <c r="X28" s="321"/>
      <c r="Y28" s="321"/>
      <c r="Z28" s="321"/>
      <c r="AA28" s="321"/>
      <c r="AB28" s="321"/>
      <c r="AC28" s="321"/>
      <c r="AD28" s="321"/>
      <c r="AE28" s="321"/>
      <c r="AF28" s="321"/>
      <c r="AG28" s="321"/>
      <c r="AH28" s="321"/>
      <c r="AI28" s="321"/>
      <c r="AJ28" s="321"/>
      <c r="AK28" s="321"/>
      <c r="AL28" s="321"/>
      <c r="AM28" s="321"/>
      <c r="AN28" s="321"/>
      <c r="AO28" s="321"/>
      <c r="AP28" s="321"/>
      <c r="AQ28" s="321"/>
      <c r="AR28" s="321"/>
      <c r="AS28" s="321"/>
      <c r="AT28" s="321"/>
      <c r="AU28" s="321"/>
      <c r="AV28" s="321"/>
      <c r="AW28" s="321"/>
      <c r="AX28" s="321"/>
      <c r="AY28" s="321"/>
      <c r="AZ28" s="321"/>
      <c r="BA28" s="321"/>
      <c r="BB28" s="321"/>
      <c r="BC28" s="321"/>
      <c r="BD28" s="321"/>
      <c r="BE28" s="89"/>
      <c r="BF28" s="89"/>
    </row>
    <row r="29" spans="2:58" x14ac:dyDescent="0.2">
      <c r="B29" s="89"/>
      <c r="C29" s="89"/>
      <c r="D29" s="321"/>
      <c r="E29" s="321"/>
      <c r="F29" s="321"/>
      <c r="G29" s="321"/>
      <c r="H29" s="321"/>
      <c r="I29" s="321"/>
      <c r="J29" s="321"/>
      <c r="K29" s="321"/>
      <c r="L29" s="321"/>
      <c r="M29" s="321"/>
      <c r="N29" s="321"/>
      <c r="O29" s="321"/>
      <c r="P29" s="321"/>
      <c r="Q29" s="321"/>
      <c r="R29" s="321"/>
      <c r="S29" s="321"/>
      <c r="T29" s="321"/>
      <c r="U29" s="321"/>
      <c r="V29" s="321"/>
      <c r="W29" s="321"/>
      <c r="X29" s="321"/>
      <c r="Y29" s="321"/>
      <c r="Z29" s="321"/>
      <c r="AA29" s="321"/>
      <c r="AB29" s="321"/>
      <c r="AC29" s="321"/>
      <c r="AD29" s="321"/>
      <c r="AE29" s="321"/>
      <c r="AF29" s="321"/>
      <c r="AG29" s="321"/>
      <c r="AH29" s="321"/>
      <c r="AI29" s="321"/>
      <c r="AJ29" s="321"/>
      <c r="AK29" s="321"/>
      <c r="AL29" s="321"/>
      <c r="AM29" s="321"/>
      <c r="AN29" s="321"/>
      <c r="AO29" s="321"/>
      <c r="AP29" s="321"/>
      <c r="AQ29" s="321"/>
      <c r="AR29" s="321"/>
      <c r="AS29" s="321"/>
      <c r="AT29" s="321"/>
      <c r="AU29" s="321"/>
      <c r="AV29" s="321"/>
      <c r="AW29" s="321"/>
      <c r="AX29" s="321"/>
      <c r="AY29" s="321"/>
      <c r="AZ29" s="321"/>
      <c r="BA29" s="321"/>
      <c r="BB29" s="321"/>
      <c r="BC29" s="321"/>
      <c r="BD29" s="321"/>
      <c r="BE29" s="89"/>
      <c r="BF29" s="89"/>
    </row>
    <row r="30" spans="2:58" x14ac:dyDescent="0.2">
      <c r="B30" s="89"/>
      <c r="C30" s="89"/>
      <c r="D30" s="321"/>
      <c r="E30" s="321"/>
      <c r="F30" s="321"/>
      <c r="G30" s="321"/>
      <c r="H30" s="321"/>
      <c r="I30" s="321"/>
      <c r="J30" s="321"/>
      <c r="K30" s="321"/>
      <c r="L30" s="321"/>
      <c r="M30" s="321"/>
      <c r="N30" s="321"/>
      <c r="O30" s="321"/>
      <c r="P30" s="321"/>
      <c r="Q30" s="321"/>
      <c r="R30" s="321"/>
      <c r="S30" s="321"/>
      <c r="T30" s="321"/>
      <c r="U30" s="321"/>
      <c r="V30" s="321"/>
      <c r="W30" s="321"/>
      <c r="X30" s="321"/>
      <c r="Y30" s="321"/>
      <c r="Z30" s="321"/>
      <c r="AA30" s="321"/>
      <c r="AB30" s="321"/>
      <c r="AC30" s="321"/>
      <c r="AD30" s="321"/>
      <c r="AE30" s="321"/>
      <c r="AF30" s="321"/>
      <c r="AG30" s="321"/>
      <c r="AH30" s="321"/>
      <c r="AI30" s="321"/>
      <c r="AJ30" s="321"/>
      <c r="AK30" s="321"/>
      <c r="AL30" s="321"/>
      <c r="AM30" s="321"/>
      <c r="AN30" s="321"/>
      <c r="AO30" s="321"/>
      <c r="AP30" s="321"/>
      <c r="AQ30" s="321"/>
      <c r="AR30" s="321"/>
      <c r="AS30" s="321"/>
      <c r="AT30" s="321"/>
      <c r="AU30" s="321"/>
      <c r="AV30" s="321"/>
      <c r="AW30" s="321"/>
      <c r="AX30" s="321"/>
      <c r="AY30" s="321"/>
      <c r="AZ30" s="321"/>
      <c r="BA30" s="321"/>
      <c r="BB30" s="321"/>
      <c r="BC30" s="321"/>
      <c r="BD30" s="321"/>
      <c r="BE30" s="89"/>
      <c r="BF30" s="89"/>
    </row>
    <row r="31" spans="2:58" x14ac:dyDescent="0.2">
      <c r="B31" s="89"/>
      <c r="C31" s="89"/>
      <c r="D31" s="89"/>
      <c r="E31" s="89"/>
      <c r="F31" s="89"/>
      <c r="G31" s="89"/>
      <c r="H31" s="89"/>
      <c r="I31" s="89"/>
      <c r="J31" s="89"/>
      <c r="K31" s="89"/>
      <c r="L31" s="89"/>
      <c r="M31" s="89"/>
      <c r="N31" s="89"/>
      <c r="O31" s="89"/>
      <c r="P31" s="89"/>
      <c r="Q31" s="89"/>
      <c r="R31" s="89"/>
      <c r="S31" s="89"/>
      <c r="T31" s="89"/>
      <c r="U31" s="89"/>
      <c r="V31" s="89"/>
      <c r="W31" s="89"/>
      <c r="X31" s="89"/>
      <c r="Y31" s="89"/>
      <c r="Z31" s="89"/>
      <c r="AA31" s="89"/>
      <c r="AB31" s="89"/>
      <c r="AC31" s="89"/>
      <c r="AD31" s="89"/>
      <c r="AE31" s="89"/>
      <c r="AF31" s="89"/>
      <c r="AG31" s="89"/>
      <c r="AH31" s="89"/>
      <c r="AI31" s="89"/>
      <c r="AJ31" s="89"/>
      <c r="AK31" s="89"/>
      <c r="AL31" s="89"/>
      <c r="AM31" s="89"/>
      <c r="AN31" s="89"/>
      <c r="AO31" s="89"/>
      <c r="AP31" s="89"/>
      <c r="AQ31" s="89"/>
      <c r="AR31" s="89"/>
      <c r="AS31" s="89"/>
      <c r="AT31" s="89"/>
      <c r="AU31" s="89"/>
      <c r="AV31" s="89"/>
      <c r="AW31" s="89"/>
      <c r="AX31" s="89"/>
      <c r="AY31" s="89"/>
      <c r="AZ31" s="89"/>
      <c r="BA31" s="89"/>
      <c r="BB31" s="89"/>
      <c r="BC31" s="89"/>
      <c r="BD31" s="89"/>
      <c r="BE31" s="89"/>
      <c r="BF31" s="89"/>
    </row>
    <row r="32" spans="2:58" x14ac:dyDescent="0.2">
      <c r="B32" s="89"/>
      <c r="C32" s="89"/>
      <c r="D32" s="89"/>
      <c r="E32" s="89"/>
      <c r="F32" s="89"/>
      <c r="G32" s="89"/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  <c r="AA32" s="89"/>
      <c r="AB32" s="89"/>
      <c r="AC32" s="89"/>
      <c r="AD32" s="89"/>
      <c r="AE32" s="89"/>
      <c r="AF32" s="89"/>
      <c r="AG32" s="89"/>
      <c r="AH32" s="89"/>
      <c r="AI32" s="89"/>
      <c r="AJ32" s="89"/>
      <c r="AK32" s="89"/>
      <c r="AL32" s="89"/>
      <c r="AM32" s="89"/>
      <c r="AN32" s="89"/>
      <c r="AO32" s="89"/>
      <c r="AP32" s="89"/>
      <c r="AQ32" s="89"/>
      <c r="AR32" s="89"/>
      <c r="AS32" s="89"/>
      <c r="AT32" s="89"/>
      <c r="AU32" s="89"/>
      <c r="AV32" s="89"/>
      <c r="AW32" s="89"/>
      <c r="AX32" s="89"/>
      <c r="AY32" s="89"/>
      <c r="AZ32" s="89"/>
      <c r="BA32" s="89"/>
      <c r="BB32" s="89"/>
      <c r="BC32" s="89"/>
      <c r="BD32" s="89"/>
      <c r="BE32" s="89"/>
      <c r="BF32" s="89"/>
    </row>
    <row r="33" spans="2:58" x14ac:dyDescent="0.2">
      <c r="B33" s="89"/>
      <c r="C33" s="89"/>
      <c r="D33" s="89"/>
      <c r="E33" s="89"/>
      <c r="F33" s="89"/>
      <c r="G33" s="89"/>
      <c r="H33" s="89"/>
      <c r="I33" s="89"/>
      <c r="J33" s="89"/>
      <c r="K33" s="89"/>
      <c r="L33" s="89"/>
      <c r="M33" s="89"/>
      <c r="N33" s="89"/>
      <c r="O33" s="89"/>
      <c r="P33" s="89"/>
      <c r="Q33" s="89"/>
      <c r="R33" s="89"/>
      <c r="S33" s="89"/>
      <c r="T33" s="89"/>
      <c r="U33" s="89"/>
      <c r="V33" s="89"/>
      <c r="W33" s="89"/>
      <c r="X33" s="89"/>
      <c r="Y33" s="89"/>
      <c r="Z33" s="89"/>
      <c r="AA33" s="89"/>
      <c r="AB33" s="89"/>
      <c r="AC33" s="89"/>
      <c r="AD33" s="89"/>
      <c r="AE33" s="89"/>
      <c r="AF33" s="89"/>
      <c r="AG33" s="89"/>
      <c r="AH33" s="89"/>
      <c r="AI33" s="89"/>
      <c r="AJ33" s="89"/>
      <c r="AK33" s="89"/>
      <c r="AL33" s="89"/>
      <c r="AM33" s="89"/>
      <c r="AN33" s="89"/>
      <c r="AO33" s="89"/>
      <c r="AP33" s="89"/>
      <c r="AQ33" s="89"/>
      <c r="AR33" s="89"/>
      <c r="AS33" s="89"/>
      <c r="AT33" s="89"/>
      <c r="AU33" s="89"/>
      <c r="AV33" s="89"/>
      <c r="AW33" s="89"/>
      <c r="AX33" s="89"/>
      <c r="AY33" s="89"/>
      <c r="AZ33" s="89"/>
      <c r="BA33" s="89"/>
      <c r="BB33" s="89"/>
      <c r="BC33" s="89"/>
      <c r="BD33" s="89"/>
      <c r="BE33" s="89"/>
      <c r="BF33" s="89"/>
    </row>
    <row r="34" spans="2:58" x14ac:dyDescent="0.2">
      <c r="B34" s="89"/>
      <c r="C34" s="89"/>
      <c r="D34" s="89"/>
      <c r="E34" s="89"/>
      <c r="F34" s="89"/>
      <c r="G34" s="89"/>
      <c r="H34" s="89"/>
      <c r="I34" s="89"/>
      <c r="J34" s="89"/>
      <c r="K34" s="89"/>
      <c r="L34" s="89"/>
      <c r="M34" s="89"/>
      <c r="N34" s="89"/>
      <c r="O34" s="89"/>
      <c r="P34" s="89"/>
      <c r="Q34" s="89"/>
      <c r="R34" s="89"/>
      <c r="S34" s="89"/>
      <c r="T34" s="89"/>
      <c r="U34" s="89"/>
      <c r="V34" s="89"/>
      <c r="W34" s="89"/>
      <c r="X34" s="89"/>
      <c r="Y34" s="89"/>
      <c r="Z34" s="89"/>
      <c r="AA34" s="89"/>
      <c r="AB34" s="89"/>
      <c r="AC34" s="89"/>
      <c r="AD34" s="89"/>
      <c r="AE34" s="89"/>
      <c r="AF34" s="89"/>
      <c r="AG34" s="89"/>
      <c r="AH34" s="89"/>
      <c r="AI34" s="89"/>
      <c r="AJ34" s="89"/>
      <c r="AK34" s="89"/>
      <c r="AL34" s="89"/>
      <c r="AM34" s="89"/>
      <c r="AN34" s="89"/>
      <c r="AO34" s="89"/>
      <c r="AP34" s="89"/>
      <c r="AQ34" s="89"/>
      <c r="AR34" s="89"/>
      <c r="AS34" s="89"/>
      <c r="AT34" s="89"/>
      <c r="AU34" s="89"/>
      <c r="AV34" s="89"/>
      <c r="AW34" s="89"/>
      <c r="AX34" s="89"/>
      <c r="AY34" s="89"/>
      <c r="AZ34" s="89"/>
      <c r="BA34" s="89"/>
      <c r="BB34" s="89"/>
      <c r="BC34" s="89"/>
      <c r="BD34" s="89"/>
      <c r="BE34" s="89"/>
      <c r="BF34" s="89"/>
    </row>
    <row r="35" spans="2:58" x14ac:dyDescent="0.2">
      <c r="B35" s="89"/>
      <c r="C35" s="89"/>
      <c r="D35" s="89"/>
      <c r="E35" s="89"/>
      <c r="F35" s="89"/>
      <c r="G35" s="89"/>
      <c r="H35" s="89"/>
      <c r="I35" s="89"/>
      <c r="J35" s="89"/>
      <c r="K35" s="89"/>
      <c r="L35" s="89"/>
      <c r="M35" s="89"/>
      <c r="N35" s="89"/>
      <c r="O35" s="89"/>
      <c r="P35" s="89"/>
      <c r="Q35" s="89"/>
      <c r="R35" s="89"/>
      <c r="S35" s="89"/>
      <c r="T35" s="89"/>
      <c r="U35" s="89"/>
      <c r="V35" s="89"/>
      <c r="W35" s="89"/>
      <c r="X35" s="89"/>
      <c r="Y35" s="89"/>
      <c r="Z35" s="89"/>
      <c r="AA35" s="89"/>
      <c r="AB35" s="89"/>
      <c r="AC35" s="89"/>
      <c r="AD35" s="89"/>
      <c r="AE35" s="89"/>
      <c r="AF35" s="89"/>
      <c r="AG35" s="89"/>
      <c r="AH35" s="89"/>
      <c r="AI35" s="89"/>
      <c r="AJ35" s="89"/>
      <c r="AK35" s="89"/>
      <c r="AL35" s="89"/>
      <c r="AM35" s="89"/>
      <c r="AN35" s="89"/>
      <c r="AO35" s="89"/>
      <c r="AP35" s="89"/>
      <c r="AQ35" s="89"/>
      <c r="AR35" s="89"/>
      <c r="AS35" s="89"/>
      <c r="AT35" s="89"/>
      <c r="AU35" s="89"/>
      <c r="AV35" s="89"/>
      <c r="AW35" s="89"/>
      <c r="AX35" s="89"/>
      <c r="AY35" s="89"/>
      <c r="AZ35" s="89"/>
      <c r="BA35" s="89"/>
      <c r="BB35" s="89"/>
      <c r="BC35" s="89"/>
      <c r="BD35" s="89"/>
      <c r="BE35" s="89"/>
      <c r="BF35" s="89"/>
    </row>
    <row r="36" spans="2:58" x14ac:dyDescent="0.2">
      <c r="B36" s="89"/>
      <c r="C36" s="89"/>
      <c r="D36" s="89"/>
      <c r="E36" s="89"/>
      <c r="F36" s="89"/>
      <c r="G36" s="89"/>
      <c r="H36" s="89"/>
      <c r="I36" s="89"/>
      <c r="J36" s="89"/>
      <c r="K36" s="89"/>
      <c r="L36" s="89"/>
      <c r="M36" s="89"/>
      <c r="N36" s="89"/>
      <c r="O36" s="89"/>
      <c r="P36" s="89"/>
      <c r="Q36" s="89"/>
      <c r="R36" s="89"/>
      <c r="S36" s="89"/>
      <c r="T36" s="89"/>
      <c r="U36" s="89"/>
      <c r="V36" s="89"/>
      <c r="W36" s="89"/>
      <c r="X36" s="89"/>
      <c r="Y36" s="89"/>
      <c r="Z36" s="89"/>
      <c r="AA36" s="89"/>
      <c r="AB36" s="89"/>
      <c r="AC36" s="89"/>
      <c r="AD36" s="89"/>
      <c r="AE36" s="89"/>
      <c r="AF36" s="89"/>
      <c r="AG36" s="89"/>
      <c r="AH36" s="89"/>
      <c r="AI36" s="89"/>
      <c r="AJ36" s="89"/>
      <c r="AK36" s="89"/>
      <c r="AL36" s="89"/>
      <c r="AM36" s="89"/>
      <c r="AN36" s="89"/>
      <c r="AO36" s="89"/>
      <c r="AP36" s="89"/>
      <c r="AQ36" s="89"/>
      <c r="AR36" s="89"/>
      <c r="AS36" s="89"/>
      <c r="AT36" s="89"/>
      <c r="AU36" s="89"/>
      <c r="AV36" s="89"/>
      <c r="AW36" s="89"/>
      <c r="AX36" s="89"/>
      <c r="AY36" s="89"/>
      <c r="AZ36" s="89"/>
      <c r="BA36" s="89"/>
      <c r="BB36" s="89"/>
      <c r="BC36" s="89"/>
      <c r="BD36" s="89"/>
      <c r="BE36" s="89"/>
      <c r="BF36" s="89"/>
    </row>
    <row r="37" spans="2:58" x14ac:dyDescent="0.2">
      <c r="B37" s="89"/>
      <c r="C37" s="89"/>
      <c r="D37" s="89"/>
      <c r="E37" s="89"/>
      <c r="F37" s="89"/>
      <c r="G37" s="89"/>
      <c r="H37" s="89"/>
      <c r="I37" s="89"/>
      <c r="J37" s="89"/>
      <c r="K37" s="89"/>
      <c r="L37" s="89"/>
      <c r="M37" s="89"/>
      <c r="N37" s="89"/>
      <c r="O37" s="89"/>
      <c r="P37" s="89"/>
      <c r="Q37" s="89"/>
      <c r="R37" s="89"/>
      <c r="S37" s="89"/>
      <c r="T37" s="89"/>
      <c r="U37" s="89"/>
      <c r="V37" s="89"/>
      <c r="W37" s="89"/>
      <c r="X37" s="89"/>
      <c r="Y37" s="89"/>
      <c r="Z37" s="89"/>
      <c r="AA37" s="89"/>
      <c r="AB37" s="89"/>
      <c r="AC37" s="89"/>
      <c r="AD37" s="89"/>
      <c r="AE37" s="89"/>
      <c r="AF37" s="89"/>
      <c r="AG37" s="89"/>
      <c r="AH37" s="89"/>
      <c r="AI37" s="89"/>
      <c r="AJ37" s="89"/>
      <c r="AK37" s="89"/>
      <c r="AL37" s="89"/>
      <c r="AM37" s="89"/>
      <c r="AN37" s="89"/>
      <c r="AO37" s="89"/>
      <c r="AP37" s="89"/>
      <c r="AQ37" s="89"/>
      <c r="AR37" s="89"/>
      <c r="AS37" s="89"/>
      <c r="AT37" s="89"/>
      <c r="AU37" s="89"/>
      <c r="AV37" s="89"/>
      <c r="AW37" s="89"/>
      <c r="AX37" s="89"/>
      <c r="AY37" s="89"/>
      <c r="AZ37" s="89"/>
      <c r="BA37" s="89"/>
      <c r="BB37" s="89"/>
      <c r="BC37" s="89"/>
      <c r="BD37" s="89"/>
      <c r="BE37" s="89"/>
      <c r="BF37" s="89"/>
    </row>
    <row r="38" spans="2:58" x14ac:dyDescent="0.2">
      <c r="B38" s="89"/>
      <c r="C38" s="89"/>
      <c r="D38" s="89"/>
      <c r="E38" s="89"/>
      <c r="F38" s="89"/>
      <c r="G38" s="89"/>
      <c r="H38" s="89"/>
      <c r="I38" s="89"/>
      <c r="J38" s="89"/>
      <c r="K38" s="89"/>
      <c r="L38" s="89"/>
      <c r="M38" s="89"/>
      <c r="N38" s="89"/>
      <c r="O38" s="89"/>
      <c r="P38" s="89"/>
      <c r="Q38" s="89"/>
      <c r="R38" s="89"/>
      <c r="S38" s="89"/>
      <c r="T38" s="89"/>
      <c r="U38" s="89"/>
      <c r="V38" s="89"/>
      <c r="W38" s="89"/>
      <c r="X38" s="89"/>
      <c r="Y38" s="89"/>
      <c r="Z38" s="89"/>
      <c r="AA38" s="89"/>
      <c r="AB38" s="89"/>
      <c r="AC38" s="89"/>
      <c r="AD38" s="89"/>
      <c r="AE38" s="89"/>
      <c r="AF38" s="89"/>
      <c r="AG38" s="89"/>
      <c r="AH38" s="89"/>
      <c r="AI38" s="89"/>
      <c r="AJ38" s="89"/>
      <c r="AK38" s="89"/>
      <c r="AL38" s="89"/>
      <c r="AM38" s="89"/>
      <c r="AN38" s="89"/>
      <c r="AO38" s="89"/>
      <c r="AP38" s="89"/>
      <c r="AQ38" s="89"/>
      <c r="AR38" s="89"/>
      <c r="AS38" s="89"/>
      <c r="AT38" s="89"/>
      <c r="AU38" s="89"/>
      <c r="AV38" s="89"/>
      <c r="AW38" s="89"/>
      <c r="AX38" s="89"/>
      <c r="AY38" s="89"/>
      <c r="AZ38" s="89"/>
      <c r="BA38" s="89"/>
      <c r="BB38" s="89"/>
      <c r="BC38" s="89"/>
      <c r="BD38" s="89"/>
      <c r="BE38" s="89"/>
      <c r="BF38" s="89"/>
    </row>
    <row r="39" spans="2:58" x14ac:dyDescent="0.2">
      <c r="B39" s="89"/>
      <c r="C39" s="89"/>
      <c r="D39" s="89"/>
      <c r="E39" s="89"/>
      <c r="F39" s="89"/>
      <c r="G39" s="89"/>
      <c r="H39" s="89"/>
      <c r="I39" s="89"/>
      <c r="J39" s="89"/>
      <c r="K39" s="89"/>
      <c r="L39" s="89"/>
      <c r="M39" s="89"/>
      <c r="N39" s="89"/>
      <c r="O39" s="89"/>
      <c r="P39" s="89"/>
      <c r="Q39" s="89"/>
      <c r="R39" s="89"/>
      <c r="S39" s="89"/>
      <c r="T39" s="89"/>
      <c r="U39" s="89"/>
      <c r="V39" s="89"/>
      <c r="W39" s="89"/>
      <c r="X39" s="89"/>
      <c r="Y39" s="89"/>
      <c r="Z39" s="89"/>
      <c r="AA39" s="89"/>
      <c r="AB39" s="89"/>
      <c r="AC39" s="89"/>
      <c r="AD39" s="89"/>
      <c r="AE39" s="89"/>
      <c r="AF39" s="89"/>
      <c r="AG39" s="89"/>
      <c r="AH39" s="89"/>
      <c r="AI39" s="89"/>
      <c r="AJ39" s="89"/>
      <c r="AK39" s="89"/>
      <c r="AL39" s="89"/>
      <c r="AM39" s="89"/>
      <c r="AN39" s="89"/>
      <c r="AO39" s="89"/>
      <c r="AP39" s="89"/>
      <c r="AQ39" s="89"/>
      <c r="AR39" s="89"/>
      <c r="AS39" s="89"/>
      <c r="AT39" s="89"/>
      <c r="AU39" s="89"/>
      <c r="AV39" s="89"/>
      <c r="AW39" s="89"/>
      <c r="AX39" s="89"/>
      <c r="AY39" s="89"/>
      <c r="AZ39" s="89"/>
      <c r="BA39" s="89"/>
      <c r="BB39" s="89"/>
      <c r="BC39" s="89"/>
      <c r="BD39" s="89"/>
      <c r="BE39" s="89"/>
      <c r="BF39" s="89"/>
    </row>
    <row r="40" spans="2:58" x14ac:dyDescent="0.2">
      <c r="B40" s="89"/>
      <c r="C40" s="89"/>
      <c r="D40" s="89"/>
      <c r="E40" s="89"/>
      <c r="F40" s="89"/>
      <c r="G40" s="89"/>
      <c r="H40" s="89"/>
      <c r="I40" s="89"/>
      <c r="J40" s="89"/>
      <c r="K40" s="89"/>
      <c r="L40" s="89"/>
      <c r="M40" s="89"/>
      <c r="N40" s="89"/>
      <c r="O40" s="89"/>
      <c r="P40" s="89"/>
      <c r="Q40" s="89"/>
      <c r="R40" s="89"/>
      <c r="S40" s="89"/>
      <c r="T40" s="89"/>
      <c r="U40" s="89"/>
      <c r="V40" s="89"/>
      <c r="W40" s="89"/>
      <c r="X40" s="89"/>
      <c r="Y40" s="89"/>
      <c r="Z40" s="89"/>
      <c r="AA40" s="89"/>
      <c r="AB40" s="89"/>
      <c r="AC40" s="89"/>
      <c r="AD40" s="89"/>
      <c r="AE40" s="89"/>
      <c r="AF40" s="89"/>
      <c r="AG40" s="89"/>
      <c r="AH40" s="89"/>
      <c r="AI40" s="89"/>
      <c r="AJ40" s="89"/>
      <c r="AK40" s="89"/>
      <c r="AL40" s="89"/>
      <c r="AM40" s="89"/>
      <c r="AN40" s="89"/>
      <c r="AO40" s="89"/>
      <c r="AP40" s="89"/>
      <c r="AQ40" s="89"/>
      <c r="AR40" s="89"/>
      <c r="AS40" s="89"/>
      <c r="AT40" s="89"/>
      <c r="AU40" s="89"/>
      <c r="AV40" s="89"/>
      <c r="AW40" s="89"/>
      <c r="AX40" s="89"/>
      <c r="AY40" s="89"/>
      <c r="AZ40" s="89"/>
      <c r="BA40" s="89"/>
      <c r="BB40" s="89"/>
      <c r="BC40" s="89"/>
      <c r="BD40" s="89"/>
      <c r="BE40" s="89"/>
      <c r="BF40" s="89"/>
    </row>
    <row r="41" spans="2:58" x14ac:dyDescent="0.2">
      <c r="B41" s="89"/>
      <c r="C41" s="89"/>
      <c r="D41" s="89"/>
      <c r="E41" s="89"/>
      <c r="F41" s="89"/>
      <c r="G41" s="89"/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89"/>
      <c r="V41" s="89"/>
      <c r="W41" s="89"/>
      <c r="X41" s="89"/>
      <c r="Y41" s="89"/>
      <c r="Z41" s="89"/>
      <c r="AA41" s="89"/>
      <c r="AB41" s="89"/>
      <c r="AC41" s="89"/>
      <c r="AD41" s="89"/>
      <c r="AE41" s="89"/>
      <c r="AF41" s="89"/>
      <c r="AG41" s="89"/>
      <c r="AH41" s="89"/>
      <c r="AI41" s="89"/>
      <c r="AJ41" s="89"/>
      <c r="AK41" s="89"/>
      <c r="AL41" s="89"/>
      <c r="AM41" s="89"/>
      <c r="AN41" s="89"/>
      <c r="AO41" s="89"/>
      <c r="AP41" s="89"/>
      <c r="AQ41" s="89"/>
      <c r="AR41" s="89"/>
      <c r="AS41" s="89"/>
      <c r="AT41" s="89"/>
      <c r="AU41" s="89"/>
      <c r="AV41" s="89"/>
      <c r="AW41" s="89"/>
      <c r="AX41" s="89"/>
      <c r="AY41" s="89"/>
      <c r="AZ41" s="89"/>
      <c r="BA41" s="89"/>
      <c r="BB41" s="89"/>
      <c r="BC41" s="89"/>
      <c r="BD41" s="89"/>
      <c r="BE41" s="89"/>
      <c r="BF41" s="89"/>
    </row>
    <row r="42" spans="2:58" x14ac:dyDescent="0.2"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  <c r="O42" s="89"/>
      <c r="P42" s="89"/>
      <c r="Q42" s="89"/>
      <c r="R42" s="89"/>
      <c r="S42" s="89"/>
      <c r="T42" s="89"/>
      <c r="U42" s="89"/>
      <c r="V42" s="89"/>
      <c r="W42" s="89"/>
      <c r="X42" s="89"/>
      <c r="Y42" s="89"/>
      <c r="Z42" s="89"/>
      <c r="AA42" s="89"/>
      <c r="AB42" s="89"/>
      <c r="AC42" s="89"/>
      <c r="AD42" s="89"/>
      <c r="AE42" s="89"/>
      <c r="AF42" s="89"/>
      <c r="AG42" s="89"/>
      <c r="AH42" s="89"/>
      <c r="AI42" s="89"/>
      <c r="AJ42" s="89"/>
      <c r="AK42" s="89"/>
      <c r="AL42" s="89"/>
      <c r="AM42" s="89"/>
      <c r="AN42" s="89"/>
      <c r="AO42" s="89"/>
      <c r="AP42" s="89"/>
      <c r="AQ42" s="89"/>
      <c r="AR42" s="89"/>
      <c r="AS42" s="89"/>
      <c r="AT42" s="89"/>
      <c r="AU42" s="89"/>
      <c r="AV42" s="89"/>
      <c r="AW42" s="89"/>
      <c r="AX42" s="89"/>
      <c r="AY42" s="89"/>
      <c r="AZ42" s="89"/>
      <c r="BA42" s="89"/>
      <c r="BB42" s="89"/>
      <c r="BC42" s="89"/>
      <c r="BD42" s="89"/>
      <c r="BE42" s="89"/>
      <c r="BF42" s="89"/>
    </row>
    <row r="43" spans="2:58" x14ac:dyDescent="0.2">
      <c r="B43" s="89"/>
      <c r="C43" s="89"/>
      <c r="D43" s="89"/>
      <c r="E43" s="89"/>
      <c r="F43" s="89"/>
      <c r="G43" s="89"/>
      <c r="H43" s="89"/>
      <c r="I43" s="89"/>
      <c r="J43" s="89"/>
      <c r="K43" s="89"/>
      <c r="L43" s="89"/>
      <c r="M43" s="89"/>
      <c r="N43" s="89"/>
      <c r="O43" s="89"/>
      <c r="P43" s="89"/>
      <c r="Q43" s="89"/>
      <c r="R43" s="89"/>
      <c r="S43" s="89"/>
      <c r="T43" s="89"/>
      <c r="U43" s="89"/>
      <c r="V43" s="89"/>
      <c r="W43" s="89"/>
      <c r="X43" s="89"/>
      <c r="Y43" s="89"/>
      <c r="Z43" s="89"/>
      <c r="AA43" s="89"/>
      <c r="AB43" s="89"/>
      <c r="AC43" s="89"/>
      <c r="AD43" s="89"/>
      <c r="AE43" s="89"/>
      <c r="AF43" s="89"/>
      <c r="AG43" s="89"/>
      <c r="AH43" s="89"/>
      <c r="AI43" s="89"/>
      <c r="AJ43" s="89"/>
      <c r="AK43" s="89"/>
      <c r="AL43" s="89"/>
      <c r="AM43" s="89"/>
      <c r="AN43" s="89"/>
      <c r="AO43" s="89"/>
      <c r="AP43" s="89"/>
      <c r="AQ43" s="89"/>
      <c r="AR43" s="89"/>
      <c r="AS43" s="89"/>
      <c r="AT43" s="89"/>
      <c r="AU43" s="89"/>
      <c r="AV43" s="89"/>
      <c r="AW43" s="89"/>
      <c r="AX43" s="89"/>
      <c r="AY43" s="89"/>
      <c r="AZ43" s="89"/>
      <c r="BA43" s="89"/>
      <c r="BB43" s="89"/>
      <c r="BC43" s="89"/>
      <c r="BD43" s="89"/>
      <c r="BE43" s="89"/>
      <c r="BF43" s="89"/>
    </row>
    <row r="44" spans="2:58" x14ac:dyDescent="0.2">
      <c r="B44" s="89"/>
      <c r="C44" s="89"/>
      <c r="D44" s="89"/>
      <c r="E44" s="89"/>
      <c r="F44" s="89"/>
      <c r="G44" s="89"/>
      <c r="H44" s="89"/>
      <c r="I44" s="89"/>
      <c r="J44" s="89"/>
      <c r="K44" s="89"/>
      <c r="L44" s="89"/>
      <c r="M44" s="89"/>
      <c r="N44" s="89"/>
      <c r="O44" s="89"/>
      <c r="P44" s="89"/>
      <c r="Q44" s="89"/>
      <c r="R44" s="89"/>
      <c r="S44" s="89"/>
      <c r="T44" s="89"/>
      <c r="U44" s="89"/>
      <c r="V44" s="89"/>
      <c r="W44" s="89"/>
      <c r="X44" s="89"/>
      <c r="Y44" s="89"/>
      <c r="Z44" s="89"/>
      <c r="AA44" s="89"/>
      <c r="AB44" s="89"/>
      <c r="AC44" s="89"/>
      <c r="AD44" s="89"/>
      <c r="AE44" s="89"/>
      <c r="AF44" s="89"/>
      <c r="AG44" s="89"/>
      <c r="AH44" s="89"/>
      <c r="AI44" s="89"/>
      <c r="AJ44" s="89"/>
      <c r="AK44" s="89"/>
      <c r="AL44" s="89"/>
      <c r="AM44" s="89"/>
      <c r="AN44" s="89"/>
      <c r="AO44" s="89"/>
      <c r="AP44" s="89"/>
      <c r="AQ44" s="89"/>
      <c r="AR44" s="89"/>
      <c r="AS44" s="89"/>
      <c r="AT44" s="89"/>
      <c r="AU44" s="89"/>
      <c r="AV44" s="89"/>
      <c r="AW44" s="89"/>
      <c r="AX44" s="89"/>
      <c r="AY44" s="89"/>
      <c r="AZ44" s="89"/>
      <c r="BA44" s="89"/>
      <c r="BB44" s="89"/>
      <c r="BC44" s="89"/>
      <c r="BD44" s="89"/>
      <c r="BE44" s="89"/>
      <c r="BF44" s="89"/>
    </row>
    <row r="45" spans="2:58" x14ac:dyDescent="0.2">
      <c r="B45" s="89"/>
      <c r="C45" s="89"/>
      <c r="D45" s="89"/>
      <c r="E45" s="89"/>
      <c r="F45" s="89"/>
      <c r="G45" s="89"/>
      <c r="H45" s="89"/>
      <c r="I45" s="89"/>
      <c r="J45" s="89"/>
      <c r="K45" s="89"/>
      <c r="L45" s="89"/>
      <c r="M45" s="89"/>
      <c r="N45" s="89"/>
      <c r="O45" s="89"/>
      <c r="P45" s="89"/>
      <c r="Q45" s="89"/>
      <c r="R45" s="89"/>
      <c r="S45" s="89"/>
      <c r="T45" s="89"/>
      <c r="U45" s="89"/>
      <c r="V45" s="89"/>
      <c r="W45" s="89"/>
      <c r="X45" s="89"/>
      <c r="Y45" s="89"/>
      <c r="Z45" s="89"/>
      <c r="AA45" s="89"/>
      <c r="AB45" s="89"/>
      <c r="AC45" s="89"/>
      <c r="AD45" s="89"/>
      <c r="AE45" s="89"/>
      <c r="AF45" s="89"/>
      <c r="AG45" s="89"/>
      <c r="AH45" s="89"/>
      <c r="AI45" s="89"/>
      <c r="AJ45" s="89"/>
      <c r="AK45" s="89"/>
      <c r="AL45" s="89"/>
      <c r="AM45" s="89"/>
      <c r="AN45" s="89"/>
      <c r="AO45" s="89"/>
      <c r="AP45" s="89"/>
      <c r="AQ45" s="89"/>
      <c r="AR45" s="89"/>
      <c r="AS45" s="89"/>
      <c r="AT45" s="89"/>
      <c r="AU45" s="89"/>
      <c r="AV45" s="89"/>
      <c r="AW45" s="89"/>
      <c r="AX45" s="89"/>
      <c r="AY45" s="89"/>
      <c r="AZ45" s="89"/>
      <c r="BA45" s="89"/>
      <c r="BB45" s="89"/>
      <c r="BC45" s="89"/>
      <c r="BD45" s="89"/>
      <c r="BE45" s="89"/>
      <c r="BF45" s="89"/>
    </row>
    <row r="46" spans="2:58" x14ac:dyDescent="0.2">
      <c r="B46" s="89"/>
      <c r="C46" s="89"/>
      <c r="D46" s="89"/>
      <c r="E46" s="89"/>
      <c r="F46" s="89"/>
      <c r="G46" s="89"/>
      <c r="H46" s="89"/>
      <c r="I46" s="89"/>
      <c r="J46" s="89"/>
      <c r="K46" s="89"/>
      <c r="L46" s="89"/>
      <c r="M46" s="89"/>
      <c r="N46" s="89"/>
      <c r="O46" s="89"/>
      <c r="P46" s="89"/>
      <c r="Q46" s="89"/>
      <c r="R46" s="89"/>
      <c r="S46" s="89"/>
      <c r="T46" s="89"/>
      <c r="U46" s="89"/>
      <c r="V46" s="89"/>
      <c r="W46" s="89"/>
      <c r="X46" s="89"/>
      <c r="Y46" s="89"/>
      <c r="Z46" s="89"/>
      <c r="AA46" s="89"/>
      <c r="AB46" s="89"/>
      <c r="AC46" s="89"/>
      <c r="AD46" s="89"/>
      <c r="AE46" s="89"/>
      <c r="AF46" s="89"/>
      <c r="AG46" s="89"/>
      <c r="AH46" s="89"/>
      <c r="AI46" s="89"/>
      <c r="AJ46" s="89"/>
      <c r="AK46" s="89"/>
      <c r="AL46" s="89"/>
      <c r="AM46" s="89"/>
      <c r="AN46" s="89"/>
      <c r="AO46" s="89"/>
      <c r="AP46" s="89"/>
      <c r="AQ46" s="89"/>
      <c r="AR46" s="89"/>
      <c r="AS46" s="89"/>
      <c r="AT46" s="89"/>
      <c r="AU46" s="89"/>
      <c r="AV46" s="89"/>
      <c r="AW46" s="89"/>
      <c r="AX46" s="89"/>
      <c r="AY46" s="89"/>
      <c r="AZ46" s="89"/>
      <c r="BA46" s="89"/>
      <c r="BB46" s="89"/>
      <c r="BC46" s="89"/>
      <c r="BD46" s="89"/>
      <c r="BE46" s="89"/>
      <c r="BF46" s="89"/>
    </row>
    <row r="47" spans="2:58" x14ac:dyDescent="0.2">
      <c r="B47" s="89"/>
      <c r="C47" s="89"/>
      <c r="D47" s="89"/>
      <c r="E47" s="89"/>
      <c r="F47" s="89"/>
      <c r="G47" s="89"/>
      <c r="H47" s="89"/>
      <c r="I47" s="89"/>
      <c r="J47" s="89"/>
      <c r="K47" s="89"/>
      <c r="L47" s="89"/>
      <c r="M47" s="89"/>
      <c r="N47" s="89"/>
      <c r="O47" s="89"/>
      <c r="P47" s="89"/>
      <c r="Q47" s="89"/>
      <c r="R47" s="89"/>
      <c r="S47" s="89"/>
      <c r="T47" s="89"/>
      <c r="U47" s="89"/>
      <c r="V47" s="89"/>
      <c r="W47" s="89"/>
      <c r="X47" s="89"/>
      <c r="Y47" s="89"/>
      <c r="Z47" s="89"/>
      <c r="AA47" s="89"/>
      <c r="AB47" s="89"/>
      <c r="AC47" s="89"/>
      <c r="AD47" s="89"/>
      <c r="AE47" s="89"/>
      <c r="AF47" s="89"/>
      <c r="AG47" s="89"/>
      <c r="AH47" s="89"/>
      <c r="AI47" s="89"/>
      <c r="AJ47" s="89"/>
      <c r="AK47" s="89"/>
      <c r="AL47" s="89"/>
      <c r="AM47" s="89"/>
      <c r="AN47" s="89"/>
      <c r="AO47" s="89"/>
      <c r="AP47" s="89"/>
      <c r="AQ47" s="89"/>
      <c r="AR47" s="89"/>
      <c r="AS47" s="89"/>
      <c r="AT47" s="89"/>
      <c r="AU47" s="89"/>
      <c r="AV47" s="89"/>
      <c r="AW47" s="89"/>
      <c r="AX47" s="89"/>
      <c r="AY47" s="89"/>
      <c r="AZ47" s="89"/>
      <c r="BA47" s="89"/>
      <c r="BB47" s="89"/>
      <c r="BC47" s="89"/>
      <c r="BD47" s="89"/>
      <c r="BE47" s="89"/>
      <c r="BF47" s="89"/>
    </row>
    <row r="48" spans="2:58" x14ac:dyDescent="0.2">
      <c r="B48" s="89"/>
      <c r="C48" s="89"/>
      <c r="D48" s="89"/>
      <c r="E48" s="89"/>
      <c r="F48" s="89"/>
      <c r="G48" s="89"/>
      <c r="H48" s="89"/>
      <c r="I48" s="89"/>
      <c r="J48" s="89"/>
      <c r="K48" s="89"/>
      <c r="L48" s="89"/>
      <c r="M48" s="89"/>
      <c r="N48" s="89"/>
      <c r="O48" s="89"/>
      <c r="P48" s="89"/>
      <c r="Q48" s="89"/>
      <c r="R48" s="89"/>
      <c r="S48" s="89"/>
      <c r="T48" s="89"/>
      <c r="U48" s="89"/>
      <c r="V48" s="89"/>
      <c r="W48" s="89"/>
      <c r="X48" s="89"/>
      <c r="Y48" s="89"/>
      <c r="Z48" s="89"/>
      <c r="AA48" s="89"/>
      <c r="AB48" s="89"/>
      <c r="AC48" s="89"/>
      <c r="AD48" s="89"/>
      <c r="AE48" s="89"/>
      <c r="AF48" s="89"/>
      <c r="AG48" s="89"/>
      <c r="AH48" s="89"/>
      <c r="AI48" s="89"/>
      <c r="AJ48" s="89"/>
      <c r="AK48" s="89"/>
      <c r="AL48" s="89"/>
      <c r="AM48" s="89"/>
      <c r="AN48" s="89"/>
      <c r="AO48" s="89"/>
      <c r="AP48" s="89"/>
      <c r="AQ48" s="89"/>
      <c r="AR48" s="89"/>
      <c r="AS48" s="89"/>
      <c r="AT48" s="89"/>
      <c r="AU48" s="89"/>
      <c r="AV48" s="89"/>
      <c r="AW48" s="89"/>
      <c r="AX48" s="89"/>
      <c r="AY48" s="89"/>
      <c r="AZ48" s="89"/>
      <c r="BA48" s="89"/>
      <c r="BB48" s="89"/>
      <c r="BC48" s="89"/>
      <c r="BD48" s="89"/>
      <c r="BE48" s="89"/>
      <c r="BF48" s="89"/>
    </row>
    <row r="49" spans="2:58" x14ac:dyDescent="0.2">
      <c r="B49" s="89"/>
      <c r="C49" s="89"/>
      <c r="D49" s="89"/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89"/>
      <c r="P49" s="89"/>
      <c r="Q49" s="89"/>
      <c r="R49" s="89"/>
      <c r="S49" s="89"/>
      <c r="T49" s="89"/>
      <c r="U49" s="89"/>
      <c r="V49" s="89"/>
      <c r="W49" s="89"/>
      <c r="X49" s="89"/>
      <c r="Y49" s="89"/>
      <c r="Z49" s="89"/>
      <c r="AA49" s="89"/>
      <c r="AB49" s="89"/>
      <c r="AC49" s="89"/>
      <c r="AD49" s="89"/>
      <c r="AE49" s="89"/>
      <c r="AF49" s="89"/>
      <c r="AG49" s="89"/>
      <c r="AH49" s="89"/>
      <c r="AI49" s="89"/>
      <c r="AJ49" s="89"/>
      <c r="AK49" s="89"/>
      <c r="AL49" s="89"/>
      <c r="AM49" s="89"/>
      <c r="AN49" s="89"/>
      <c r="AO49" s="89"/>
      <c r="AP49" s="89"/>
      <c r="AQ49" s="89"/>
      <c r="AR49" s="89"/>
      <c r="AS49" s="89"/>
      <c r="AT49" s="89"/>
      <c r="AU49" s="89"/>
      <c r="AV49" s="89"/>
      <c r="AW49" s="89"/>
      <c r="AX49" s="89"/>
      <c r="AY49" s="89"/>
      <c r="AZ49" s="89"/>
      <c r="BA49" s="89"/>
      <c r="BB49" s="89"/>
      <c r="BC49" s="89"/>
      <c r="BD49" s="89"/>
      <c r="BE49" s="89"/>
      <c r="BF49" s="89"/>
    </row>
    <row r="50" spans="2:58" x14ac:dyDescent="0.2">
      <c r="B50" s="89"/>
      <c r="C50" s="89"/>
      <c r="D50" s="89"/>
      <c r="E50" s="89"/>
      <c r="F50" s="89"/>
      <c r="G50" s="89"/>
      <c r="H50" s="89"/>
      <c r="I50" s="89"/>
      <c r="J50" s="89"/>
      <c r="K50" s="89"/>
      <c r="L50" s="89"/>
      <c r="M50" s="89"/>
      <c r="N50" s="89"/>
      <c r="O50" s="89"/>
      <c r="P50" s="89"/>
      <c r="Q50" s="89"/>
      <c r="R50" s="89"/>
      <c r="S50" s="89"/>
      <c r="T50" s="89"/>
      <c r="U50" s="89"/>
      <c r="V50" s="89"/>
      <c r="W50" s="89"/>
      <c r="X50" s="89"/>
      <c r="Y50" s="89"/>
      <c r="Z50" s="89"/>
      <c r="AA50" s="89"/>
      <c r="AB50" s="89"/>
      <c r="AC50" s="89"/>
      <c r="AD50" s="89"/>
      <c r="AE50" s="89"/>
      <c r="AF50" s="89"/>
      <c r="AG50" s="89"/>
      <c r="AH50" s="89"/>
      <c r="AI50" s="89"/>
      <c r="AJ50" s="89"/>
      <c r="AK50" s="89"/>
      <c r="AL50" s="89"/>
      <c r="AM50" s="89"/>
      <c r="AN50" s="89"/>
      <c r="AO50" s="89"/>
      <c r="AP50" s="89"/>
      <c r="AQ50" s="89"/>
      <c r="AR50" s="89"/>
      <c r="AS50" s="89"/>
      <c r="AT50" s="89"/>
      <c r="AU50" s="89"/>
      <c r="AV50" s="89"/>
      <c r="AW50" s="89"/>
      <c r="AX50" s="89"/>
      <c r="AY50" s="89"/>
      <c r="AZ50" s="89"/>
      <c r="BA50" s="89"/>
      <c r="BB50" s="89"/>
      <c r="BC50" s="89"/>
      <c r="BD50" s="89"/>
      <c r="BE50" s="89"/>
      <c r="BF50" s="89"/>
    </row>
    <row r="51" spans="2:58" x14ac:dyDescent="0.2">
      <c r="B51" s="89"/>
      <c r="C51" s="89"/>
      <c r="D51" s="89"/>
      <c r="E51" s="89"/>
      <c r="F51" s="89"/>
      <c r="G51" s="89"/>
      <c r="H51" s="89"/>
      <c r="I51" s="89"/>
      <c r="J51" s="89"/>
      <c r="K51" s="89"/>
      <c r="L51" s="89"/>
      <c r="M51" s="89"/>
      <c r="N51" s="89"/>
      <c r="O51" s="89"/>
      <c r="P51" s="89"/>
      <c r="Q51" s="89"/>
      <c r="R51" s="89"/>
      <c r="S51" s="89"/>
      <c r="T51" s="89"/>
      <c r="U51" s="89"/>
      <c r="V51" s="89"/>
      <c r="W51" s="89"/>
      <c r="X51" s="89"/>
      <c r="Y51" s="89"/>
      <c r="Z51" s="89"/>
      <c r="AA51" s="89"/>
      <c r="AB51" s="89"/>
      <c r="AC51" s="89"/>
      <c r="AD51" s="89"/>
      <c r="AE51" s="89"/>
      <c r="AF51" s="89"/>
      <c r="AG51" s="89"/>
      <c r="AH51" s="89"/>
      <c r="AI51" s="89"/>
      <c r="AJ51" s="89"/>
      <c r="AK51" s="89"/>
      <c r="AL51" s="89"/>
      <c r="AM51" s="89"/>
      <c r="AN51" s="89"/>
      <c r="AO51" s="89"/>
      <c r="AP51" s="89"/>
      <c r="AQ51" s="89"/>
      <c r="AR51" s="89"/>
      <c r="AS51" s="89"/>
      <c r="AT51" s="89"/>
      <c r="AU51" s="89"/>
      <c r="AV51" s="89"/>
      <c r="AW51" s="89"/>
      <c r="AX51" s="89"/>
      <c r="AY51" s="89"/>
      <c r="AZ51" s="89"/>
      <c r="BA51" s="89"/>
      <c r="BB51" s="89"/>
      <c r="BC51" s="89"/>
      <c r="BD51" s="89"/>
      <c r="BE51" s="89"/>
      <c r="BF51" s="89"/>
    </row>
    <row r="52" spans="2:58" x14ac:dyDescent="0.2">
      <c r="B52" s="89"/>
      <c r="C52" s="89"/>
      <c r="D52" s="89"/>
      <c r="E52" s="89"/>
      <c r="F52" s="89"/>
      <c r="G52" s="89"/>
      <c r="H52" s="89"/>
      <c r="I52" s="89"/>
      <c r="J52" s="89"/>
      <c r="K52" s="89"/>
      <c r="L52" s="89"/>
      <c r="M52" s="89"/>
      <c r="N52" s="89"/>
      <c r="O52" s="89"/>
      <c r="P52" s="89"/>
      <c r="Q52" s="89"/>
      <c r="R52" s="89"/>
      <c r="S52" s="89"/>
      <c r="T52" s="89"/>
      <c r="U52" s="89"/>
      <c r="V52" s="89"/>
      <c r="W52" s="89"/>
      <c r="X52" s="89"/>
      <c r="Y52" s="89"/>
      <c r="Z52" s="89"/>
      <c r="AA52" s="89"/>
      <c r="AB52" s="89"/>
      <c r="AC52" s="89"/>
      <c r="AD52" s="89"/>
      <c r="AE52" s="89"/>
      <c r="AF52" s="89"/>
      <c r="AG52" s="89"/>
      <c r="AH52" s="89"/>
      <c r="AI52" s="89"/>
      <c r="AJ52" s="89"/>
      <c r="AK52" s="89"/>
      <c r="AL52" s="89"/>
      <c r="AM52" s="89"/>
      <c r="AN52" s="89"/>
      <c r="AO52" s="89"/>
      <c r="AP52" s="89"/>
      <c r="AQ52" s="89"/>
      <c r="AR52" s="89"/>
      <c r="AS52" s="89"/>
      <c r="AT52" s="89"/>
      <c r="AU52" s="89"/>
      <c r="AV52" s="89"/>
      <c r="AW52" s="89"/>
      <c r="AX52" s="89"/>
      <c r="AY52" s="89"/>
      <c r="AZ52" s="89"/>
      <c r="BA52" s="89"/>
      <c r="BB52" s="89"/>
      <c r="BC52" s="89"/>
      <c r="BD52" s="89"/>
      <c r="BE52" s="89"/>
      <c r="BF52" s="89"/>
    </row>
    <row r="53" spans="2:58" x14ac:dyDescent="0.2">
      <c r="B53" s="89"/>
      <c r="C53" s="89"/>
      <c r="D53" s="89"/>
      <c r="E53" s="89"/>
      <c r="F53" s="89"/>
      <c r="G53" s="89"/>
      <c r="H53" s="89"/>
      <c r="I53" s="89"/>
      <c r="J53" s="89"/>
      <c r="K53" s="89"/>
      <c r="L53" s="89"/>
      <c r="M53" s="89"/>
      <c r="N53" s="89"/>
      <c r="O53" s="89"/>
      <c r="P53" s="89"/>
      <c r="Q53" s="89"/>
      <c r="R53" s="89"/>
      <c r="S53" s="89"/>
      <c r="T53" s="89"/>
      <c r="U53" s="89"/>
      <c r="V53" s="89"/>
      <c r="W53" s="89"/>
      <c r="X53" s="89"/>
      <c r="Y53" s="89"/>
      <c r="Z53" s="89"/>
      <c r="AA53" s="89"/>
      <c r="AB53" s="89"/>
      <c r="AC53" s="89"/>
      <c r="AD53" s="89"/>
      <c r="AE53" s="89"/>
      <c r="AF53" s="89"/>
      <c r="AG53" s="89"/>
      <c r="AH53" s="89"/>
      <c r="AI53" s="89"/>
      <c r="AJ53" s="89"/>
      <c r="AK53" s="89"/>
      <c r="AL53" s="89"/>
      <c r="AM53" s="89"/>
      <c r="AN53" s="89"/>
      <c r="AO53" s="89"/>
      <c r="AP53" s="89"/>
      <c r="AQ53" s="89"/>
      <c r="AR53" s="89"/>
      <c r="AS53" s="89"/>
      <c r="AT53" s="89"/>
      <c r="AU53" s="89"/>
      <c r="AV53" s="89"/>
      <c r="AW53" s="89"/>
      <c r="AX53" s="89"/>
      <c r="AY53" s="89"/>
      <c r="AZ53" s="89"/>
      <c r="BA53" s="89"/>
      <c r="BB53" s="89"/>
      <c r="BC53" s="89"/>
      <c r="BD53" s="89"/>
      <c r="BE53" s="89"/>
      <c r="BF53" s="89"/>
    </row>
    <row r="54" spans="2:58" x14ac:dyDescent="0.2">
      <c r="B54" s="89"/>
      <c r="C54" s="89"/>
      <c r="D54" s="89"/>
      <c r="E54" s="89"/>
      <c r="F54" s="89"/>
      <c r="G54" s="89"/>
      <c r="H54" s="89"/>
      <c r="I54" s="89"/>
      <c r="J54" s="89"/>
      <c r="K54" s="89"/>
      <c r="L54" s="89"/>
      <c r="M54" s="89"/>
      <c r="N54" s="89"/>
      <c r="O54" s="89"/>
      <c r="P54" s="89"/>
      <c r="Q54" s="89"/>
      <c r="R54" s="89"/>
      <c r="S54" s="89"/>
      <c r="T54" s="89"/>
      <c r="U54" s="89"/>
      <c r="V54" s="89"/>
      <c r="W54" s="89"/>
      <c r="X54" s="89"/>
      <c r="Y54" s="89"/>
      <c r="Z54" s="89"/>
      <c r="AA54" s="89"/>
      <c r="AB54" s="89"/>
      <c r="AC54" s="89"/>
      <c r="AD54" s="89"/>
      <c r="AE54" s="89"/>
      <c r="AF54" s="89"/>
      <c r="AG54" s="89"/>
      <c r="AH54" s="89"/>
      <c r="AI54" s="89"/>
      <c r="AJ54" s="89"/>
      <c r="AK54" s="89"/>
      <c r="AL54" s="89"/>
      <c r="AM54" s="89"/>
      <c r="AN54" s="89"/>
      <c r="AO54" s="89"/>
      <c r="AP54" s="89"/>
      <c r="AQ54" s="89"/>
      <c r="AR54" s="89"/>
      <c r="AS54" s="89"/>
      <c r="AT54" s="89"/>
      <c r="AU54" s="89"/>
      <c r="AV54" s="89"/>
      <c r="AW54" s="89"/>
      <c r="AX54" s="89"/>
      <c r="AY54" s="89"/>
      <c r="AZ54" s="89"/>
      <c r="BA54" s="89"/>
      <c r="BB54" s="89"/>
      <c r="BC54" s="89"/>
      <c r="BD54" s="89"/>
      <c r="BE54" s="89"/>
      <c r="BF54" s="89"/>
    </row>
    <row r="55" spans="2:58" x14ac:dyDescent="0.2">
      <c r="B55" s="89"/>
      <c r="C55" s="89"/>
      <c r="D55" s="89"/>
      <c r="E55" s="89"/>
      <c r="F55" s="89"/>
      <c r="G55" s="89"/>
      <c r="H55" s="89"/>
      <c r="I55" s="89"/>
      <c r="J55" s="89"/>
      <c r="K55" s="89"/>
      <c r="L55" s="89"/>
      <c r="M55" s="89"/>
      <c r="N55" s="89"/>
      <c r="O55" s="89"/>
      <c r="P55" s="89"/>
      <c r="Q55" s="89"/>
      <c r="R55" s="89"/>
      <c r="S55" s="89"/>
      <c r="T55" s="89"/>
      <c r="U55" s="89"/>
      <c r="V55" s="89"/>
      <c r="W55" s="89"/>
      <c r="X55" s="89"/>
      <c r="Y55" s="89"/>
      <c r="Z55" s="89"/>
      <c r="AA55" s="89"/>
      <c r="AB55" s="89"/>
      <c r="AC55" s="89"/>
      <c r="AD55" s="89"/>
      <c r="AE55" s="89"/>
      <c r="AF55" s="89"/>
      <c r="AG55" s="89"/>
      <c r="AH55" s="89"/>
      <c r="AI55" s="89"/>
      <c r="AJ55" s="89"/>
      <c r="AK55" s="89"/>
      <c r="AL55" s="89"/>
      <c r="AM55" s="89"/>
      <c r="AN55" s="89"/>
      <c r="AO55" s="89"/>
      <c r="AP55" s="89"/>
      <c r="AQ55" s="89"/>
      <c r="AR55" s="89"/>
      <c r="AS55" s="89"/>
      <c r="AT55" s="89"/>
      <c r="AU55" s="89"/>
      <c r="AV55" s="89"/>
      <c r="AW55" s="89"/>
      <c r="AX55" s="89"/>
      <c r="AY55" s="89"/>
      <c r="AZ55" s="89"/>
      <c r="BA55" s="89"/>
      <c r="BB55" s="89"/>
      <c r="BC55" s="89"/>
      <c r="BD55" s="89"/>
      <c r="BE55" s="89"/>
      <c r="BF55" s="89"/>
    </row>
    <row r="56" spans="2:58" x14ac:dyDescent="0.2">
      <c r="B56" s="89"/>
      <c r="C56" s="89"/>
      <c r="D56" s="89"/>
      <c r="E56" s="89"/>
      <c r="F56" s="89"/>
      <c r="G56" s="89"/>
      <c r="H56" s="89"/>
      <c r="I56" s="89"/>
      <c r="J56" s="89"/>
      <c r="K56" s="89"/>
      <c r="L56" s="89"/>
      <c r="M56" s="89"/>
      <c r="N56" s="89"/>
      <c r="O56" s="89"/>
      <c r="P56" s="89"/>
      <c r="Q56" s="89"/>
      <c r="R56" s="89"/>
      <c r="S56" s="89"/>
      <c r="T56" s="89"/>
      <c r="U56" s="89"/>
      <c r="V56" s="89"/>
      <c r="W56" s="89"/>
      <c r="X56" s="89"/>
      <c r="Y56" s="89"/>
      <c r="Z56" s="89"/>
      <c r="AA56" s="89"/>
      <c r="AB56" s="89"/>
      <c r="AC56" s="89"/>
      <c r="AD56" s="89"/>
      <c r="AE56" s="89"/>
      <c r="AF56" s="89"/>
      <c r="AG56" s="89"/>
      <c r="AH56" s="89"/>
      <c r="AI56" s="89"/>
      <c r="AJ56" s="89"/>
      <c r="AK56" s="89"/>
      <c r="AL56" s="89"/>
      <c r="AM56" s="89"/>
      <c r="AN56" s="89"/>
      <c r="AO56" s="89"/>
      <c r="AP56" s="89"/>
      <c r="AQ56" s="89"/>
      <c r="AR56" s="89"/>
      <c r="AS56" s="89"/>
      <c r="AT56" s="89"/>
      <c r="AU56" s="89"/>
      <c r="AV56" s="89"/>
      <c r="AW56" s="89"/>
      <c r="AX56" s="89"/>
      <c r="AY56" s="89"/>
      <c r="AZ56" s="89"/>
      <c r="BA56" s="89"/>
      <c r="BB56" s="89"/>
      <c r="BC56" s="89"/>
      <c r="BD56" s="89"/>
      <c r="BE56" s="89"/>
      <c r="BF56" s="89"/>
    </row>
    <row r="57" spans="2:58" x14ac:dyDescent="0.2">
      <c r="B57" s="89"/>
      <c r="C57" s="89"/>
      <c r="D57" s="89"/>
      <c r="E57" s="89"/>
      <c r="F57" s="89"/>
      <c r="G57" s="89"/>
      <c r="H57" s="89"/>
      <c r="I57" s="89"/>
      <c r="J57" s="89"/>
      <c r="K57" s="89"/>
      <c r="L57" s="89"/>
      <c r="M57" s="89"/>
      <c r="N57" s="89"/>
      <c r="O57" s="89"/>
      <c r="P57" s="89"/>
      <c r="Q57" s="89"/>
      <c r="R57" s="89"/>
      <c r="S57" s="89"/>
      <c r="T57" s="89"/>
      <c r="U57" s="89"/>
      <c r="V57" s="89"/>
      <c r="W57" s="89"/>
      <c r="X57" s="89"/>
      <c r="Y57" s="89"/>
      <c r="Z57" s="89"/>
      <c r="AA57" s="89"/>
      <c r="AB57" s="89"/>
      <c r="AC57" s="89"/>
      <c r="AD57" s="89"/>
      <c r="AE57" s="89"/>
      <c r="AF57" s="89"/>
      <c r="AG57" s="89"/>
      <c r="AH57" s="89"/>
      <c r="AI57" s="89"/>
      <c r="AJ57" s="89"/>
      <c r="AK57" s="89"/>
      <c r="AL57" s="89"/>
      <c r="AM57" s="89"/>
      <c r="AN57" s="89"/>
      <c r="AO57" s="89"/>
      <c r="AP57" s="89"/>
      <c r="AQ57" s="89"/>
      <c r="AR57" s="89"/>
      <c r="AS57" s="89"/>
      <c r="AT57" s="89"/>
      <c r="AU57" s="89"/>
      <c r="AV57" s="89"/>
      <c r="AW57" s="89"/>
      <c r="AX57" s="89"/>
      <c r="AY57" s="89"/>
      <c r="AZ57" s="89"/>
      <c r="BA57" s="89"/>
      <c r="BB57" s="89"/>
      <c r="BC57" s="89"/>
      <c r="BD57" s="89"/>
      <c r="BE57" s="89"/>
      <c r="BF57" s="89"/>
    </row>
    <row r="58" spans="2:58" x14ac:dyDescent="0.2">
      <c r="B58" s="89"/>
      <c r="C58" s="89"/>
      <c r="D58" s="89"/>
      <c r="E58" s="89"/>
      <c r="F58" s="89"/>
      <c r="G58" s="89"/>
      <c r="H58" s="89"/>
      <c r="I58" s="89"/>
      <c r="J58" s="89"/>
      <c r="K58" s="89"/>
      <c r="L58" s="89"/>
      <c r="M58" s="89"/>
      <c r="N58" s="89"/>
      <c r="O58" s="89"/>
      <c r="P58" s="89"/>
      <c r="Q58" s="89"/>
      <c r="R58" s="89"/>
      <c r="S58" s="89"/>
      <c r="T58" s="89"/>
      <c r="U58" s="89"/>
      <c r="V58" s="89"/>
      <c r="W58" s="89"/>
      <c r="X58" s="89"/>
      <c r="Y58" s="89"/>
      <c r="Z58" s="89"/>
      <c r="AA58" s="89"/>
      <c r="AB58" s="89"/>
      <c r="AC58" s="89"/>
      <c r="AD58" s="89"/>
      <c r="AE58" s="89"/>
      <c r="AF58" s="89"/>
      <c r="AG58" s="89"/>
      <c r="AH58" s="89"/>
      <c r="AI58" s="89"/>
      <c r="AJ58" s="89"/>
      <c r="AK58" s="89"/>
      <c r="AL58" s="89"/>
      <c r="AM58" s="89"/>
      <c r="AN58" s="89"/>
      <c r="AO58" s="89"/>
      <c r="AP58" s="89"/>
      <c r="AQ58" s="89"/>
      <c r="AR58" s="89"/>
      <c r="AS58" s="89"/>
      <c r="AT58" s="89"/>
      <c r="AU58" s="89"/>
      <c r="AV58" s="89"/>
      <c r="AW58" s="89"/>
      <c r="AX58" s="89"/>
      <c r="AY58" s="89"/>
      <c r="AZ58" s="89"/>
      <c r="BA58" s="89"/>
      <c r="BB58" s="89"/>
      <c r="BC58" s="89"/>
      <c r="BD58" s="89"/>
      <c r="BE58" s="89"/>
      <c r="BF58" s="89"/>
    </row>
    <row r="59" spans="2:58" x14ac:dyDescent="0.2">
      <c r="BC59" s="89"/>
      <c r="BD59" s="89"/>
      <c r="BE59" s="89"/>
      <c r="BF59" s="89"/>
    </row>
    <row r="60" spans="2:58" x14ac:dyDescent="0.2">
      <c r="BC60" s="89"/>
      <c r="BD60" s="89"/>
      <c r="BE60" s="89"/>
      <c r="BF60" s="89"/>
    </row>
    <row r="61" spans="2:58" x14ac:dyDescent="0.2">
      <c r="BC61" s="89"/>
      <c r="BD61" s="89"/>
      <c r="BE61" s="89"/>
      <c r="BF61" s="89"/>
    </row>
    <row r="62" spans="2:58" x14ac:dyDescent="0.2">
      <c r="BC62" s="89"/>
      <c r="BD62" s="89"/>
      <c r="BE62" s="89"/>
      <c r="BF62" s="89"/>
    </row>
    <row r="63" spans="2:58" x14ac:dyDescent="0.2">
      <c r="BC63" s="89"/>
      <c r="BD63" s="89"/>
      <c r="BE63" s="89"/>
      <c r="BF63" s="89"/>
    </row>
  </sheetData>
  <sheetProtection selectLockedCells="1" selectUnlockedCells="1"/>
  <mergeCells count="40">
    <mergeCell ref="B2:BB2"/>
    <mergeCell ref="B3:BB3"/>
    <mergeCell ref="B4:BB4"/>
    <mergeCell ref="B6:BB6"/>
    <mergeCell ref="B9:B11"/>
    <mergeCell ref="C9:G9"/>
    <mergeCell ref="H9:K9"/>
    <mergeCell ref="L9:O9"/>
    <mergeCell ref="P9:T9"/>
    <mergeCell ref="U9:X9"/>
    <mergeCell ref="Y9:AB9"/>
    <mergeCell ref="AC9:AG9"/>
    <mergeCell ref="AH9:AK9"/>
    <mergeCell ref="BC9:BD10"/>
    <mergeCell ref="BC11:BD11"/>
    <mergeCell ref="AO19:BB21"/>
    <mergeCell ref="BC12:BD12"/>
    <mergeCell ref="BC13:BD13"/>
    <mergeCell ref="BC14:BD14"/>
    <mergeCell ref="BC15:BD15"/>
    <mergeCell ref="AO17:BB17"/>
    <mergeCell ref="AL9:AO9"/>
    <mergeCell ref="AP9:AT9"/>
    <mergeCell ref="AU9:AX9"/>
    <mergeCell ref="AY9:BB9"/>
    <mergeCell ref="B17:C17"/>
    <mergeCell ref="E17:Q17"/>
    <mergeCell ref="X17:Y17"/>
    <mergeCell ref="AA17:AI17"/>
    <mergeCell ref="AL17:AM17"/>
    <mergeCell ref="D24:BD30"/>
    <mergeCell ref="B19:C19"/>
    <mergeCell ref="E19:Q19"/>
    <mergeCell ref="X19:Y19"/>
    <mergeCell ref="AA19:AI20"/>
    <mergeCell ref="AL19:AM19"/>
    <mergeCell ref="B22:C22"/>
    <mergeCell ref="E22:Q22"/>
    <mergeCell ref="X22:Y22"/>
    <mergeCell ref="AA22:AI23"/>
  </mergeCells>
  <printOptions horizontalCentered="1" verticalCentered="1"/>
  <pageMargins left="0.59027777777777779" right="0" top="0" bottom="0" header="0.51180555555555551" footer="0.51180555555555551"/>
  <pageSetup paperSize="9" scale="73" firstPageNumber="0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9"/>
  <sheetViews>
    <sheetView view="pageBreakPreview" zoomScaleSheetLayoutView="100" workbookViewId="0">
      <selection sqref="A1:N8"/>
    </sheetView>
  </sheetViews>
  <sheetFormatPr defaultColWidth="11.5703125" defaultRowHeight="96" customHeight="1" x14ac:dyDescent="0.2"/>
  <cols>
    <col min="1" max="1" width="8" customWidth="1"/>
    <col min="2" max="2" width="26.42578125" customWidth="1"/>
    <col min="3" max="4" width="6.42578125" customWidth="1"/>
    <col min="5" max="5" width="5.7109375" customWidth="1"/>
    <col min="6" max="6" width="5.85546875" customWidth="1"/>
    <col min="7" max="7" width="5.42578125" customWidth="1"/>
    <col min="8" max="9" width="4.7109375" customWidth="1"/>
    <col min="10" max="13" width="6.7109375" customWidth="1"/>
    <col min="14" max="14" width="9.28515625" customWidth="1"/>
    <col min="15" max="15" width="10.42578125" customWidth="1"/>
  </cols>
  <sheetData>
    <row r="1" spans="1:14" ht="16.5" customHeight="1" x14ac:dyDescent="0.2">
      <c r="A1" s="3" t="s">
        <v>0</v>
      </c>
      <c r="C1" s="1"/>
      <c r="K1" s="2"/>
    </row>
    <row r="2" spans="1:14" ht="27.75" customHeight="1" x14ac:dyDescent="0.2">
      <c r="A2" s="345" t="s">
        <v>1</v>
      </c>
      <c r="B2" s="346" t="s">
        <v>186</v>
      </c>
      <c r="C2" s="346" t="s">
        <v>185</v>
      </c>
      <c r="D2" s="346"/>
      <c r="E2" s="346"/>
      <c r="F2" s="347" t="s">
        <v>2</v>
      </c>
      <c r="G2" s="347"/>
      <c r="H2" s="347"/>
      <c r="I2" s="347"/>
      <c r="J2" s="346" t="s">
        <v>3</v>
      </c>
      <c r="K2" s="346"/>
      <c r="L2" s="346" t="s">
        <v>4</v>
      </c>
      <c r="M2" s="346"/>
      <c r="N2" s="345" t="s">
        <v>5</v>
      </c>
    </row>
    <row r="3" spans="1:14" ht="54.75" customHeight="1" x14ac:dyDescent="0.2">
      <c r="A3" s="345"/>
      <c r="B3" s="346"/>
      <c r="C3" s="346"/>
      <c r="D3" s="346"/>
      <c r="E3" s="346"/>
      <c r="F3" s="348" t="s">
        <v>6</v>
      </c>
      <c r="G3" s="348"/>
      <c r="H3" s="348" t="s">
        <v>7</v>
      </c>
      <c r="I3" s="348"/>
      <c r="J3" s="346"/>
      <c r="K3" s="346"/>
      <c r="L3" s="346"/>
      <c r="M3" s="346"/>
      <c r="N3" s="345"/>
    </row>
    <row r="4" spans="1:14" ht="14.1" customHeight="1" x14ac:dyDescent="0.2">
      <c r="A4" s="4" t="s">
        <v>8</v>
      </c>
      <c r="B4" s="4">
        <v>41</v>
      </c>
      <c r="C4" s="351">
        <v>0</v>
      </c>
      <c r="D4" s="351"/>
      <c r="E4" s="351"/>
      <c r="F4" s="350">
        <v>0</v>
      </c>
      <c r="G4" s="350"/>
      <c r="H4" s="350">
        <v>0</v>
      </c>
      <c r="I4" s="350"/>
      <c r="J4" s="350">
        <v>0</v>
      </c>
      <c r="K4" s="350"/>
      <c r="L4" s="350">
        <v>11</v>
      </c>
      <c r="M4" s="350"/>
      <c r="N4" s="5">
        <f>B4+C4+F4+H4+J4+L4</f>
        <v>52</v>
      </c>
    </row>
    <row r="5" spans="1:14" ht="14.1" customHeight="1" x14ac:dyDescent="0.2">
      <c r="A5" s="4" t="s">
        <v>9</v>
      </c>
      <c r="B5" s="4">
        <v>33</v>
      </c>
      <c r="C5" s="351">
        <v>0</v>
      </c>
      <c r="D5" s="351"/>
      <c r="E5" s="351"/>
      <c r="F5" s="350">
        <v>8</v>
      </c>
      <c r="G5" s="350"/>
      <c r="H5" s="350">
        <v>0</v>
      </c>
      <c r="I5" s="350"/>
      <c r="J5" s="350">
        <v>0</v>
      </c>
      <c r="K5" s="350"/>
      <c r="L5" s="350">
        <v>11</v>
      </c>
      <c r="M5" s="350"/>
      <c r="N5" s="5">
        <f>B5+C5+F5+H5+J5+L5</f>
        <v>52</v>
      </c>
    </row>
    <row r="6" spans="1:14" ht="14.1" customHeight="1" x14ac:dyDescent="0.2">
      <c r="A6" s="4" t="s">
        <v>10</v>
      </c>
      <c r="B6" s="4">
        <v>31</v>
      </c>
      <c r="C6" s="351">
        <v>0</v>
      </c>
      <c r="D6" s="351"/>
      <c r="E6" s="351"/>
      <c r="F6" s="350">
        <v>10</v>
      </c>
      <c r="G6" s="350"/>
      <c r="H6" s="350">
        <v>0</v>
      </c>
      <c r="I6" s="350"/>
      <c r="J6" s="350">
        <v>0</v>
      </c>
      <c r="K6" s="350"/>
      <c r="L6" s="350">
        <v>11</v>
      </c>
      <c r="M6" s="350"/>
      <c r="N6" s="5">
        <f>B6+C6+F6+H6+J6+L6</f>
        <v>52</v>
      </c>
    </row>
    <row r="7" spans="1:14" ht="14.1" customHeight="1" x14ac:dyDescent="0.2">
      <c r="A7" s="4" t="s">
        <v>11</v>
      </c>
      <c r="B7" s="4">
        <v>23</v>
      </c>
      <c r="C7" s="351">
        <v>0</v>
      </c>
      <c r="D7" s="351"/>
      <c r="E7" s="351"/>
      <c r="F7" s="350">
        <v>8</v>
      </c>
      <c r="G7" s="350"/>
      <c r="H7" s="350">
        <v>4</v>
      </c>
      <c r="I7" s="350"/>
      <c r="J7" s="350">
        <v>6</v>
      </c>
      <c r="K7" s="350"/>
      <c r="L7" s="350">
        <v>2</v>
      </c>
      <c r="M7" s="350"/>
      <c r="N7" s="5">
        <f>B7+C7+F7+H7+J7+L7</f>
        <v>43</v>
      </c>
    </row>
    <row r="8" spans="1:14" ht="14.1" customHeight="1" x14ac:dyDescent="0.2">
      <c r="A8" s="5" t="s">
        <v>5</v>
      </c>
      <c r="B8" s="5">
        <f>SUM(B4:B7)</f>
        <v>128</v>
      </c>
      <c r="C8" s="349">
        <f>SUM(C4:C7)</f>
        <v>0</v>
      </c>
      <c r="D8" s="349"/>
      <c r="E8" s="349"/>
      <c r="F8" s="352">
        <f>SUM(F4:G7)</f>
        <v>26</v>
      </c>
      <c r="G8" s="352"/>
      <c r="H8" s="352">
        <f>SUM(H4:I7)</f>
        <v>4</v>
      </c>
      <c r="I8" s="352"/>
      <c r="J8" s="352">
        <f>SUM(J4:K7)</f>
        <v>6</v>
      </c>
      <c r="K8" s="352"/>
      <c r="L8" s="352">
        <f>SUM(L4:M7)</f>
        <v>35</v>
      </c>
      <c r="M8" s="352"/>
      <c r="N8" s="5">
        <f>SUM(N4:N7)</f>
        <v>199</v>
      </c>
    </row>
    <row r="9" spans="1:14" ht="9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</row>
  </sheetData>
  <sheetProtection selectLockedCells="1" selectUnlockedCells="1"/>
  <mergeCells count="34">
    <mergeCell ref="J5:K5"/>
    <mergeCell ref="J8:K8"/>
    <mergeCell ref="L8:M8"/>
    <mergeCell ref="J6:K6"/>
    <mergeCell ref="F8:G8"/>
    <mergeCell ref="H8:I8"/>
    <mergeCell ref="L6:M6"/>
    <mergeCell ref="J7:K7"/>
    <mergeCell ref="L7:M7"/>
    <mergeCell ref="C8:E8"/>
    <mergeCell ref="J4:K4"/>
    <mergeCell ref="L4:M4"/>
    <mergeCell ref="C6:E6"/>
    <mergeCell ref="F6:G6"/>
    <mergeCell ref="H6:I6"/>
    <mergeCell ref="C4:E4"/>
    <mergeCell ref="F4:G4"/>
    <mergeCell ref="H4:I4"/>
    <mergeCell ref="L5:M5"/>
    <mergeCell ref="C7:E7"/>
    <mergeCell ref="F7:G7"/>
    <mergeCell ref="C5:E5"/>
    <mergeCell ref="F5:G5"/>
    <mergeCell ref="H5:I5"/>
    <mergeCell ref="H7:I7"/>
    <mergeCell ref="N2:N3"/>
    <mergeCell ref="A2:A3"/>
    <mergeCell ref="B2:B3"/>
    <mergeCell ref="C2:E3"/>
    <mergeCell ref="F2:I2"/>
    <mergeCell ref="F3:G3"/>
    <mergeCell ref="H3:I3"/>
    <mergeCell ref="J2:K3"/>
    <mergeCell ref="L2:M3"/>
  </mergeCells>
  <phoneticPr fontId="0" type="noConversion"/>
  <pageMargins left="0.74027777777777781" right="0.1701388888888889" top="0.77986111111111112" bottom="0.34027777777777779" header="0.51180555555555551" footer="0.51180555555555551"/>
  <pageSetup paperSize="9" scale="89" orientation="landscape" useFirstPageNumber="1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N65"/>
  <sheetViews>
    <sheetView tabSelected="1" view="pageBreakPreview" topLeftCell="A37" zoomScaleSheetLayoutView="100" workbookViewId="0">
      <selection activeCell="B42" sqref="B42"/>
    </sheetView>
  </sheetViews>
  <sheetFormatPr defaultColWidth="11.5703125" defaultRowHeight="15.75" customHeight="1" x14ac:dyDescent="0.2"/>
  <cols>
    <col min="1" max="1" width="11.85546875" style="124" customWidth="1"/>
    <col min="2" max="2" width="46.42578125" style="124" customWidth="1"/>
    <col min="3" max="3" width="6.7109375" style="124" customWidth="1"/>
    <col min="4" max="4" width="5.85546875" style="124" customWidth="1"/>
    <col min="5" max="5" width="7" style="124" customWidth="1"/>
    <col min="6" max="6" width="10.42578125" style="124" customWidth="1"/>
    <col min="7" max="10" width="7.7109375" style="124" customWidth="1"/>
    <col min="11" max="12" width="5.7109375" style="124" customWidth="1"/>
    <col min="13" max="13" width="6" style="124" customWidth="1"/>
    <col min="14" max="17" width="10.42578125" style="124" customWidth="1"/>
    <col min="18" max="16384" width="11.5703125" style="124"/>
  </cols>
  <sheetData>
    <row r="1" spans="1:118" ht="42" customHeight="1" x14ac:dyDescent="0.2">
      <c r="A1" s="366" t="s">
        <v>12</v>
      </c>
      <c r="B1" s="380" t="s">
        <v>14</v>
      </c>
      <c r="C1" s="386" t="s">
        <v>193</v>
      </c>
      <c r="D1" s="386"/>
      <c r="E1" s="369" t="s">
        <v>15</v>
      </c>
      <c r="F1" s="370" t="s">
        <v>194</v>
      </c>
      <c r="G1" s="372" t="s">
        <v>20</v>
      </c>
      <c r="H1" s="353" t="s">
        <v>16</v>
      </c>
      <c r="I1" s="353"/>
      <c r="J1" s="353"/>
      <c r="K1" s="353"/>
      <c r="L1" s="376" t="s">
        <v>17</v>
      </c>
      <c r="M1" s="376"/>
      <c r="N1" s="353" t="s">
        <v>18</v>
      </c>
      <c r="O1" s="353"/>
      <c r="P1" s="353"/>
      <c r="Q1" s="353"/>
    </row>
    <row r="2" spans="1:118" ht="12.75" customHeight="1" thickBot="1" x14ac:dyDescent="0.25">
      <c r="A2" s="366"/>
      <c r="B2" s="380"/>
      <c r="C2" s="371" t="s">
        <v>19</v>
      </c>
      <c r="D2" s="369" t="s">
        <v>163</v>
      </c>
      <c r="E2" s="369"/>
      <c r="F2" s="377"/>
      <c r="G2" s="378"/>
      <c r="H2" s="371" t="s">
        <v>21</v>
      </c>
      <c r="I2" s="375" t="s">
        <v>22</v>
      </c>
      <c r="J2" s="375"/>
      <c r="K2" s="375"/>
      <c r="L2" s="373" t="s">
        <v>23</v>
      </c>
      <c r="M2" s="354" t="s">
        <v>24</v>
      </c>
      <c r="N2" s="10" t="s">
        <v>25</v>
      </c>
      <c r="O2" s="11" t="s">
        <v>26</v>
      </c>
      <c r="P2" s="10" t="s">
        <v>27</v>
      </c>
      <c r="Q2" s="11" t="s">
        <v>28</v>
      </c>
      <c r="R2" s="110"/>
      <c r="S2" s="110"/>
      <c r="T2" s="110"/>
      <c r="U2" s="110"/>
      <c r="V2" s="110"/>
      <c r="W2" s="110"/>
      <c r="X2" s="110"/>
      <c r="Y2" s="110"/>
      <c r="Z2" s="110"/>
      <c r="AA2" s="110"/>
      <c r="AB2" s="110"/>
      <c r="AC2" s="110"/>
      <c r="AD2" s="110"/>
      <c r="AE2" s="110"/>
      <c r="AF2" s="110"/>
      <c r="AG2" s="110"/>
      <c r="AH2" s="110"/>
      <c r="AI2" s="110"/>
      <c r="AJ2" s="110"/>
      <c r="AK2" s="110"/>
      <c r="AL2" s="110"/>
      <c r="AM2" s="110"/>
      <c r="AN2" s="110"/>
      <c r="AO2" s="110"/>
      <c r="AP2" s="110"/>
      <c r="AQ2" s="110"/>
      <c r="AR2" s="110"/>
      <c r="AS2" s="110"/>
      <c r="AT2" s="110"/>
      <c r="AU2" s="110"/>
      <c r="AV2" s="110"/>
      <c r="AW2" s="110"/>
      <c r="AX2" s="110"/>
      <c r="AY2" s="110"/>
      <c r="AZ2" s="110"/>
      <c r="BA2" s="110"/>
      <c r="BB2" s="110"/>
      <c r="BC2" s="110"/>
      <c r="BD2" s="110"/>
      <c r="BE2" s="110"/>
      <c r="BF2" s="110"/>
      <c r="BG2" s="110"/>
      <c r="BH2" s="110"/>
      <c r="BI2" s="110"/>
      <c r="BJ2" s="110"/>
      <c r="BK2" s="110"/>
      <c r="BL2" s="110"/>
      <c r="BM2" s="110"/>
      <c r="BN2" s="110"/>
      <c r="BO2" s="110"/>
      <c r="BP2" s="110"/>
      <c r="BQ2" s="110"/>
      <c r="BR2" s="110"/>
      <c r="BS2" s="110"/>
      <c r="BT2" s="110"/>
      <c r="BU2" s="110"/>
      <c r="BV2" s="110"/>
      <c r="BW2" s="110"/>
      <c r="BX2" s="110"/>
      <c r="BY2" s="110"/>
      <c r="BZ2" s="110"/>
      <c r="CA2" s="110"/>
      <c r="CB2" s="110"/>
      <c r="CC2" s="110"/>
      <c r="CD2" s="110"/>
      <c r="CE2" s="110"/>
      <c r="CF2" s="110"/>
      <c r="CG2" s="110"/>
      <c r="CH2" s="110"/>
      <c r="CI2" s="110"/>
      <c r="CJ2" s="110"/>
      <c r="CK2" s="110"/>
      <c r="CL2" s="110"/>
      <c r="CM2" s="110"/>
      <c r="CN2" s="110"/>
      <c r="CO2" s="110"/>
      <c r="CP2" s="110"/>
      <c r="CQ2" s="110"/>
      <c r="CR2" s="110"/>
      <c r="CS2" s="110"/>
      <c r="CT2" s="110"/>
      <c r="CU2" s="110"/>
      <c r="CV2" s="110"/>
      <c r="CW2" s="110"/>
      <c r="CX2" s="110"/>
      <c r="CY2" s="110"/>
      <c r="CZ2" s="110"/>
      <c r="DA2" s="110"/>
      <c r="DB2" s="110"/>
      <c r="DC2" s="110"/>
      <c r="DD2" s="110"/>
      <c r="DE2" s="110"/>
      <c r="DF2" s="110"/>
      <c r="DG2" s="110"/>
      <c r="DH2" s="110"/>
      <c r="DI2" s="110"/>
      <c r="DJ2" s="110"/>
      <c r="DK2" s="110"/>
      <c r="DL2" s="110"/>
      <c r="DM2" s="110"/>
      <c r="DN2" s="110"/>
    </row>
    <row r="3" spans="1:118" s="125" customFormat="1" ht="103.5" customHeight="1" thickBot="1" x14ac:dyDescent="0.25">
      <c r="A3" s="379"/>
      <c r="B3" s="351"/>
      <c r="C3" s="372"/>
      <c r="D3" s="370"/>
      <c r="E3" s="370"/>
      <c r="F3" s="377"/>
      <c r="G3" s="378"/>
      <c r="H3" s="372"/>
      <c r="I3" s="246" t="s">
        <v>90</v>
      </c>
      <c r="J3" s="247" t="s">
        <v>91</v>
      </c>
      <c r="K3" s="248" t="s">
        <v>29</v>
      </c>
      <c r="L3" s="374"/>
      <c r="M3" s="355"/>
      <c r="N3" s="249"/>
      <c r="O3" s="249"/>
      <c r="P3" s="249"/>
      <c r="Q3" s="249"/>
      <c r="R3" s="110"/>
      <c r="S3" s="110"/>
      <c r="T3" s="110"/>
      <c r="U3" s="110"/>
      <c r="V3" s="110"/>
      <c r="W3" s="110"/>
      <c r="X3" s="110"/>
      <c r="Y3" s="110"/>
      <c r="Z3" s="110"/>
      <c r="AA3" s="110"/>
      <c r="AB3" s="110"/>
      <c r="AC3" s="110"/>
      <c r="AD3" s="110"/>
      <c r="AE3" s="110"/>
      <c r="AF3" s="110"/>
      <c r="AG3" s="110"/>
      <c r="AH3" s="110"/>
      <c r="AI3" s="110"/>
      <c r="AJ3" s="110"/>
      <c r="AK3" s="110"/>
      <c r="AL3" s="110"/>
      <c r="AM3" s="110"/>
      <c r="AN3" s="110"/>
      <c r="AO3" s="110"/>
      <c r="AP3" s="110"/>
      <c r="AQ3" s="110"/>
      <c r="AR3" s="110"/>
      <c r="AS3" s="110"/>
      <c r="AT3" s="110"/>
      <c r="AU3" s="110"/>
      <c r="AV3" s="110"/>
      <c r="AW3" s="110"/>
      <c r="AX3" s="110"/>
      <c r="AY3" s="110"/>
      <c r="AZ3" s="110"/>
      <c r="BA3" s="110"/>
      <c r="BB3" s="110"/>
      <c r="BC3" s="110"/>
      <c r="BD3" s="110"/>
      <c r="BE3" s="110"/>
      <c r="BF3" s="110"/>
      <c r="BG3" s="110"/>
      <c r="BH3" s="110"/>
      <c r="BI3" s="110"/>
      <c r="BJ3" s="110"/>
      <c r="BK3" s="110"/>
      <c r="BL3" s="110"/>
      <c r="BM3" s="110"/>
      <c r="BN3" s="110"/>
      <c r="BO3" s="110"/>
      <c r="BP3" s="110"/>
      <c r="BQ3" s="110"/>
      <c r="BR3" s="110"/>
      <c r="BS3" s="110"/>
      <c r="BT3" s="110"/>
      <c r="BU3" s="110"/>
      <c r="BV3" s="110"/>
      <c r="BW3" s="110"/>
      <c r="BX3" s="110"/>
      <c r="BY3" s="110"/>
      <c r="BZ3" s="110"/>
      <c r="CA3" s="110"/>
      <c r="CB3" s="110"/>
      <c r="CC3" s="110"/>
      <c r="CD3" s="110"/>
      <c r="CE3" s="110"/>
      <c r="CF3" s="110"/>
      <c r="CG3" s="110"/>
      <c r="CH3" s="110"/>
      <c r="CI3" s="110"/>
      <c r="CJ3" s="110"/>
      <c r="CK3" s="110"/>
      <c r="CL3" s="110"/>
      <c r="CM3" s="110"/>
      <c r="CN3" s="110"/>
      <c r="CO3" s="110"/>
      <c r="CP3" s="110"/>
      <c r="CQ3" s="110"/>
      <c r="CR3" s="110"/>
      <c r="CS3" s="110"/>
      <c r="CT3" s="110"/>
      <c r="CU3" s="110"/>
      <c r="CV3" s="110"/>
      <c r="CW3" s="110"/>
      <c r="CX3" s="110"/>
      <c r="CY3" s="110"/>
      <c r="CZ3" s="110"/>
      <c r="DA3" s="110"/>
      <c r="DB3" s="110"/>
      <c r="DC3" s="110"/>
      <c r="DD3" s="110"/>
      <c r="DE3" s="110"/>
      <c r="DF3" s="110"/>
      <c r="DG3" s="110"/>
      <c r="DH3" s="110"/>
      <c r="DI3" s="110"/>
      <c r="DJ3" s="110"/>
      <c r="DK3" s="110"/>
      <c r="DL3" s="110"/>
      <c r="DM3" s="110"/>
      <c r="DN3" s="110"/>
    </row>
    <row r="4" spans="1:118" ht="12.75" customHeight="1" thickBot="1" x14ac:dyDescent="0.25">
      <c r="A4" s="258">
        <v>1</v>
      </c>
      <c r="B4" s="259">
        <v>2</v>
      </c>
      <c r="C4" s="259">
        <v>3</v>
      </c>
      <c r="D4" s="259">
        <v>4</v>
      </c>
      <c r="E4" s="259">
        <v>5</v>
      </c>
      <c r="F4" s="259">
        <v>6</v>
      </c>
      <c r="G4" s="259">
        <v>7</v>
      </c>
      <c r="H4" s="259">
        <v>8</v>
      </c>
      <c r="I4" s="259">
        <v>9</v>
      </c>
      <c r="J4" s="259">
        <v>10</v>
      </c>
      <c r="K4" s="259">
        <v>11</v>
      </c>
      <c r="L4" s="259">
        <v>12</v>
      </c>
      <c r="M4" s="259">
        <v>13</v>
      </c>
      <c r="N4" s="260">
        <v>14</v>
      </c>
      <c r="O4" s="259">
        <v>15</v>
      </c>
      <c r="P4" s="259">
        <v>16</v>
      </c>
      <c r="Q4" s="261">
        <v>17</v>
      </c>
    </row>
    <row r="5" spans="1:118" ht="30" customHeight="1" x14ac:dyDescent="0.2">
      <c r="A5" s="250" t="s">
        <v>30</v>
      </c>
      <c r="B5" s="251" t="s">
        <v>31</v>
      </c>
      <c r="C5" s="252">
        <v>0</v>
      </c>
      <c r="D5" s="252">
        <v>5</v>
      </c>
      <c r="E5" s="253">
        <v>5</v>
      </c>
      <c r="F5" s="254">
        <f>F6+F7+F8+F9+F10</f>
        <v>468</v>
      </c>
      <c r="G5" s="262">
        <f>G6+G7+G8+G9+G10</f>
        <v>442</v>
      </c>
      <c r="H5" s="278">
        <f>H6+H7+H8+H9+H10</f>
        <v>26</v>
      </c>
      <c r="I5" s="256">
        <f>I6+I7+I8+I9+I10</f>
        <v>18</v>
      </c>
      <c r="J5" s="256">
        <f>J6+J7+J8+J9+J10</f>
        <v>8</v>
      </c>
      <c r="K5" s="255"/>
      <c r="L5" s="257"/>
      <c r="M5" s="262"/>
      <c r="N5" s="194">
        <f>N6+N7+N8+N9+N10</f>
        <v>20</v>
      </c>
      <c r="O5" s="195">
        <f>O6+O7+O8+O9+O10</f>
        <v>4</v>
      </c>
      <c r="P5" s="195">
        <f>P6+P7+P8+P9+P10</f>
        <v>2</v>
      </c>
      <c r="Q5" s="196">
        <f>Q6+Q7+Q8+Q9+Q10</f>
        <v>0</v>
      </c>
    </row>
    <row r="6" spans="1:118" s="110" customFormat="1" ht="19.5" customHeight="1" x14ac:dyDescent="0.2">
      <c r="A6" s="12" t="s">
        <v>32</v>
      </c>
      <c r="B6" s="13" t="s">
        <v>33</v>
      </c>
      <c r="C6" s="14"/>
      <c r="D6" s="14">
        <v>1</v>
      </c>
      <c r="E6" s="43">
        <v>1</v>
      </c>
      <c r="F6" s="197">
        <v>52</v>
      </c>
      <c r="G6" s="43">
        <f>F6-H6</f>
        <v>42</v>
      </c>
      <c r="H6" s="279">
        <v>10</v>
      </c>
      <c r="I6" s="7">
        <v>10</v>
      </c>
      <c r="J6" s="7">
        <v>0</v>
      </c>
      <c r="K6" s="198"/>
      <c r="L6" s="27"/>
      <c r="M6" s="43"/>
      <c r="N6" s="197">
        <v>10</v>
      </c>
      <c r="O6" s="43">
        <v>0</v>
      </c>
      <c r="P6" s="91">
        <v>0</v>
      </c>
      <c r="Q6" s="268">
        <v>0</v>
      </c>
    </row>
    <row r="7" spans="1:118" s="110" customFormat="1" ht="19.5" customHeight="1" x14ac:dyDescent="0.2">
      <c r="A7" s="12" t="s">
        <v>165</v>
      </c>
      <c r="B7" s="13" t="s">
        <v>148</v>
      </c>
      <c r="C7" s="14"/>
      <c r="D7" s="14">
        <v>2</v>
      </c>
      <c r="E7" s="43">
        <v>1</v>
      </c>
      <c r="F7" s="197">
        <v>50</v>
      </c>
      <c r="G7" s="43">
        <f>F7-H7</f>
        <v>46</v>
      </c>
      <c r="H7" s="279">
        <v>4</v>
      </c>
      <c r="I7" s="7">
        <v>4</v>
      </c>
      <c r="J7" s="7"/>
      <c r="K7" s="198"/>
      <c r="L7" s="27"/>
      <c r="M7" s="43"/>
      <c r="N7" s="197"/>
      <c r="O7" s="43">
        <v>4</v>
      </c>
      <c r="P7" s="91"/>
      <c r="Q7" s="268"/>
    </row>
    <row r="8" spans="1:118" s="110" customFormat="1" ht="31.5" customHeight="1" x14ac:dyDescent="0.2">
      <c r="A8" s="12" t="s">
        <v>34</v>
      </c>
      <c r="B8" s="23" t="s">
        <v>158</v>
      </c>
      <c r="C8" s="36"/>
      <c r="D8" s="36">
        <v>1</v>
      </c>
      <c r="E8" s="174">
        <v>1</v>
      </c>
      <c r="F8" s="197">
        <v>166</v>
      </c>
      <c r="G8" s="43">
        <f t="shared" ref="G8:G13" si="0">F8-H8</f>
        <v>158</v>
      </c>
      <c r="H8" s="279">
        <v>8</v>
      </c>
      <c r="I8" s="7">
        <v>0</v>
      </c>
      <c r="J8" s="7">
        <v>8</v>
      </c>
      <c r="K8" s="198"/>
      <c r="L8" s="27"/>
      <c r="M8" s="43"/>
      <c r="N8" s="197">
        <v>8</v>
      </c>
      <c r="O8" s="7">
        <v>0</v>
      </c>
      <c r="P8" s="14">
        <v>0</v>
      </c>
      <c r="Q8" s="198">
        <v>0</v>
      </c>
    </row>
    <row r="9" spans="1:118" s="110" customFormat="1" ht="20.25" customHeight="1" x14ac:dyDescent="0.2">
      <c r="A9" s="38" t="s">
        <v>35</v>
      </c>
      <c r="B9" s="102" t="s">
        <v>36</v>
      </c>
      <c r="C9" s="91"/>
      <c r="D9" s="91">
        <v>1</v>
      </c>
      <c r="E9" s="175">
        <v>1</v>
      </c>
      <c r="F9" s="197">
        <v>160</v>
      </c>
      <c r="G9" s="43">
        <f t="shared" si="0"/>
        <v>158</v>
      </c>
      <c r="H9" s="279">
        <v>2</v>
      </c>
      <c r="I9" s="7">
        <v>2</v>
      </c>
      <c r="J9" s="7">
        <v>0</v>
      </c>
      <c r="K9" s="198"/>
      <c r="L9" s="27"/>
      <c r="M9" s="43"/>
      <c r="N9" s="197">
        <v>2</v>
      </c>
      <c r="O9" s="7">
        <v>0</v>
      </c>
      <c r="P9" s="7">
        <v>0</v>
      </c>
      <c r="Q9" s="198">
        <v>0</v>
      </c>
    </row>
    <row r="10" spans="1:118" s="110" customFormat="1" ht="20.25" customHeight="1" x14ac:dyDescent="0.2">
      <c r="A10" s="104" t="s">
        <v>166</v>
      </c>
      <c r="B10" s="126" t="s">
        <v>149</v>
      </c>
      <c r="C10" s="91"/>
      <c r="D10" s="91">
        <v>3</v>
      </c>
      <c r="E10" s="175">
        <v>1</v>
      </c>
      <c r="F10" s="197">
        <v>40</v>
      </c>
      <c r="G10" s="43">
        <f t="shared" si="0"/>
        <v>38</v>
      </c>
      <c r="H10" s="279">
        <v>2</v>
      </c>
      <c r="I10" s="7">
        <v>2</v>
      </c>
      <c r="J10" s="7"/>
      <c r="K10" s="198"/>
      <c r="L10" s="27"/>
      <c r="M10" s="43"/>
      <c r="N10" s="197"/>
      <c r="O10" s="7"/>
      <c r="P10" s="7">
        <v>2</v>
      </c>
      <c r="Q10" s="198"/>
    </row>
    <row r="11" spans="1:118" s="110" customFormat="1" ht="34.5" customHeight="1" x14ac:dyDescent="0.2">
      <c r="A11" s="103" t="s">
        <v>37</v>
      </c>
      <c r="B11" s="16" t="s">
        <v>38</v>
      </c>
      <c r="C11" s="41">
        <v>0</v>
      </c>
      <c r="D11" s="18">
        <v>2</v>
      </c>
      <c r="E11" s="171">
        <v>2</v>
      </c>
      <c r="F11" s="199">
        <f>F12+F13</f>
        <v>160</v>
      </c>
      <c r="G11" s="167">
        <f>G12+G13</f>
        <v>118</v>
      </c>
      <c r="H11" s="280">
        <f>H12+H13</f>
        <v>42</v>
      </c>
      <c r="I11" s="19">
        <f>I12+I13</f>
        <v>10</v>
      </c>
      <c r="J11" s="19">
        <f>J12+J13</f>
        <v>32</v>
      </c>
      <c r="K11" s="200"/>
      <c r="L11" s="179"/>
      <c r="M11" s="167"/>
      <c r="N11" s="199">
        <f>N12+N13</f>
        <v>20</v>
      </c>
      <c r="O11" s="19">
        <f>O12+O13</f>
        <v>22</v>
      </c>
      <c r="P11" s="19">
        <f>P12+P13</f>
        <v>0</v>
      </c>
      <c r="Q11" s="200">
        <f>Q12+Q13</f>
        <v>0</v>
      </c>
    </row>
    <row r="12" spans="1:118" s="110" customFormat="1" ht="20.25" customHeight="1" x14ac:dyDescent="0.2">
      <c r="A12" s="20" t="s">
        <v>39</v>
      </c>
      <c r="B12" s="13" t="s">
        <v>40</v>
      </c>
      <c r="C12" s="14"/>
      <c r="D12" s="7">
        <v>1</v>
      </c>
      <c r="E12" s="43">
        <v>1</v>
      </c>
      <c r="F12" s="197">
        <v>96</v>
      </c>
      <c r="G12" s="43">
        <f t="shared" si="0"/>
        <v>76</v>
      </c>
      <c r="H12" s="279">
        <v>20</v>
      </c>
      <c r="I12" s="7">
        <v>4</v>
      </c>
      <c r="J12" s="7">
        <v>16</v>
      </c>
      <c r="K12" s="198"/>
      <c r="L12" s="27"/>
      <c r="M12" s="43"/>
      <c r="N12" s="197">
        <v>20</v>
      </c>
      <c r="O12" s="7">
        <v>0</v>
      </c>
      <c r="P12" s="7">
        <v>0</v>
      </c>
      <c r="Q12" s="198">
        <v>0</v>
      </c>
    </row>
    <row r="13" spans="1:118" s="110" customFormat="1" ht="19.5" customHeight="1" x14ac:dyDescent="0.2">
      <c r="A13" s="20" t="s">
        <v>167</v>
      </c>
      <c r="B13" s="13" t="s">
        <v>221</v>
      </c>
      <c r="C13" s="14"/>
      <c r="D13" s="7">
        <v>2</v>
      </c>
      <c r="E13" s="43">
        <v>1</v>
      </c>
      <c r="F13" s="197">
        <v>64</v>
      </c>
      <c r="G13" s="43">
        <f t="shared" si="0"/>
        <v>42</v>
      </c>
      <c r="H13" s="279">
        <v>22</v>
      </c>
      <c r="I13" s="7">
        <v>6</v>
      </c>
      <c r="J13" s="7">
        <v>16</v>
      </c>
      <c r="K13" s="198"/>
      <c r="L13" s="27"/>
      <c r="M13" s="43"/>
      <c r="N13" s="197"/>
      <c r="O13" s="7">
        <v>22</v>
      </c>
      <c r="P13" s="7"/>
      <c r="Q13" s="198"/>
    </row>
    <row r="14" spans="1:118" s="110" customFormat="1" ht="23.85" customHeight="1" x14ac:dyDescent="0.2">
      <c r="A14" s="15" t="s">
        <v>42</v>
      </c>
      <c r="B14" s="21" t="s">
        <v>164</v>
      </c>
      <c r="C14" s="22">
        <v>4</v>
      </c>
      <c r="D14" s="22">
        <v>12</v>
      </c>
      <c r="E14" s="167">
        <v>16</v>
      </c>
      <c r="F14" s="199">
        <f>F15+F16+F17+F18+F19+F20+F21+F22+F23+F24+F25+F26+F27+F28+F29+F30</f>
        <v>1024</v>
      </c>
      <c r="G14" s="167">
        <f>G15+G16+G17+G18+G19+G20+G21+G22+G23+G24+G25+G26+G27+G28+G29+G30</f>
        <v>780</v>
      </c>
      <c r="H14" s="280">
        <f>H15+H16+H17+H18+H19+H20+H21+H22+H23+H24+H25+H26+H27+H28+H29+H30</f>
        <v>244</v>
      </c>
      <c r="I14" s="19">
        <f>I15+I16+I17+I18+I19+I20+I21+I22+I23+I24+I25+I26+I27+I28+I29+I30</f>
        <v>105</v>
      </c>
      <c r="J14" s="19">
        <f>J15+J16+J17+J18+J19+J20+J21+J22+J23+J24+J25+J26+J27+J28+J29+J30</f>
        <v>139</v>
      </c>
      <c r="K14" s="200"/>
      <c r="L14" s="179"/>
      <c r="M14" s="167"/>
      <c r="N14" s="199">
        <f>N15+N16+N17+N18+N19+N20+N21+N22+N23+N24+N25+N26+N27+N28+N29+N30</f>
        <v>120</v>
      </c>
      <c r="O14" s="19">
        <f>O15+O16+O17+O18+O19+O20+O21+O22+O23+O24+O25+O26+O27+O28+O29+O30</f>
        <v>54</v>
      </c>
      <c r="P14" s="19">
        <f>P15+P16+P17+P18+P19+P20+P21+P22+P23+P24+P25+P26+P27+P28+P29+P30</f>
        <v>62</v>
      </c>
      <c r="Q14" s="200">
        <f>Q15+Q16+Q17+Q18+Q19+Q20+Q21+Q22+Q23+Q24+Q25+Q26+Q27+Q28+Q29+Q30</f>
        <v>8</v>
      </c>
    </row>
    <row r="15" spans="1:118" s="110" customFormat="1" ht="17.850000000000001" customHeight="1" x14ac:dyDescent="0.2">
      <c r="A15" s="20" t="s">
        <v>43</v>
      </c>
      <c r="B15" s="13" t="s">
        <v>44</v>
      </c>
      <c r="C15" s="7"/>
      <c r="D15" s="7">
        <v>1</v>
      </c>
      <c r="E15" s="43">
        <v>1</v>
      </c>
      <c r="F15" s="197">
        <v>84</v>
      </c>
      <c r="G15" s="43">
        <f>F15-H15</f>
        <v>62</v>
      </c>
      <c r="H15" s="279">
        <v>22</v>
      </c>
      <c r="I15" s="7">
        <v>2</v>
      </c>
      <c r="J15" s="7">
        <v>20</v>
      </c>
      <c r="K15" s="198"/>
      <c r="L15" s="27"/>
      <c r="M15" s="43"/>
      <c r="N15" s="197">
        <v>22</v>
      </c>
      <c r="O15" s="7">
        <v>0</v>
      </c>
      <c r="P15" s="7">
        <v>0</v>
      </c>
      <c r="Q15" s="198">
        <v>0</v>
      </c>
    </row>
    <row r="16" spans="1:118" s="110" customFormat="1" ht="20.25" customHeight="1" x14ac:dyDescent="0.2">
      <c r="A16" s="20" t="s">
        <v>45</v>
      </c>
      <c r="B16" s="23" t="s">
        <v>159</v>
      </c>
      <c r="C16" s="7">
        <v>1</v>
      </c>
      <c r="D16" s="7"/>
      <c r="E16" s="43">
        <v>1</v>
      </c>
      <c r="F16" s="197">
        <v>172</v>
      </c>
      <c r="G16" s="43">
        <f t="shared" ref="G16:G29" si="1">F16-H16</f>
        <v>122</v>
      </c>
      <c r="H16" s="279">
        <v>50</v>
      </c>
      <c r="I16" s="7">
        <v>20</v>
      </c>
      <c r="J16" s="7">
        <v>30</v>
      </c>
      <c r="K16" s="198"/>
      <c r="L16" s="27"/>
      <c r="M16" s="43"/>
      <c r="N16" s="197">
        <v>50</v>
      </c>
      <c r="O16" s="7">
        <v>0</v>
      </c>
      <c r="P16" s="7">
        <v>0</v>
      </c>
      <c r="Q16" s="198">
        <v>0</v>
      </c>
    </row>
    <row r="17" spans="1:17" s="110" customFormat="1" ht="19.5" customHeight="1" x14ac:dyDescent="0.2">
      <c r="A17" s="20" t="s">
        <v>46</v>
      </c>
      <c r="B17" s="23" t="s">
        <v>47</v>
      </c>
      <c r="C17" s="7"/>
      <c r="D17" s="7">
        <v>1</v>
      </c>
      <c r="E17" s="43">
        <v>1</v>
      </c>
      <c r="F17" s="197">
        <v>42</v>
      </c>
      <c r="G17" s="43">
        <f t="shared" si="1"/>
        <v>24</v>
      </c>
      <c r="H17" s="279">
        <v>18</v>
      </c>
      <c r="I17" s="7">
        <v>4</v>
      </c>
      <c r="J17" s="7">
        <v>14</v>
      </c>
      <c r="K17" s="198"/>
      <c r="L17" s="27"/>
      <c r="M17" s="43"/>
      <c r="N17" s="197">
        <v>18</v>
      </c>
      <c r="O17" s="7">
        <v>0</v>
      </c>
      <c r="P17" s="7">
        <v>0</v>
      </c>
      <c r="Q17" s="198">
        <v>0</v>
      </c>
    </row>
    <row r="18" spans="1:17" s="110" customFormat="1" ht="21.75" customHeight="1" x14ac:dyDescent="0.2">
      <c r="A18" s="20" t="s">
        <v>48</v>
      </c>
      <c r="B18" s="23" t="s">
        <v>49</v>
      </c>
      <c r="C18" s="24">
        <v>1</v>
      </c>
      <c r="D18" s="24"/>
      <c r="E18" s="43">
        <v>1</v>
      </c>
      <c r="F18" s="197">
        <v>105</v>
      </c>
      <c r="G18" s="43">
        <f t="shared" si="1"/>
        <v>75</v>
      </c>
      <c r="H18" s="279">
        <v>30</v>
      </c>
      <c r="I18" s="7">
        <v>8</v>
      </c>
      <c r="J18" s="7">
        <v>22</v>
      </c>
      <c r="K18" s="198"/>
      <c r="L18" s="27"/>
      <c r="M18" s="43"/>
      <c r="N18" s="197">
        <v>30</v>
      </c>
      <c r="O18" s="7">
        <v>0</v>
      </c>
      <c r="P18" s="7">
        <v>0</v>
      </c>
      <c r="Q18" s="198">
        <v>0</v>
      </c>
    </row>
    <row r="19" spans="1:17" s="110" customFormat="1" ht="18.75" customHeight="1" x14ac:dyDescent="0.2">
      <c r="A19" s="20" t="s">
        <v>50</v>
      </c>
      <c r="B19" s="23" t="s">
        <v>51</v>
      </c>
      <c r="C19" s="24">
        <v>2</v>
      </c>
      <c r="D19" s="24"/>
      <c r="E19" s="43">
        <v>1</v>
      </c>
      <c r="F19" s="197">
        <v>59</v>
      </c>
      <c r="G19" s="43">
        <f t="shared" si="1"/>
        <v>47</v>
      </c>
      <c r="H19" s="279">
        <v>12</v>
      </c>
      <c r="I19" s="7">
        <v>4</v>
      </c>
      <c r="J19" s="7">
        <v>8</v>
      </c>
      <c r="K19" s="198"/>
      <c r="L19" s="27"/>
      <c r="M19" s="43"/>
      <c r="N19" s="197">
        <v>0</v>
      </c>
      <c r="O19" s="7">
        <v>12</v>
      </c>
      <c r="P19" s="7">
        <v>0</v>
      </c>
      <c r="Q19" s="198">
        <v>0</v>
      </c>
    </row>
    <row r="20" spans="1:17" s="110" customFormat="1" ht="33.75" customHeight="1" x14ac:dyDescent="0.2">
      <c r="A20" s="20" t="s">
        <v>52</v>
      </c>
      <c r="B20" s="23" t="s">
        <v>54</v>
      </c>
      <c r="C20" s="24"/>
      <c r="D20" s="24">
        <v>3</v>
      </c>
      <c r="E20" s="43">
        <v>1</v>
      </c>
      <c r="F20" s="197">
        <v>36</v>
      </c>
      <c r="G20" s="43">
        <f t="shared" si="1"/>
        <v>20</v>
      </c>
      <c r="H20" s="279">
        <v>16</v>
      </c>
      <c r="I20" s="7">
        <v>4</v>
      </c>
      <c r="J20" s="7">
        <v>12</v>
      </c>
      <c r="K20" s="198"/>
      <c r="L20" s="27"/>
      <c r="M20" s="43"/>
      <c r="N20" s="197">
        <v>0</v>
      </c>
      <c r="O20" s="7">
        <v>0</v>
      </c>
      <c r="P20" s="7">
        <v>16</v>
      </c>
      <c r="Q20" s="198">
        <v>0</v>
      </c>
    </row>
    <row r="21" spans="1:17" s="110" customFormat="1" ht="17.25" customHeight="1" x14ac:dyDescent="0.2">
      <c r="A21" s="93" t="s">
        <v>168</v>
      </c>
      <c r="B21" s="23" t="s">
        <v>55</v>
      </c>
      <c r="C21" s="90"/>
      <c r="D21" s="90">
        <v>2</v>
      </c>
      <c r="E21" s="174">
        <v>1</v>
      </c>
      <c r="F21" s="201">
        <v>54</v>
      </c>
      <c r="G21" s="43">
        <f t="shared" si="1"/>
        <v>46</v>
      </c>
      <c r="H21" s="281">
        <v>8</v>
      </c>
      <c r="I21" s="36">
        <v>2</v>
      </c>
      <c r="J21" s="36">
        <v>6</v>
      </c>
      <c r="K21" s="202"/>
      <c r="L21" s="99"/>
      <c r="M21" s="174"/>
      <c r="N21" s="201">
        <v>0</v>
      </c>
      <c r="O21" s="7">
        <v>8</v>
      </c>
      <c r="P21" s="36">
        <v>0</v>
      </c>
      <c r="Q21" s="198">
        <v>0</v>
      </c>
    </row>
    <row r="22" spans="1:17" s="110" customFormat="1" ht="21.75" customHeight="1" x14ac:dyDescent="0.2">
      <c r="A22" s="127" t="s">
        <v>53</v>
      </c>
      <c r="B22" s="128" t="s">
        <v>150</v>
      </c>
      <c r="C22" s="90">
        <v>3</v>
      </c>
      <c r="D22" s="90"/>
      <c r="E22" s="174">
        <v>1</v>
      </c>
      <c r="F22" s="201">
        <v>92</v>
      </c>
      <c r="G22" s="43">
        <f t="shared" si="1"/>
        <v>56</v>
      </c>
      <c r="H22" s="281">
        <v>36</v>
      </c>
      <c r="I22" s="36">
        <v>30</v>
      </c>
      <c r="J22" s="36">
        <v>6</v>
      </c>
      <c r="K22" s="202"/>
      <c r="L22" s="99"/>
      <c r="M22" s="174"/>
      <c r="N22" s="201"/>
      <c r="O22" s="7"/>
      <c r="P22" s="36">
        <v>36</v>
      </c>
      <c r="Q22" s="198"/>
    </row>
    <row r="23" spans="1:17" s="110" customFormat="1" ht="19.5" customHeight="1" x14ac:dyDescent="0.2">
      <c r="A23" s="95" t="s">
        <v>224</v>
      </c>
      <c r="B23" s="92" t="s">
        <v>151</v>
      </c>
      <c r="C23" s="24"/>
      <c r="D23" s="24">
        <v>2</v>
      </c>
      <c r="E23" s="43">
        <v>1</v>
      </c>
      <c r="F23" s="197">
        <v>100</v>
      </c>
      <c r="G23" s="43">
        <f t="shared" si="1"/>
        <v>88</v>
      </c>
      <c r="H23" s="279">
        <v>12</v>
      </c>
      <c r="I23" s="7">
        <v>6</v>
      </c>
      <c r="J23" s="7">
        <v>6</v>
      </c>
      <c r="K23" s="198"/>
      <c r="L23" s="27"/>
      <c r="M23" s="43"/>
      <c r="N23" s="197">
        <v>0</v>
      </c>
      <c r="O23" s="7">
        <v>12</v>
      </c>
      <c r="P23" s="7">
        <v>0</v>
      </c>
      <c r="Q23" s="198">
        <v>0</v>
      </c>
    </row>
    <row r="24" spans="1:17" s="110" customFormat="1" ht="18" customHeight="1" x14ac:dyDescent="0.2">
      <c r="A24" s="94" t="s">
        <v>169</v>
      </c>
      <c r="B24" s="97" t="s">
        <v>57</v>
      </c>
      <c r="C24" s="111"/>
      <c r="D24" s="45">
        <v>2</v>
      </c>
      <c r="E24" s="231">
        <v>1</v>
      </c>
      <c r="F24" s="203">
        <v>68</v>
      </c>
      <c r="G24" s="43">
        <f t="shared" si="1"/>
        <v>56</v>
      </c>
      <c r="H24" s="282">
        <v>12</v>
      </c>
      <c r="I24" s="96">
        <v>4</v>
      </c>
      <c r="J24" s="96">
        <v>8</v>
      </c>
      <c r="K24" s="204"/>
      <c r="L24" s="180"/>
      <c r="M24" s="263"/>
      <c r="N24" s="269">
        <v>0</v>
      </c>
      <c r="O24" s="43">
        <v>12</v>
      </c>
      <c r="P24" s="91">
        <v>0</v>
      </c>
      <c r="Q24" s="268">
        <v>0</v>
      </c>
    </row>
    <row r="25" spans="1:17" s="110" customFormat="1" ht="20.25" customHeight="1" x14ac:dyDescent="0.2">
      <c r="A25" s="121" t="s">
        <v>170</v>
      </c>
      <c r="B25" s="129" t="s">
        <v>81</v>
      </c>
      <c r="C25" s="116"/>
      <c r="D25" s="116">
        <v>3</v>
      </c>
      <c r="E25" s="170">
        <v>1</v>
      </c>
      <c r="F25" s="205">
        <v>46</v>
      </c>
      <c r="G25" s="168">
        <f>F25-H25</f>
        <v>38</v>
      </c>
      <c r="H25" s="117">
        <v>8</v>
      </c>
      <c r="I25" s="117">
        <v>2</v>
      </c>
      <c r="J25" s="117">
        <v>6</v>
      </c>
      <c r="K25" s="206"/>
      <c r="L25" s="181"/>
      <c r="M25" s="170"/>
      <c r="N25" s="205"/>
      <c r="O25" s="117"/>
      <c r="P25" s="117">
        <v>8</v>
      </c>
      <c r="Q25" s="270"/>
    </row>
    <row r="26" spans="1:17" s="110" customFormat="1" ht="18.75" customHeight="1" x14ac:dyDescent="0.2">
      <c r="A26" s="121" t="s">
        <v>56</v>
      </c>
      <c r="B26" s="129" t="s">
        <v>160</v>
      </c>
      <c r="C26" s="116"/>
      <c r="D26" s="116">
        <v>2</v>
      </c>
      <c r="E26" s="170">
        <v>1</v>
      </c>
      <c r="F26" s="205">
        <v>34</v>
      </c>
      <c r="G26" s="168">
        <f t="shared" si="1"/>
        <v>28</v>
      </c>
      <c r="H26" s="117">
        <v>6</v>
      </c>
      <c r="I26" s="117">
        <v>6</v>
      </c>
      <c r="J26" s="117"/>
      <c r="K26" s="206"/>
      <c r="L26" s="181"/>
      <c r="M26" s="170"/>
      <c r="N26" s="205"/>
      <c r="O26" s="117">
        <v>6</v>
      </c>
      <c r="P26" s="117"/>
      <c r="Q26" s="270"/>
    </row>
    <row r="27" spans="1:17" s="110" customFormat="1" ht="30.75" customHeight="1" x14ac:dyDescent="0.2">
      <c r="A27" s="121" t="s">
        <v>171</v>
      </c>
      <c r="B27" s="130" t="s">
        <v>152</v>
      </c>
      <c r="C27" s="119"/>
      <c r="D27" s="131">
        <v>2</v>
      </c>
      <c r="E27" s="232">
        <v>1</v>
      </c>
      <c r="F27" s="207">
        <v>32</v>
      </c>
      <c r="G27" s="168">
        <f>F27-H27</f>
        <v>28</v>
      </c>
      <c r="H27" s="132">
        <v>4</v>
      </c>
      <c r="I27" s="132">
        <v>4</v>
      </c>
      <c r="J27" s="132"/>
      <c r="K27" s="208"/>
      <c r="L27" s="182"/>
      <c r="M27" s="233"/>
      <c r="N27" s="271"/>
      <c r="O27" s="133">
        <v>4</v>
      </c>
      <c r="P27" s="117"/>
      <c r="Q27" s="270"/>
    </row>
    <row r="28" spans="1:17" s="110" customFormat="1" ht="30.75" customHeight="1" x14ac:dyDescent="0.2">
      <c r="A28" s="121" t="s">
        <v>172</v>
      </c>
      <c r="B28" s="129" t="s">
        <v>162</v>
      </c>
      <c r="C28" s="116"/>
      <c r="D28" s="116">
        <v>4</v>
      </c>
      <c r="E28" s="170">
        <v>1</v>
      </c>
      <c r="F28" s="205">
        <v>32</v>
      </c>
      <c r="G28" s="168">
        <f t="shared" si="1"/>
        <v>28</v>
      </c>
      <c r="H28" s="117">
        <v>4</v>
      </c>
      <c r="I28" s="117">
        <v>4</v>
      </c>
      <c r="J28" s="117"/>
      <c r="K28" s="206"/>
      <c r="L28" s="181"/>
      <c r="M28" s="170"/>
      <c r="N28" s="205"/>
      <c r="O28" s="117"/>
      <c r="P28" s="117"/>
      <c r="Q28" s="270">
        <v>4</v>
      </c>
    </row>
    <row r="29" spans="1:17" s="110" customFormat="1" ht="30.75" customHeight="1" x14ac:dyDescent="0.2">
      <c r="A29" s="166" t="s">
        <v>173</v>
      </c>
      <c r="B29" s="130" t="s">
        <v>161</v>
      </c>
      <c r="C29" s="119"/>
      <c r="D29" s="119">
        <v>4</v>
      </c>
      <c r="E29" s="233">
        <v>1</v>
      </c>
      <c r="F29" s="207">
        <v>32</v>
      </c>
      <c r="G29" s="169">
        <f t="shared" si="1"/>
        <v>28</v>
      </c>
      <c r="H29" s="132">
        <v>4</v>
      </c>
      <c r="I29" s="132">
        <v>4</v>
      </c>
      <c r="J29" s="132"/>
      <c r="K29" s="208"/>
      <c r="L29" s="182"/>
      <c r="M29" s="233"/>
      <c r="N29" s="207"/>
      <c r="O29" s="132"/>
      <c r="P29" s="132"/>
      <c r="Q29" s="272">
        <v>4</v>
      </c>
    </row>
    <row r="30" spans="1:17" s="110" customFormat="1" ht="20.25" customHeight="1" x14ac:dyDescent="0.2">
      <c r="A30" s="307" t="s">
        <v>236</v>
      </c>
      <c r="B30" s="308" t="s">
        <v>237</v>
      </c>
      <c r="C30" s="116"/>
      <c r="D30" s="116">
        <v>3</v>
      </c>
      <c r="E30" s="170">
        <v>1</v>
      </c>
      <c r="F30" s="205">
        <v>36</v>
      </c>
      <c r="G30" s="170">
        <f>F30-H30</f>
        <v>34</v>
      </c>
      <c r="H30" s="117">
        <v>2</v>
      </c>
      <c r="I30" s="117">
        <v>1</v>
      </c>
      <c r="J30" s="117">
        <v>1</v>
      </c>
      <c r="K30" s="206"/>
      <c r="L30" s="181"/>
      <c r="M30" s="170"/>
      <c r="N30" s="205"/>
      <c r="O30" s="117"/>
      <c r="P30" s="117">
        <v>2</v>
      </c>
      <c r="Q30" s="206"/>
    </row>
    <row r="31" spans="1:17" s="110" customFormat="1" ht="21.75" customHeight="1" x14ac:dyDescent="0.2">
      <c r="A31" s="28" t="s">
        <v>58</v>
      </c>
      <c r="B31" s="29" t="s">
        <v>41</v>
      </c>
      <c r="C31" s="30">
        <v>8</v>
      </c>
      <c r="D31" s="30">
        <v>8</v>
      </c>
      <c r="E31" s="234">
        <v>11</v>
      </c>
      <c r="F31" s="209">
        <f>F32+F43+F47+F51+F55</f>
        <v>2596</v>
      </c>
      <c r="G31" s="171">
        <f t="shared" ref="G31:L31" si="2">G32+G43+G47+G51</f>
        <v>1188</v>
      </c>
      <c r="H31" s="283">
        <f t="shared" si="2"/>
        <v>328</v>
      </c>
      <c r="I31" s="31">
        <f t="shared" si="2"/>
        <v>142</v>
      </c>
      <c r="J31" s="31">
        <f t="shared" si="2"/>
        <v>114</v>
      </c>
      <c r="K31" s="210">
        <f t="shared" si="2"/>
        <v>72</v>
      </c>
      <c r="L31" s="183">
        <f t="shared" si="2"/>
        <v>216</v>
      </c>
      <c r="M31" s="171">
        <f>M32+M43+M47+M51+M55</f>
        <v>864</v>
      </c>
      <c r="N31" s="209">
        <f>N32+N43+N47+N51</f>
        <v>0</v>
      </c>
      <c r="O31" s="31">
        <f>O32+O43+O47+O51</f>
        <v>80</v>
      </c>
      <c r="P31" s="31">
        <f>P32+P43+P47+P51</f>
        <v>96</v>
      </c>
      <c r="Q31" s="210">
        <f>Q32+Q43+Q47+Q51</f>
        <v>152</v>
      </c>
    </row>
    <row r="32" spans="1:17" s="110" customFormat="1" ht="63.75" customHeight="1" x14ac:dyDescent="0.2">
      <c r="A32" s="32" t="s">
        <v>59</v>
      </c>
      <c r="B32" s="16" t="s">
        <v>153</v>
      </c>
      <c r="C32" s="17">
        <v>5</v>
      </c>
      <c r="D32" s="17">
        <v>5</v>
      </c>
      <c r="E32" s="235">
        <v>9</v>
      </c>
      <c r="F32" s="211">
        <f>F33+F34+F35+F36+F37+F38+F39+F40+F41</f>
        <v>1775</v>
      </c>
      <c r="G32" s="172">
        <f t="shared" ref="G32:K32" si="3">G33+G34+G35+G36+G37+G38+G39+G40+G41</f>
        <v>909</v>
      </c>
      <c r="H32" s="284">
        <f t="shared" si="3"/>
        <v>254</v>
      </c>
      <c r="I32" s="33">
        <f t="shared" si="3"/>
        <v>112</v>
      </c>
      <c r="J32" s="33">
        <f t="shared" si="3"/>
        <v>82</v>
      </c>
      <c r="K32" s="212">
        <f t="shared" si="3"/>
        <v>60</v>
      </c>
      <c r="L32" s="184"/>
      <c r="M32" s="172">
        <f>M41</f>
        <v>612</v>
      </c>
      <c r="N32" s="211">
        <f>N33+N34+N35+N36+N37+N38+N39+N40+N41</f>
        <v>0</v>
      </c>
      <c r="O32" s="33">
        <f>O33+O34+O35+O36+O37+O38+O39+O40+O41</f>
        <v>42</v>
      </c>
      <c r="P32" s="33">
        <f>P33+P34+P35+P36+P37+P38+P39+P40+P41</f>
        <v>96</v>
      </c>
      <c r="Q32" s="212">
        <f>Q33+Q34+Q35+Q36+Q37+Q38+Q39+Q40</f>
        <v>116</v>
      </c>
    </row>
    <row r="33" spans="1:17" s="110" customFormat="1" ht="20.25" customHeight="1" x14ac:dyDescent="0.2">
      <c r="A33" s="12" t="s">
        <v>60</v>
      </c>
      <c r="B33" s="34" t="s">
        <v>61</v>
      </c>
      <c r="C33" s="25">
        <v>2</v>
      </c>
      <c r="D33" s="25"/>
      <c r="E33" s="236">
        <v>1</v>
      </c>
      <c r="F33" s="213">
        <v>269</v>
      </c>
      <c r="G33" s="43">
        <f>F33-H33</f>
        <v>227</v>
      </c>
      <c r="H33" s="285">
        <f>N33+O33+P33+Q33</f>
        <v>42</v>
      </c>
      <c r="I33" s="26">
        <v>20</v>
      </c>
      <c r="J33" s="26">
        <v>22</v>
      </c>
      <c r="K33" s="214"/>
      <c r="L33" s="185"/>
      <c r="M33" s="112"/>
      <c r="N33" s="197">
        <v>0</v>
      </c>
      <c r="O33" s="7">
        <v>42</v>
      </c>
      <c r="P33" s="7">
        <v>0</v>
      </c>
      <c r="Q33" s="202">
        <v>0</v>
      </c>
    </row>
    <row r="34" spans="1:17" s="110" customFormat="1" ht="18.75" customHeight="1" x14ac:dyDescent="0.2">
      <c r="A34" s="12" t="s">
        <v>62</v>
      </c>
      <c r="B34" s="34" t="s">
        <v>154</v>
      </c>
      <c r="C34" s="25">
        <v>3</v>
      </c>
      <c r="D34" s="98"/>
      <c r="E34" s="175">
        <v>1</v>
      </c>
      <c r="F34" s="213">
        <v>206</v>
      </c>
      <c r="G34" s="43">
        <f t="shared" ref="G34:G48" si="4">F34-H34</f>
        <v>132</v>
      </c>
      <c r="H34" s="285">
        <f t="shared" ref="H34:H40" si="5">N34+O34+P34+Q34</f>
        <v>74</v>
      </c>
      <c r="I34" s="26">
        <f>H34-J34-K34</f>
        <v>34</v>
      </c>
      <c r="J34" s="26">
        <v>10</v>
      </c>
      <c r="K34" s="214">
        <v>30</v>
      </c>
      <c r="L34" s="185"/>
      <c r="M34" s="112"/>
      <c r="N34" s="197"/>
      <c r="O34" s="7"/>
      <c r="P34" s="7">
        <v>74</v>
      </c>
      <c r="Q34" s="202"/>
    </row>
    <row r="35" spans="1:17" s="110" customFormat="1" ht="48" customHeight="1" x14ac:dyDescent="0.2">
      <c r="A35" s="12" t="s">
        <v>64</v>
      </c>
      <c r="B35" s="34" t="s">
        <v>63</v>
      </c>
      <c r="C35" s="25">
        <v>4</v>
      </c>
      <c r="D35" s="98"/>
      <c r="E35" s="175">
        <v>2</v>
      </c>
      <c r="F35" s="213">
        <v>198</v>
      </c>
      <c r="G35" s="43">
        <f t="shared" si="4"/>
        <v>162</v>
      </c>
      <c r="H35" s="285">
        <f t="shared" si="5"/>
        <v>36</v>
      </c>
      <c r="I35" s="26">
        <f t="shared" ref="I35:I40" si="6">H35-J35-K35</f>
        <v>16</v>
      </c>
      <c r="J35" s="26">
        <v>20</v>
      </c>
      <c r="K35" s="215"/>
      <c r="L35" s="134"/>
      <c r="M35" s="37"/>
      <c r="N35" s="197">
        <v>0</v>
      </c>
      <c r="O35" s="7">
        <v>0</v>
      </c>
      <c r="P35" s="7">
        <v>0</v>
      </c>
      <c r="Q35" s="273">
        <v>36</v>
      </c>
    </row>
    <row r="36" spans="1:17" s="110" customFormat="1" ht="32.25" customHeight="1" x14ac:dyDescent="0.2">
      <c r="A36" s="12" t="s">
        <v>66</v>
      </c>
      <c r="B36" s="34" t="s">
        <v>65</v>
      </c>
      <c r="C36" s="25">
        <v>4</v>
      </c>
      <c r="D36" s="25"/>
      <c r="E36" s="231">
        <v>1</v>
      </c>
      <c r="F36" s="213">
        <v>196</v>
      </c>
      <c r="G36" s="43">
        <f t="shared" si="4"/>
        <v>140</v>
      </c>
      <c r="H36" s="285">
        <f t="shared" si="5"/>
        <v>56</v>
      </c>
      <c r="I36" s="26">
        <f t="shared" si="6"/>
        <v>16</v>
      </c>
      <c r="J36" s="26">
        <v>10</v>
      </c>
      <c r="K36" s="215">
        <v>30</v>
      </c>
      <c r="L36" s="134"/>
      <c r="M36" s="37"/>
      <c r="N36" s="197">
        <v>0</v>
      </c>
      <c r="O36" s="7">
        <v>0</v>
      </c>
      <c r="P36" s="7">
        <v>0</v>
      </c>
      <c r="Q36" s="273">
        <v>56</v>
      </c>
    </row>
    <row r="37" spans="1:17" s="110" customFormat="1" ht="48.75" customHeight="1" x14ac:dyDescent="0.2">
      <c r="A37" s="12" t="s">
        <v>174</v>
      </c>
      <c r="B37" s="34" t="s">
        <v>67</v>
      </c>
      <c r="C37" s="25"/>
      <c r="D37" s="25">
        <v>4</v>
      </c>
      <c r="E37" s="37">
        <v>1</v>
      </c>
      <c r="F37" s="213">
        <v>100</v>
      </c>
      <c r="G37" s="43">
        <f t="shared" si="4"/>
        <v>86</v>
      </c>
      <c r="H37" s="285">
        <f t="shared" si="5"/>
        <v>14</v>
      </c>
      <c r="I37" s="26">
        <f t="shared" si="6"/>
        <v>4</v>
      </c>
      <c r="J37" s="26">
        <v>10</v>
      </c>
      <c r="K37" s="216"/>
      <c r="L37" s="185"/>
      <c r="M37" s="112"/>
      <c r="N37" s="197">
        <v>0</v>
      </c>
      <c r="O37" s="7">
        <v>0</v>
      </c>
      <c r="P37" s="7">
        <v>0</v>
      </c>
      <c r="Q37" s="274">
        <v>14</v>
      </c>
    </row>
    <row r="38" spans="1:17" s="110" customFormat="1" ht="33.75" customHeight="1" x14ac:dyDescent="0.2">
      <c r="A38" s="113" t="s">
        <v>175</v>
      </c>
      <c r="B38" s="101" t="s">
        <v>155</v>
      </c>
      <c r="C38" s="114"/>
      <c r="D38" s="115">
        <v>3</v>
      </c>
      <c r="E38" s="237">
        <v>1</v>
      </c>
      <c r="F38" s="205">
        <v>88</v>
      </c>
      <c r="G38" s="173">
        <f t="shared" si="4"/>
        <v>78</v>
      </c>
      <c r="H38" s="286">
        <f t="shared" si="5"/>
        <v>10</v>
      </c>
      <c r="I38" s="165">
        <f t="shared" si="6"/>
        <v>6</v>
      </c>
      <c r="J38" s="117">
        <v>4</v>
      </c>
      <c r="K38" s="206"/>
      <c r="L38" s="181"/>
      <c r="M38" s="170"/>
      <c r="N38" s="205"/>
      <c r="O38" s="117"/>
      <c r="P38" s="117">
        <v>10</v>
      </c>
      <c r="Q38" s="206"/>
    </row>
    <row r="39" spans="1:17" s="110" customFormat="1" ht="33" customHeight="1" x14ac:dyDescent="0.2">
      <c r="A39" s="113" t="s">
        <v>176</v>
      </c>
      <c r="B39" s="101" t="s">
        <v>156</v>
      </c>
      <c r="C39" s="114"/>
      <c r="D39" s="118">
        <v>3</v>
      </c>
      <c r="E39" s="238">
        <v>1</v>
      </c>
      <c r="F39" s="205">
        <v>32</v>
      </c>
      <c r="G39" s="173">
        <f t="shared" si="4"/>
        <v>20</v>
      </c>
      <c r="H39" s="286">
        <f t="shared" si="5"/>
        <v>12</v>
      </c>
      <c r="I39" s="165">
        <f t="shared" si="6"/>
        <v>10</v>
      </c>
      <c r="J39" s="117">
        <v>2</v>
      </c>
      <c r="K39" s="206"/>
      <c r="L39" s="181"/>
      <c r="M39" s="170"/>
      <c r="N39" s="205"/>
      <c r="O39" s="117"/>
      <c r="P39" s="117">
        <v>12</v>
      </c>
      <c r="Q39" s="206"/>
    </row>
    <row r="40" spans="1:17" s="110" customFormat="1" ht="23.25" customHeight="1" x14ac:dyDescent="0.2">
      <c r="A40" s="113" t="s">
        <v>177</v>
      </c>
      <c r="B40" s="101" t="s">
        <v>157</v>
      </c>
      <c r="C40" s="115"/>
      <c r="D40" s="116">
        <v>4</v>
      </c>
      <c r="E40" s="237">
        <v>1</v>
      </c>
      <c r="F40" s="243">
        <v>74</v>
      </c>
      <c r="G40" s="173">
        <f t="shared" si="4"/>
        <v>64</v>
      </c>
      <c r="H40" s="286">
        <f t="shared" si="5"/>
        <v>10</v>
      </c>
      <c r="I40" s="165">
        <f t="shared" si="6"/>
        <v>6</v>
      </c>
      <c r="J40" s="120">
        <v>4</v>
      </c>
      <c r="K40" s="217"/>
      <c r="L40" s="186"/>
      <c r="M40" s="264"/>
      <c r="N40" s="243"/>
      <c r="O40" s="120"/>
      <c r="P40" s="120"/>
      <c r="Q40" s="217">
        <v>10</v>
      </c>
    </row>
    <row r="41" spans="1:17" s="110" customFormat="1" ht="32.25" customHeight="1" x14ac:dyDescent="0.2">
      <c r="A41" s="38" t="s">
        <v>68</v>
      </c>
      <c r="B41" s="34" t="s">
        <v>69</v>
      </c>
      <c r="C41" s="25"/>
      <c r="D41" s="25">
        <v>4</v>
      </c>
      <c r="E41" s="105"/>
      <c r="F41" s="218">
        <v>612</v>
      </c>
      <c r="G41" s="174"/>
      <c r="H41" s="136"/>
      <c r="I41" s="136"/>
      <c r="J41" s="136"/>
      <c r="K41" s="219"/>
      <c r="L41" s="187"/>
      <c r="M41" s="265">
        <v>612</v>
      </c>
      <c r="N41" s="275"/>
      <c r="O41" s="137"/>
      <c r="P41" s="137"/>
      <c r="Q41" s="276"/>
    </row>
    <row r="42" spans="1:17" s="110" customFormat="1" ht="21.75" customHeight="1" x14ac:dyDescent="0.2">
      <c r="A42" s="38"/>
      <c r="B42" s="387" t="s">
        <v>242</v>
      </c>
      <c r="C42" s="25">
        <v>4</v>
      </c>
      <c r="D42" s="98"/>
      <c r="E42" s="239"/>
      <c r="F42" s="220"/>
      <c r="G42" s="175"/>
      <c r="H42" s="91"/>
      <c r="I42" s="91"/>
      <c r="J42" s="91"/>
      <c r="K42" s="221"/>
      <c r="L42" s="188"/>
      <c r="M42" s="175"/>
      <c r="N42" s="220"/>
      <c r="O42" s="91"/>
      <c r="P42" s="91"/>
      <c r="Q42" s="221"/>
    </row>
    <row r="43" spans="1:17" s="110" customFormat="1" ht="35.25" customHeight="1" x14ac:dyDescent="0.2">
      <c r="A43" s="39" t="s">
        <v>70</v>
      </c>
      <c r="B43" s="16" t="s">
        <v>71</v>
      </c>
      <c r="C43" s="17">
        <v>1</v>
      </c>
      <c r="D43" s="17">
        <v>1</v>
      </c>
      <c r="E43" s="176">
        <v>1</v>
      </c>
      <c r="F43" s="222">
        <f>F44+F45</f>
        <v>230</v>
      </c>
      <c r="G43" s="176">
        <f>G44+G45</f>
        <v>120</v>
      </c>
      <c r="H43" s="287">
        <f>H44+H45</f>
        <v>38</v>
      </c>
      <c r="I43" s="100">
        <f>I44+I45</f>
        <v>20</v>
      </c>
      <c r="J43" s="100">
        <f>J44+J45</f>
        <v>18</v>
      </c>
      <c r="K43" s="223"/>
      <c r="L43" s="189"/>
      <c r="M43" s="176">
        <f>M44+M45</f>
        <v>72</v>
      </c>
      <c r="N43" s="222">
        <f>N44+N45</f>
        <v>0</v>
      </c>
      <c r="O43" s="100">
        <f>O44+O45</f>
        <v>38</v>
      </c>
      <c r="P43" s="100">
        <f>P44+P45</f>
        <v>0</v>
      </c>
      <c r="Q43" s="244">
        <f>Q44+Q45</f>
        <v>0</v>
      </c>
    </row>
    <row r="44" spans="1:17" s="110" customFormat="1" ht="33" customHeight="1" x14ac:dyDescent="0.2">
      <c r="A44" s="12" t="s">
        <v>72</v>
      </c>
      <c r="B44" s="34" t="s">
        <v>73</v>
      </c>
      <c r="C44" s="25"/>
      <c r="D44" s="25"/>
      <c r="E44" s="240">
        <v>1</v>
      </c>
      <c r="F44" s="213">
        <v>158</v>
      </c>
      <c r="G44" s="43">
        <f t="shared" si="4"/>
        <v>120</v>
      </c>
      <c r="H44" s="285">
        <v>38</v>
      </c>
      <c r="I44" s="26">
        <v>20</v>
      </c>
      <c r="J44" s="26">
        <v>18</v>
      </c>
      <c r="K44" s="224"/>
      <c r="L44" s="190"/>
      <c r="M44" s="266"/>
      <c r="N44" s="277">
        <v>0</v>
      </c>
      <c r="O44" s="40">
        <v>38</v>
      </c>
      <c r="P44" s="40">
        <v>0</v>
      </c>
      <c r="Q44" s="224">
        <v>0</v>
      </c>
    </row>
    <row r="45" spans="1:17" s="110" customFormat="1" ht="34.9" customHeight="1" x14ac:dyDescent="0.2">
      <c r="A45" s="38" t="s">
        <v>74</v>
      </c>
      <c r="B45" s="34" t="s">
        <v>69</v>
      </c>
      <c r="C45" s="25"/>
      <c r="D45" s="25">
        <v>2</v>
      </c>
      <c r="E45" s="98"/>
      <c r="F45" s="225">
        <v>72</v>
      </c>
      <c r="G45" s="43"/>
      <c r="H45" s="288"/>
      <c r="I45" s="48"/>
      <c r="J45" s="48"/>
      <c r="K45" s="214"/>
      <c r="L45" s="185"/>
      <c r="M45" s="112">
        <v>72</v>
      </c>
      <c r="N45" s="225"/>
      <c r="O45" s="48"/>
      <c r="P45" s="48"/>
      <c r="Q45" s="198"/>
    </row>
    <row r="46" spans="1:17" s="110" customFormat="1" ht="20.25" customHeight="1" x14ac:dyDescent="0.2">
      <c r="A46" s="38"/>
      <c r="B46" s="42" t="s">
        <v>188</v>
      </c>
      <c r="C46" s="45">
        <v>2</v>
      </c>
      <c r="D46" s="45"/>
      <c r="E46" s="98"/>
      <c r="F46" s="225"/>
      <c r="G46" s="135"/>
      <c r="H46" s="288"/>
      <c r="I46" s="48"/>
      <c r="J46" s="48"/>
      <c r="K46" s="214"/>
      <c r="L46" s="185"/>
      <c r="M46" s="112"/>
      <c r="N46" s="225"/>
      <c r="O46" s="48"/>
      <c r="P46" s="48"/>
      <c r="Q46" s="226"/>
    </row>
    <row r="47" spans="1:17" s="110" customFormat="1" ht="35.25" customHeight="1" x14ac:dyDescent="0.2">
      <c r="A47" s="39" t="s">
        <v>75</v>
      </c>
      <c r="B47" s="29" t="s">
        <v>76</v>
      </c>
      <c r="C47" s="41">
        <v>1</v>
      </c>
      <c r="D47" s="41">
        <v>1</v>
      </c>
      <c r="E47" s="172">
        <v>1</v>
      </c>
      <c r="F47" s="211">
        <f>F48+F49</f>
        <v>231</v>
      </c>
      <c r="G47" s="172">
        <f t="shared" ref="G47:M47" si="7">G48+G49</f>
        <v>159</v>
      </c>
      <c r="H47" s="284">
        <f t="shared" si="7"/>
        <v>36</v>
      </c>
      <c r="I47" s="33">
        <f t="shared" si="7"/>
        <v>10</v>
      </c>
      <c r="J47" s="33">
        <f t="shared" si="7"/>
        <v>14</v>
      </c>
      <c r="K47" s="212">
        <f t="shared" si="7"/>
        <v>12</v>
      </c>
      <c r="L47" s="184"/>
      <c r="M47" s="172">
        <f t="shared" si="7"/>
        <v>36</v>
      </c>
      <c r="N47" s="211">
        <f>N48+N49</f>
        <v>0</v>
      </c>
      <c r="O47" s="33">
        <f>O48+O49</f>
        <v>0</v>
      </c>
      <c r="P47" s="33">
        <f>P48+P49</f>
        <v>0</v>
      </c>
      <c r="Q47" s="212">
        <f>Q48+Q49</f>
        <v>36</v>
      </c>
    </row>
    <row r="48" spans="1:17" s="110" customFormat="1" ht="33" customHeight="1" x14ac:dyDescent="0.2">
      <c r="A48" s="12" t="s">
        <v>77</v>
      </c>
      <c r="B48" s="34" t="s">
        <v>78</v>
      </c>
      <c r="C48" s="25"/>
      <c r="D48" s="25"/>
      <c r="E48" s="112">
        <v>1</v>
      </c>
      <c r="F48" s="213">
        <v>195</v>
      </c>
      <c r="G48" s="43">
        <f t="shared" si="4"/>
        <v>159</v>
      </c>
      <c r="H48" s="285">
        <v>36</v>
      </c>
      <c r="I48" s="26">
        <v>10</v>
      </c>
      <c r="J48" s="26">
        <v>14</v>
      </c>
      <c r="K48" s="198">
        <v>12</v>
      </c>
      <c r="L48" s="191"/>
      <c r="M48" s="267"/>
      <c r="N48" s="201">
        <v>0</v>
      </c>
      <c r="O48" s="36">
        <v>0</v>
      </c>
      <c r="P48" s="36">
        <v>0</v>
      </c>
      <c r="Q48" s="202">
        <v>36</v>
      </c>
    </row>
    <row r="49" spans="1:18" s="110" customFormat="1" ht="31.5" customHeight="1" x14ac:dyDescent="0.2">
      <c r="A49" s="38" t="s">
        <v>79</v>
      </c>
      <c r="B49" s="34" t="s">
        <v>69</v>
      </c>
      <c r="C49" s="25"/>
      <c r="D49" s="25">
        <v>4</v>
      </c>
      <c r="E49" s="98"/>
      <c r="F49" s="225">
        <v>36</v>
      </c>
      <c r="G49" s="43"/>
      <c r="H49" s="288"/>
      <c r="I49" s="48"/>
      <c r="J49" s="48"/>
      <c r="K49" s="198"/>
      <c r="L49" s="134"/>
      <c r="M49" s="37">
        <v>36</v>
      </c>
      <c r="N49" s="225"/>
      <c r="O49" s="48"/>
      <c r="P49" s="48"/>
      <c r="Q49" s="214"/>
    </row>
    <row r="50" spans="1:18" s="110" customFormat="1" ht="18.75" customHeight="1" x14ac:dyDescent="0.2">
      <c r="A50" s="38"/>
      <c r="B50" s="42" t="s">
        <v>190</v>
      </c>
      <c r="C50" s="45">
        <v>4</v>
      </c>
      <c r="D50" s="45"/>
      <c r="E50" s="98"/>
      <c r="F50" s="225"/>
      <c r="G50" s="135"/>
      <c r="H50" s="288"/>
      <c r="I50" s="48"/>
      <c r="J50" s="48"/>
      <c r="K50" s="226"/>
      <c r="L50" s="134"/>
      <c r="M50" s="37"/>
      <c r="N50" s="225"/>
      <c r="O50" s="48"/>
      <c r="P50" s="48"/>
      <c r="Q50" s="214"/>
    </row>
    <row r="51" spans="1:18" s="110" customFormat="1" ht="35.25" customHeight="1" x14ac:dyDescent="0.2">
      <c r="A51" s="106" t="s">
        <v>80</v>
      </c>
      <c r="B51" s="107" t="s">
        <v>238</v>
      </c>
      <c r="C51" s="108">
        <v>1</v>
      </c>
      <c r="D51" s="108">
        <v>1</v>
      </c>
      <c r="E51" s="177">
        <v>0</v>
      </c>
      <c r="F51" s="227">
        <f>F52+F53</f>
        <v>216</v>
      </c>
      <c r="G51" s="177">
        <f t="shared" ref="G51:Q51" si="8">G52</f>
        <v>0</v>
      </c>
      <c r="H51" s="289">
        <f t="shared" si="8"/>
        <v>0</v>
      </c>
      <c r="I51" s="109">
        <f t="shared" si="8"/>
        <v>0</v>
      </c>
      <c r="J51" s="109">
        <f t="shared" si="8"/>
        <v>0</v>
      </c>
      <c r="K51" s="228">
        <f t="shared" si="8"/>
        <v>0</v>
      </c>
      <c r="L51" s="192">
        <f>L52+L53</f>
        <v>216</v>
      </c>
      <c r="M51" s="177">
        <f t="shared" si="8"/>
        <v>0</v>
      </c>
      <c r="N51" s="227">
        <f t="shared" si="8"/>
        <v>0</v>
      </c>
      <c r="O51" s="109">
        <f t="shared" si="8"/>
        <v>0</v>
      </c>
      <c r="P51" s="109">
        <f t="shared" si="8"/>
        <v>0</v>
      </c>
      <c r="Q51" s="228">
        <f t="shared" si="8"/>
        <v>0</v>
      </c>
    </row>
    <row r="52" spans="1:18" s="110" customFormat="1" ht="20.25" customHeight="1" x14ac:dyDescent="0.2">
      <c r="A52" s="159" t="s">
        <v>222</v>
      </c>
      <c r="B52" s="160" t="s">
        <v>223</v>
      </c>
      <c r="C52" s="45"/>
      <c r="D52" s="45">
        <v>2</v>
      </c>
      <c r="E52" s="37"/>
      <c r="F52" s="213">
        <v>216</v>
      </c>
      <c r="G52" s="37"/>
      <c r="H52" s="285"/>
      <c r="I52" s="26"/>
      <c r="J52" s="26"/>
      <c r="K52" s="215"/>
      <c r="L52" s="134">
        <v>216</v>
      </c>
      <c r="M52" s="37"/>
      <c r="N52" s="225"/>
      <c r="O52" s="48"/>
      <c r="P52" s="48"/>
      <c r="Q52" s="214"/>
    </row>
    <row r="53" spans="1:18" s="110" customFormat="1" ht="20.25" customHeight="1" x14ac:dyDescent="0.2">
      <c r="A53" s="38"/>
      <c r="B53" s="42" t="s">
        <v>189</v>
      </c>
      <c r="C53" s="45">
        <v>2</v>
      </c>
      <c r="D53" s="45"/>
      <c r="E53" s="37"/>
      <c r="F53" s="213"/>
      <c r="G53" s="37"/>
      <c r="H53" s="285"/>
      <c r="I53" s="26"/>
      <c r="J53" s="26"/>
      <c r="K53" s="215"/>
      <c r="L53" s="134"/>
      <c r="M53" s="37"/>
      <c r="N53" s="225"/>
      <c r="O53" s="48"/>
      <c r="P53" s="48"/>
      <c r="Q53" s="214"/>
    </row>
    <row r="54" spans="1:18" s="110" customFormat="1" ht="34.5" customHeight="1" x14ac:dyDescent="0.2">
      <c r="A54" s="46"/>
      <c r="B54" s="16" t="s">
        <v>178</v>
      </c>
      <c r="C54" s="17">
        <v>12</v>
      </c>
      <c r="D54" s="17">
        <v>27</v>
      </c>
      <c r="E54" s="241">
        <v>34</v>
      </c>
      <c r="F54" s="211">
        <f>F5+F11+F14+F31</f>
        <v>4248</v>
      </c>
      <c r="G54" s="172">
        <f t="shared" ref="G54:Q54" si="9">G5+G11+G14+G31+G56</f>
        <v>2528</v>
      </c>
      <c r="H54" s="284">
        <f>H5+H11+H14+H31+H56</f>
        <v>640</v>
      </c>
      <c r="I54" s="33">
        <f t="shared" si="9"/>
        <v>275</v>
      </c>
      <c r="J54" s="33">
        <f t="shared" si="9"/>
        <v>293</v>
      </c>
      <c r="K54" s="212">
        <f t="shared" si="9"/>
        <v>72</v>
      </c>
      <c r="L54" s="184">
        <f t="shared" si="9"/>
        <v>216</v>
      </c>
      <c r="M54" s="172">
        <f t="shared" si="9"/>
        <v>864</v>
      </c>
      <c r="N54" s="211">
        <f>N5+N11+N14+N31+N56</f>
        <v>160</v>
      </c>
      <c r="O54" s="33">
        <f t="shared" si="9"/>
        <v>160</v>
      </c>
      <c r="P54" s="33">
        <f>P5+P11+P14+P31+P56</f>
        <v>160</v>
      </c>
      <c r="Q54" s="212">
        <f t="shared" si="9"/>
        <v>160</v>
      </c>
    </row>
    <row r="55" spans="1:18" s="110" customFormat="1" ht="33.950000000000003" customHeight="1" x14ac:dyDescent="0.2">
      <c r="A55" s="44" t="s">
        <v>82</v>
      </c>
      <c r="B55" s="47" t="s">
        <v>13</v>
      </c>
      <c r="C55" s="47"/>
      <c r="D55" s="47"/>
      <c r="E55" s="242"/>
      <c r="F55" s="245">
        <v>144</v>
      </c>
      <c r="G55" s="178"/>
      <c r="H55" s="290"/>
      <c r="I55" s="35"/>
      <c r="J55" s="35"/>
      <c r="K55" s="230"/>
      <c r="L55" s="193"/>
      <c r="M55" s="112">
        <v>144</v>
      </c>
      <c r="N55" s="229"/>
      <c r="O55" s="35"/>
      <c r="P55" s="35"/>
      <c r="Q55" s="230"/>
    </row>
    <row r="56" spans="1:18" s="110" customFormat="1" ht="18.75" customHeight="1" x14ac:dyDescent="0.2">
      <c r="A56" s="44" t="s">
        <v>83</v>
      </c>
      <c r="B56" s="47" t="s">
        <v>3</v>
      </c>
      <c r="C56" s="47"/>
      <c r="D56" s="47"/>
      <c r="E56" s="242"/>
      <c r="F56" s="245">
        <v>216</v>
      </c>
      <c r="G56" s="178"/>
      <c r="H56" s="290"/>
      <c r="I56" s="35"/>
      <c r="J56" s="35"/>
      <c r="K56" s="230"/>
      <c r="L56" s="193"/>
      <c r="M56" s="178"/>
      <c r="N56" s="229"/>
      <c r="O56" s="35"/>
      <c r="P56" s="35"/>
      <c r="Q56" s="230"/>
    </row>
    <row r="57" spans="1:18" s="110" customFormat="1" ht="18.75" customHeight="1" thickBot="1" x14ac:dyDescent="0.25">
      <c r="A57" s="291"/>
      <c r="B57" s="292" t="s">
        <v>179</v>
      </c>
      <c r="C57" s="292"/>
      <c r="D57" s="292"/>
      <c r="E57" s="293"/>
      <c r="F57" s="294">
        <f>F54+F56</f>
        <v>4464</v>
      </c>
      <c r="G57" s="295"/>
      <c r="H57" s="296"/>
      <c r="I57" s="297"/>
      <c r="J57" s="297"/>
      <c r="K57" s="298"/>
      <c r="L57" s="299"/>
      <c r="M57" s="295"/>
      <c r="N57" s="300"/>
      <c r="O57" s="297"/>
      <c r="P57" s="297"/>
      <c r="Q57" s="298"/>
    </row>
    <row r="58" spans="1:18" s="110" customFormat="1" ht="18.75" customHeight="1" x14ac:dyDescent="0.2">
      <c r="A58" s="356"/>
      <c r="B58" s="357"/>
      <c r="C58" s="357"/>
      <c r="D58" s="357"/>
      <c r="E58" s="357"/>
      <c r="F58" s="357"/>
      <c r="G58" s="357"/>
      <c r="H58" s="358" t="s">
        <v>21</v>
      </c>
      <c r="I58" s="361" t="s">
        <v>84</v>
      </c>
      <c r="J58" s="361"/>
      <c r="K58" s="361"/>
      <c r="L58" s="301"/>
      <c r="M58" s="301"/>
      <c r="N58" s="302">
        <v>8</v>
      </c>
      <c r="O58" s="302">
        <v>10</v>
      </c>
      <c r="P58" s="302">
        <v>8</v>
      </c>
      <c r="Q58" s="303">
        <v>7</v>
      </c>
    </row>
    <row r="59" spans="1:18" s="110" customFormat="1" ht="19.5" customHeight="1" x14ac:dyDescent="0.2">
      <c r="A59" s="362" t="s">
        <v>191</v>
      </c>
      <c r="B59" s="363"/>
      <c r="C59" s="363"/>
      <c r="D59" s="363"/>
      <c r="E59" s="363"/>
      <c r="F59" s="363"/>
      <c r="G59" s="363"/>
      <c r="H59" s="359"/>
      <c r="I59" s="364" t="s">
        <v>85</v>
      </c>
      <c r="J59" s="364"/>
      <c r="K59" s="364"/>
      <c r="L59" s="163"/>
      <c r="M59" s="163"/>
      <c r="N59" s="8"/>
      <c r="O59" s="8">
        <v>216</v>
      </c>
      <c r="P59" s="8"/>
      <c r="Q59" s="215"/>
    </row>
    <row r="60" spans="1:18" s="110" customFormat="1" ht="33" customHeight="1" x14ac:dyDescent="0.2">
      <c r="A60" s="365" t="s">
        <v>192</v>
      </c>
      <c r="B60" s="366"/>
      <c r="C60" s="366"/>
      <c r="D60" s="366"/>
      <c r="E60" s="366"/>
      <c r="F60" s="366"/>
      <c r="G60" s="366"/>
      <c r="H60" s="359"/>
      <c r="I60" s="367" t="s">
        <v>86</v>
      </c>
      <c r="J60" s="367"/>
      <c r="K60" s="367"/>
      <c r="L60" s="164"/>
      <c r="M60" s="164"/>
      <c r="N60" s="8"/>
      <c r="O60" s="8">
        <v>72</v>
      </c>
      <c r="P60" s="8">
        <v>360</v>
      </c>
      <c r="Q60" s="215" t="s">
        <v>187</v>
      </c>
    </row>
    <row r="61" spans="1:18" s="110" customFormat="1" ht="21.75" customHeight="1" x14ac:dyDescent="0.2">
      <c r="A61" s="381"/>
      <c r="B61" s="364"/>
      <c r="C61" s="364"/>
      <c r="D61" s="364"/>
      <c r="E61" s="364"/>
      <c r="F61" s="364"/>
      <c r="G61" s="364"/>
      <c r="H61" s="359"/>
      <c r="I61" s="364" t="s">
        <v>87</v>
      </c>
      <c r="J61" s="364"/>
      <c r="K61" s="364"/>
      <c r="L61" s="163"/>
      <c r="M61" s="163"/>
      <c r="N61" s="8">
        <v>2</v>
      </c>
      <c r="O61" s="8">
        <v>4</v>
      </c>
      <c r="P61" s="8">
        <v>2</v>
      </c>
      <c r="Q61" s="215">
        <v>4</v>
      </c>
    </row>
    <row r="62" spans="1:18" s="110" customFormat="1" ht="18.95" customHeight="1" x14ac:dyDescent="0.2">
      <c r="A62" s="382"/>
      <c r="B62" s="383"/>
      <c r="C62" s="383"/>
      <c r="D62" s="383"/>
      <c r="E62" s="383"/>
      <c r="F62" s="383"/>
      <c r="G62" s="383"/>
      <c r="H62" s="359"/>
      <c r="I62" s="364" t="s">
        <v>88</v>
      </c>
      <c r="J62" s="364"/>
      <c r="K62" s="364"/>
      <c r="L62" s="163"/>
      <c r="M62" s="163"/>
      <c r="N62" s="8">
        <v>6</v>
      </c>
      <c r="O62" s="8">
        <v>9</v>
      </c>
      <c r="P62" s="8">
        <v>6</v>
      </c>
      <c r="Q62" s="215">
        <v>6</v>
      </c>
      <c r="R62" s="124"/>
    </row>
    <row r="63" spans="1:18" ht="18.95" customHeight="1" thickBot="1" x14ac:dyDescent="0.25">
      <c r="A63" s="384"/>
      <c r="B63" s="385"/>
      <c r="C63" s="385"/>
      <c r="D63" s="385"/>
      <c r="E63" s="385"/>
      <c r="F63" s="385"/>
      <c r="G63" s="385"/>
      <c r="H63" s="360"/>
      <c r="I63" s="368" t="s">
        <v>89</v>
      </c>
      <c r="J63" s="368"/>
      <c r="K63" s="368"/>
      <c r="L63" s="304"/>
      <c r="M63" s="304"/>
      <c r="N63" s="305">
        <v>8</v>
      </c>
      <c r="O63" s="305">
        <v>10</v>
      </c>
      <c r="P63" s="305">
        <v>9</v>
      </c>
      <c r="Q63" s="306">
        <v>7</v>
      </c>
    </row>
    <row r="64" spans="1:18" ht="18.95" customHeight="1" x14ac:dyDescent="0.2">
      <c r="A64" s="9"/>
      <c r="B64" s="9"/>
      <c r="C64" s="9"/>
      <c r="D64" s="9"/>
      <c r="E64" s="9"/>
      <c r="F64" s="9"/>
      <c r="G64" s="9"/>
      <c r="H64" s="49"/>
      <c r="I64" s="9"/>
      <c r="J64" s="9"/>
      <c r="K64" s="9"/>
      <c r="L64" s="9"/>
      <c r="M64" s="9"/>
      <c r="N64" s="50"/>
      <c r="O64" s="50"/>
      <c r="P64" s="50"/>
      <c r="Q64" s="51"/>
    </row>
    <row r="65" ht="12.75" customHeight="1" x14ac:dyDescent="0.2"/>
  </sheetData>
  <sheetProtection selectLockedCells="1" selectUnlockedCells="1"/>
  <mergeCells count="27">
    <mergeCell ref="A1:A3"/>
    <mergeCell ref="B1:B3"/>
    <mergeCell ref="A61:G61"/>
    <mergeCell ref="A62:G63"/>
    <mergeCell ref="C1:D1"/>
    <mergeCell ref="I2:K2"/>
    <mergeCell ref="I61:K61"/>
    <mergeCell ref="L1:M1"/>
    <mergeCell ref="F1:F3"/>
    <mergeCell ref="G1:G3"/>
    <mergeCell ref="H1:K1"/>
    <mergeCell ref="N1:Q1"/>
    <mergeCell ref="M2:M3"/>
    <mergeCell ref="A58:G58"/>
    <mergeCell ref="H58:H63"/>
    <mergeCell ref="I58:K58"/>
    <mergeCell ref="A59:G59"/>
    <mergeCell ref="I59:K59"/>
    <mergeCell ref="A60:G60"/>
    <mergeCell ref="I60:K60"/>
    <mergeCell ref="I62:K62"/>
    <mergeCell ref="I63:K63"/>
    <mergeCell ref="E1:E3"/>
    <mergeCell ref="C2:C3"/>
    <mergeCell ref="D2:D3"/>
    <mergeCell ref="L2:L3"/>
    <mergeCell ref="H2:H3"/>
  </mergeCells>
  <phoneticPr fontId="0" type="noConversion"/>
  <pageMargins left="0.17986111111111111" right="0.1701388888888889" top="0.51041666666666663" bottom="0.34027777777777779" header="0.51180555555555551" footer="0.51180555555555551"/>
  <pageSetup paperSize="9" scale="80" orientation="landscape" useFirstPageNumber="1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1"/>
  <sheetViews>
    <sheetView zoomScaleNormal="100" workbookViewId="0">
      <selection activeCell="A11" sqref="A11"/>
    </sheetView>
  </sheetViews>
  <sheetFormatPr defaultColWidth="8.7109375" defaultRowHeight="10.5" x14ac:dyDescent="0.15"/>
  <cols>
    <col min="1" max="1" width="120.5703125" style="143" customWidth="1"/>
    <col min="2" max="16384" width="8.7109375" style="143"/>
  </cols>
  <sheetData>
    <row r="1" spans="1:1" ht="31.5" x14ac:dyDescent="0.15">
      <c r="A1" s="161" t="s">
        <v>225</v>
      </c>
    </row>
    <row r="2" spans="1:1" ht="78.75" x14ac:dyDescent="0.15">
      <c r="A2" s="161" t="s">
        <v>226</v>
      </c>
    </row>
    <row r="3" spans="1:1" ht="31.5" x14ac:dyDescent="0.15">
      <c r="A3" s="162" t="s">
        <v>227</v>
      </c>
    </row>
    <row r="4" spans="1:1" ht="47.25" x14ac:dyDescent="0.15">
      <c r="A4" s="162" t="s">
        <v>228</v>
      </c>
    </row>
    <row r="5" spans="1:1" ht="47.25" x14ac:dyDescent="0.15">
      <c r="A5" s="162" t="s">
        <v>229</v>
      </c>
    </row>
    <row r="6" spans="1:1" ht="31.5" x14ac:dyDescent="0.15">
      <c r="A6" s="161" t="s">
        <v>230</v>
      </c>
    </row>
    <row r="7" spans="1:1" ht="15.75" x14ac:dyDescent="0.15">
      <c r="A7" s="161" t="s">
        <v>231</v>
      </c>
    </row>
    <row r="8" spans="1:1" ht="31.5" x14ac:dyDescent="0.15">
      <c r="A8" s="161" t="s">
        <v>232</v>
      </c>
    </row>
    <row r="9" spans="1:1" ht="31.5" x14ac:dyDescent="0.15">
      <c r="A9" s="161" t="s">
        <v>233</v>
      </c>
    </row>
    <row r="10" spans="1:1" ht="15.75" x14ac:dyDescent="0.15">
      <c r="A10" s="161" t="s">
        <v>234</v>
      </c>
    </row>
    <row r="11" spans="1:1" ht="31.5" x14ac:dyDescent="0.15">
      <c r="A11" s="161" t="s">
        <v>235</v>
      </c>
    </row>
  </sheetData>
  <pageMargins left="0.7" right="0.7" top="0.75" bottom="0.75" header="0.3" footer="0.3"/>
  <pageSetup paperSize="9" orientation="portrait" horizontalDpi="300" verticalDpi="0" copies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1</vt:i4>
      </vt:variant>
    </vt:vector>
  </HeadingPairs>
  <TitlesOfParts>
    <vt:vector size="6" baseType="lpstr">
      <vt:lpstr>1. Титул</vt:lpstr>
      <vt:lpstr>Общий график</vt:lpstr>
      <vt:lpstr>Сводн данные</vt:lpstr>
      <vt:lpstr>УП заочн</vt:lpstr>
      <vt:lpstr>Поясн зап</vt:lpstr>
      <vt:lpstr>'УП заочн'!Область_печати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MetodKab</dc:creator>
  <cp:lastModifiedBy>Admin</cp:lastModifiedBy>
  <cp:lastPrinted>2020-11-03T16:50:27Z</cp:lastPrinted>
  <dcterms:created xsi:type="dcterms:W3CDTF">2019-10-18T12:05:05Z</dcterms:created>
  <dcterms:modified xsi:type="dcterms:W3CDTF">2026-04-13T12:21:00Z</dcterms:modified>
</cp:coreProperties>
</file>