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635" yWindow="510" windowWidth="18480" windowHeight="11850"/>
  </bookViews>
  <sheets>
    <sheet name="1. Титул" sheetId="6" r:id="rId1"/>
    <sheet name="2, 3. К график, Сводные (2)" sheetId="4" r:id="rId2"/>
    <sheet name="Уч план" sheetId="1" r:id="rId3"/>
  </sheets>
  <definedNames>
    <definedName name="page7" localSheetId="2">'Уч план'!$A$42</definedName>
    <definedName name="page9" localSheetId="2">'Уч план'!$A$83</definedName>
    <definedName name="_xlnm.Print_Area" localSheetId="1">'2, 3. К график, Сводные (2)'!$A$1:$BI$150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/>
  <c r="J72"/>
  <c r="P43"/>
  <c r="O71"/>
  <c r="O75"/>
  <c r="Q10"/>
  <c r="T27"/>
  <c r="S27"/>
  <c r="R27"/>
  <c r="Q27"/>
  <c r="P27"/>
  <c r="O27"/>
  <c r="L27"/>
  <c r="K27"/>
  <c r="I27"/>
  <c r="P38"/>
  <c r="S36"/>
  <c r="S72" s="1"/>
  <c r="P71"/>
  <c r="Q71"/>
  <c r="R71"/>
  <c r="S71"/>
  <c r="T71"/>
  <c r="K68"/>
  <c r="K67"/>
  <c r="K51"/>
  <c r="K50"/>
  <c r="K46"/>
  <c r="K41"/>
  <c r="K40"/>
  <c r="J70"/>
  <c r="H70" s="1"/>
  <c r="J66"/>
  <c r="J65"/>
  <c r="H65" s="1"/>
  <c r="J62"/>
  <c r="H62" s="1"/>
  <c r="J61"/>
  <c r="H61" s="1"/>
  <c r="J57"/>
  <c r="H57" s="1"/>
  <c r="J58"/>
  <c r="H58" s="1"/>
  <c r="J59"/>
  <c r="H59" s="1"/>
  <c r="J56"/>
  <c r="L54"/>
  <c r="L53" s="1"/>
  <c r="K54"/>
  <c r="K53" s="1"/>
  <c r="I54"/>
  <c r="I53" s="1"/>
  <c r="Q54"/>
  <c r="Q53" s="1"/>
  <c r="R54"/>
  <c r="R53" s="1"/>
  <c r="T54"/>
  <c r="T53" s="1"/>
  <c r="J49"/>
  <c r="J48" s="1"/>
  <c r="I48"/>
  <c r="K48"/>
  <c r="L48"/>
  <c r="R48"/>
  <c r="T48"/>
  <c r="J44"/>
  <c r="J43" s="1"/>
  <c r="I43"/>
  <c r="K43"/>
  <c r="L43"/>
  <c r="Q43"/>
  <c r="R43"/>
  <c r="T43"/>
  <c r="J39"/>
  <c r="J38" s="1"/>
  <c r="I38"/>
  <c r="K38"/>
  <c r="L38"/>
  <c r="O38"/>
  <c r="O37" s="1"/>
  <c r="O36" s="1"/>
  <c r="Q38"/>
  <c r="N27"/>
  <c r="J29"/>
  <c r="H29" s="1"/>
  <c r="J30"/>
  <c r="H30" s="1"/>
  <c r="J31"/>
  <c r="H31" s="1"/>
  <c r="J32"/>
  <c r="H32" s="1"/>
  <c r="J33"/>
  <c r="H33" s="1"/>
  <c r="J28"/>
  <c r="H28" s="1"/>
  <c r="I10"/>
  <c r="J26"/>
  <c r="H26" s="1"/>
  <c r="J25"/>
  <c r="H25" s="1"/>
  <c r="J24"/>
  <c r="H24" s="1"/>
  <c r="J22"/>
  <c r="H22" s="1"/>
  <c r="J21"/>
  <c r="H21" s="1"/>
  <c r="J20"/>
  <c r="H20" s="1"/>
  <c r="J12"/>
  <c r="H12" s="1"/>
  <c r="J13"/>
  <c r="H13" s="1"/>
  <c r="J14"/>
  <c r="H14" s="1"/>
  <c r="J15"/>
  <c r="H15" s="1"/>
  <c r="J16"/>
  <c r="H16" s="1"/>
  <c r="J17"/>
  <c r="H17" s="1"/>
  <c r="J18"/>
  <c r="H18" s="1"/>
  <c r="J11"/>
  <c r="H11" s="1"/>
  <c r="K10"/>
  <c r="L10"/>
  <c r="N10"/>
  <c r="L37" l="1"/>
  <c r="L36" s="1"/>
  <c r="L72" s="1"/>
  <c r="P37"/>
  <c r="P36" s="1"/>
  <c r="I37"/>
  <c r="I36" s="1"/>
  <c r="I72" s="1"/>
  <c r="J10"/>
  <c r="H27"/>
  <c r="K37"/>
  <c r="K36" s="1"/>
  <c r="K72" s="1"/>
  <c r="R37"/>
  <c r="R36" s="1"/>
  <c r="J54"/>
  <c r="J53" s="1"/>
  <c r="N72"/>
  <c r="N74" s="1"/>
  <c r="Q37"/>
  <c r="Q36" s="1"/>
  <c r="T37"/>
  <c r="T36" s="1"/>
  <c r="H39"/>
  <c r="H38" s="1"/>
  <c r="H49"/>
  <c r="H48" s="1"/>
  <c r="H44"/>
  <c r="H43" s="1"/>
  <c r="K71"/>
  <c r="H56"/>
  <c r="H54" s="1"/>
  <c r="H53" s="1"/>
  <c r="N71"/>
  <c r="R76"/>
  <c r="Q76"/>
  <c r="P76"/>
  <c r="O76"/>
  <c r="N76"/>
  <c r="T76"/>
  <c r="H37" l="1"/>
  <c r="H36" s="1"/>
  <c r="R75"/>
  <c r="Q75"/>
  <c r="P75"/>
  <c r="N75"/>
  <c r="T75"/>
  <c r="R72" l="1"/>
  <c r="R74" s="1"/>
  <c r="T72"/>
  <c r="T74" s="1"/>
  <c r="P10"/>
  <c r="P72" s="1"/>
  <c r="P74" s="1"/>
  <c r="O10"/>
  <c r="O72" s="1"/>
  <c r="O74" s="1"/>
  <c r="Q72"/>
  <c r="Q74" s="1"/>
  <c r="H19" l="1"/>
  <c r="H10" l="1"/>
  <c r="H72" s="1"/>
</calcChain>
</file>

<file path=xl/sharedStrings.xml><?xml version="1.0" encoding="utf-8"?>
<sst xmlns="http://schemas.openxmlformats.org/spreadsheetml/2006/main" count="1053" uniqueCount="338">
  <si>
    <t>максимальная</t>
  </si>
  <si>
    <t>Иностранный язык</t>
  </si>
  <si>
    <t>История</t>
  </si>
  <si>
    <t>Химия</t>
  </si>
  <si>
    <t>Биология</t>
  </si>
  <si>
    <t>Физическая культура</t>
  </si>
  <si>
    <t>Информатика</t>
  </si>
  <si>
    <t>Физика</t>
  </si>
  <si>
    <t>ПМ.00</t>
  </si>
  <si>
    <t>ГИА</t>
  </si>
  <si>
    <t xml:space="preserve">   Индекс</t>
  </si>
  <si>
    <t>Учебная нагрузка обучающихся (час)</t>
  </si>
  <si>
    <t>Наименование циклов, дисциплин, профессиональных модулей, МДК, практик</t>
  </si>
  <si>
    <t>самостоятельная работа</t>
  </si>
  <si>
    <t>обязательная аудиторная</t>
  </si>
  <si>
    <t>3 курс</t>
  </si>
  <si>
    <t>Общеобразовательный цикл</t>
  </si>
  <si>
    <t>Основы безопасности жизнедеятельности</t>
  </si>
  <si>
    <t>ОП.00</t>
  </si>
  <si>
    <t>Общепрофессиональный цикл</t>
  </si>
  <si>
    <t>ОП.02</t>
  </si>
  <si>
    <t>ОП.03</t>
  </si>
  <si>
    <t>ОП.04</t>
  </si>
  <si>
    <t>Безопасность жизнедеятельности</t>
  </si>
  <si>
    <t>ОП.05</t>
  </si>
  <si>
    <t>П.01</t>
  </si>
  <si>
    <t>Профессиональный цикл</t>
  </si>
  <si>
    <t>Профессиональные модули</t>
  </si>
  <si>
    <t>Государственная итоговая аттестация</t>
  </si>
  <si>
    <t>1 курс</t>
  </si>
  <si>
    <t>2 курс</t>
  </si>
  <si>
    <t>лекции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</si>
  <si>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</si>
  <si>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</si>
  <si>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</si>
  <si>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</si>
  <si>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</si>
  <si>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</si>
  <si>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</si>
  <si>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ПМ.03</t>
  </si>
  <si>
    <t>УП.02</t>
  </si>
  <si>
    <t>ПП.02</t>
  </si>
  <si>
    <t>УП.03</t>
  </si>
  <si>
    <t>ПП.03</t>
  </si>
  <si>
    <t>ФК.00</t>
  </si>
  <si>
    <t>учебной практики</t>
  </si>
  <si>
    <t>дисциплин и МДК</t>
  </si>
  <si>
    <t>экзаменов</t>
  </si>
  <si>
    <t>зачётов</t>
  </si>
  <si>
    <t xml:space="preserve">    ВСЕГО по учебной и производственной практике</t>
  </si>
  <si>
    <t>ВСЕГО ( по общеобразовательному и профессиональному циклу, физической культуры)</t>
  </si>
  <si>
    <t>2нед.</t>
  </si>
  <si>
    <t>Литература</t>
  </si>
  <si>
    <t>Распределение обязательной нагрузки по курсам и семестрам (час.в семестр)</t>
  </si>
  <si>
    <t>ОП.01</t>
  </si>
  <si>
    <t>ПМ.01</t>
  </si>
  <si>
    <t>ОП.06</t>
  </si>
  <si>
    <t>Всего</t>
  </si>
  <si>
    <t>V</t>
  </si>
  <si>
    <t>IV</t>
  </si>
  <si>
    <t>III</t>
  </si>
  <si>
    <t>II</t>
  </si>
  <si>
    <t>I</t>
  </si>
  <si>
    <t>нед.</t>
  </si>
  <si>
    <t>час. обяз. уч. зан.</t>
  </si>
  <si>
    <t>2 сем</t>
  </si>
  <si>
    <t>1 сем</t>
  </si>
  <si>
    <t>Прове-_x000D_
дение</t>
  </si>
  <si>
    <t>Групп</t>
  </si>
  <si>
    <t>Студентов</t>
  </si>
  <si>
    <t>Каникулы</t>
  </si>
  <si>
    <t>Практики</t>
  </si>
  <si>
    <t>Промежуточная аттестация</t>
  </si>
  <si>
    <t xml:space="preserve">Обучение по циклам и разделу "Физическая культура", в том числе учебная практика </t>
  </si>
  <si>
    <t>Курс</t>
  </si>
  <si>
    <t>Учебная практика (Производственное обучение)</t>
  </si>
  <si>
    <t>Обучение по циклам и разделу "Физическая культура"</t>
  </si>
  <si>
    <t>XI</t>
  </si>
  <si>
    <t>X</t>
  </si>
  <si>
    <t>IX</t>
  </si>
  <si>
    <t>VIII</t>
  </si>
  <si>
    <t>VII</t>
  </si>
  <si>
    <t>VI</t>
  </si>
  <si>
    <t>час. обяз. уч. занятий</t>
  </si>
  <si>
    <t>Подго-_x000D_
товка</t>
  </si>
  <si>
    <t>Производственная практика (преддипломная)</t>
  </si>
  <si>
    <t>Производственная практика (по профилю специальности)</t>
  </si>
  <si>
    <t>Обучение по дисциплинам и междисциплинарным курсам, в том числе учебная практика</t>
  </si>
  <si>
    <t xml:space="preserve">2 </t>
  </si>
  <si>
    <t xml:space="preserve">1 </t>
  </si>
  <si>
    <t xml:space="preserve">52 </t>
  </si>
  <si>
    <t xml:space="preserve">11 </t>
  </si>
  <si>
    <t xml:space="preserve">17 </t>
  </si>
  <si>
    <t>Обучение по дисциплинам и междисциплинарным курсам</t>
  </si>
  <si>
    <t>2 Сводные данные по бюджету времени</t>
  </si>
  <si>
    <t xml:space="preserve">   Неделя отсутствует</t>
  </si>
  <si>
    <t>*</t>
  </si>
  <si>
    <t xml:space="preserve">   Каникулы</t>
  </si>
  <si>
    <t>=</t>
  </si>
  <si>
    <t xml:space="preserve">   Государственная итоговая аттестация</t>
  </si>
  <si>
    <t>8</t>
  </si>
  <si>
    <t xml:space="preserve">   Промежуточная аттестация</t>
  </si>
  <si>
    <t>::</t>
  </si>
  <si>
    <t>0</t>
  </si>
  <si>
    <t xml:space="preserve">   Обучение по дисциплинам и междисциплинарным курсам</t>
  </si>
  <si>
    <t>Обозначения: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</si>
  <si>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</si>
  <si>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</si>
  <si>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</si>
  <si>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</si>
  <si>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</si>
  <si>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</si>
  <si>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</si>
  <si>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</si>
  <si>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</si>
  <si>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</si>
  <si>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</si>
  <si>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</si>
  <si>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</si>
  <si>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</si>
  <si>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</si>
  <si>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</si>
  <si>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</si>
  <si>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</si>
  <si>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</si>
  <si>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</si>
  <si>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</si>
  <si>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</si>
  <si>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</si>
  <si>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</si>
  <si>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</si>
  <si>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</si>
  <si>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</si>
  <si>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</si>
  <si>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</si>
  <si>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</si>
  <si>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</si>
  <si>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</si>
  <si>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</si>
  <si>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</si>
  <si>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</si>
  <si>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</si>
  <si>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</si>
  <si>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</si>
  <si>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</si>
  <si>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</si>
  <si>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</si>
  <si>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</si>
  <si>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</si>
  <si>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</si>
  <si>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7</t>
  </si>
  <si>
    <t>6</t>
  </si>
  <si>
    <t>5</t>
  </si>
  <si>
    <t>4</t>
  </si>
  <si>
    <t>3</t>
  </si>
  <si>
    <t>2</t>
  </si>
  <si>
    <t>1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</si>
  <si>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</si>
  <si>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</si>
  <si>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</si>
  <si>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</si>
  <si>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</si>
  <si>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</si>
  <si>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</si>
  <si>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</si>
  <si>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</si>
  <si>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</si>
  <si>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</si>
  <si>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</si>
  <si>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</si>
  <si>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</si>
  <si>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</si>
  <si>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</si>
  <si>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</si>
  <si>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</si>
  <si>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</si>
  <si>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</si>
  <si>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</si>
  <si>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</si>
  <si>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</si>
  <si>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</si>
  <si>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</si>
  <si>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</si>
  <si>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</si>
  <si>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</si>
  <si>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</si>
  <si>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</si>
  <si>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</si>
  <si>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</si>
  <si>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</si>
  <si>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23 фев - 1 мар</t>
  </si>
  <si>
    <t>Февраль</t>
  </si>
  <si>
    <t>26 янв - 1 фев</t>
  </si>
  <si>
    <t>Январь</t>
  </si>
  <si>
    <t>29 дек - 4 янв</t>
  </si>
  <si>
    <t>Декабрь</t>
  </si>
  <si>
    <t>Ноябрь</t>
  </si>
  <si>
    <t>27 окт - 2 ноя</t>
  </si>
  <si>
    <t>Октябрь</t>
  </si>
  <si>
    <t>29 сен - 5 окт</t>
  </si>
  <si>
    <t>Сентябрь</t>
  </si>
  <si>
    <t>Календарный учебный график</t>
  </si>
  <si>
    <t>«_____»__________________20_____  г.</t>
  </si>
  <si>
    <t>УТВЕРЖДАЮ</t>
  </si>
  <si>
    <t>(ГБПОУ МО «Щелковский колледж»)</t>
  </si>
  <si>
    <t>Государственное бюджетное профессиональное образовательное учреждение Московской области «Щелковский колледж»</t>
  </si>
  <si>
    <t>Министерство образования Московской области</t>
  </si>
  <si>
    <t>Консультации: по 4 часа на каждого обучающегося за год</t>
  </si>
  <si>
    <t>Г</t>
  </si>
  <si>
    <t>2. План  учебного  процесса  (ФГОС 110800.04) 35 01 14 Мастер по техническому обслуживанию и ремонту машинно-тракторного парка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</si>
  <si>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</si>
  <si>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</si>
  <si>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</si>
  <si>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</si>
  <si>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Выполнение слесарных работ по ремонту и техническому обслуживанию сельскохозяйственных машин и оборудования</t>
  </si>
  <si>
    <t>Технология слесарных работ по ремонту и техническому обслуживанию сельскохозяйственных машин и оборудования</t>
  </si>
  <si>
    <t>Выполнение работ по сборке и ремонту агрегатов и сборочных единиц сельскохозяйственных машин и оборудования</t>
  </si>
  <si>
    <t>Технология сборки и ремонта агрегатов и сборочных единиц сельскохозяйственных машин и оборудования</t>
  </si>
  <si>
    <t>Выполнение механизированных работ в сельском хозяйстве</t>
  </si>
  <si>
    <t>Технология выполнения механизированных работ в сельском хозяйстве</t>
  </si>
  <si>
    <t>ПМ.04</t>
  </si>
  <si>
    <t>Транспортировка грузов</t>
  </si>
  <si>
    <t>Теоретическая подготовка водителей автомобилей категории "С"</t>
  </si>
  <si>
    <t>Основы законодательства в сфере дорожного движения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</si>
  <si>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</si>
  <si>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</si>
  <si>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</si>
  <si>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>Учебные предметы базового цикла</t>
  </si>
  <si>
    <t>Учебные предметы специального цикла</t>
  </si>
  <si>
    <t>Устройство и техническое обслуживание транспортных средств категории "С" как объектов управления</t>
  </si>
  <si>
    <t>Основы управления транспортными средствами категории "С"</t>
  </si>
  <si>
    <t>ПП.04</t>
  </si>
  <si>
    <t>Раздел 1</t>
  </si>
  <si>
    <t>Раздел 2</t>
  </si>
  <si>
    <t>Раздел 3</t>
  </si>
  <si>
    <t>Раздел 4</t>
  </si>
  <si>
    <t>Раздел 5</t>
  </si>
  <si>
    <t>Раздел 6</t>
  </si>
  <si>
    <t>Учебные предметы профессионального цикла</t>
  </si>
  <si>
    <t>Раздел 7</t>
  </si>
  <si>
    <t xml:space="preserve">Организация и выполнение грузовых перевозок автомобильным транспортом </t>
  </si>
  <si>
    <t>УП.04</t>
  </si>
  <si>
    <t xml:space="preserve">Учебная практика </t>
  </si>
  <si>
    <t>ППКРС (110800.04) 35 01 14 Мастер по техническому обслуживанию и ремонту машинно-тракторного парка</t>
  </si>
  <si>
    <t xml:space="preserve">Руководитель СП 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</si>
  <si>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</si>
  <si>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</si>
  <si>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</si>
  <si>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</si>
  <si>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</si>
  <si>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</si>
  <si>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</si>
  <si>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</si>
  <si>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Русский язык</t>
  </si>
  <si>
    <t>Математика</t>
  </si>
  <si>
    <t>Астрономия</t>
  </si>
  <si>
    <t>Учебные предметы по выбору из обязательных предметных областей</t>
  </si>
  <si>
    <t>ОУП. 09</t>
  </si>
  <si>
    <t>Родная литература</t>
  </si>
  <si>
    <t>ОУПп.10</t>
  </si>
  <si>
    <t>ОУПп.11</t>
  </si>
  <si>
    <t>26*</t>
  </si>
  <si>
    <t>28*</t>
  </si>
  <si>
    <t>Дополнительные предметы по выбору обучающихся</t>
  </si>
  <si>
    <t>ОУП. 12</t>
  </si>
  <si>
    <t>Естествознание /Введение в специальность</t>
  </si>
  <si>
    <t xml:space="preserve"> в том числе</t>
  </si>
  <si>
    <t>Индивидуальный учебный проект*</t>
  </si>
  <si>
    <t>54*</t>
  </si>
  <si>
    <t xml:space="preserve"> </t>
  </si>
  <si>
    <t>дифференцированный зачет</t>
  </si>
  <si>
    <t>Индивидуальный учебный проект</t>
  </si>
  <si>
    <t>контрольная работа</t>
  </si>
  <si>
    <t>экзамен</t>
  </si>
  <si>
    <t>зачет</t>
  </si>
  <si>
    <t>Формы контроля</t>
  </si>
  <si>
    <t>1,2,3,4</t>
  </si>
  <si>
    <t>2*</t>
  </si>
  <si>
    <t>4*</t>
  </si>
  <si>
    <t>лаб. и практ. занят.</t>
  </si>
  <si>
    <t xml:space="preserve">в т.ч.: </t>
  </si>
  <si>
    <t>всего учебных занятий</t>
  </si>
  <si>
    <t>2 сем. 20/3/0 нед.</t>
  </si>
  <si>
    <t>3 сем. 11/5/0 нед.</t>
  </si>
  <si>
    <t>1 сем. 17/0/0 нед.</t>
  </si>
  <si>
    <t>6к</t>
  </si>
  <si>
    <t>контрольных работ</t>
  </si>
  <si>
    <t>индивидуальных учебных проектов*</t>
  </si>
  <si>
    <t>дифференцированных зачётов</t>
  </si>
  <si>
    <t>производственной практики</t>
  </si>
  <si>
    <t>1*</t>
  </si>
  <si>
    <t>Экзамен по модулю</t>
  </si>
  <si>
    <t>Вождение транспортных средств категории "С" (с механической трансмиссией / с автоматической трансмиссией)* - 72/70 час</t>
  </si>
  <si>
    <t>* Вождение проводится вне сетки учебного времени. По окончании обучения вождению на транспортном средстве с механической трансмиссией обучающийся допускается к сдаче квалификационного экзамена на транспортном средстве с механической трансмиссией. По окончании обучения вождению на транспортном средстве с автоматической трансмиссией обучающийся допускается к сдаче квалификационного экзамена на транспортном средстве с автоматической трансмиссией - 72/70 час. Квалификационный экзамен - 4 час.</t>
  </si>
  <si>
    <t>4 сем. 18/2/3 нед.</t>
  </si>
  <si>
    <t>5 сем. 6/11/0  нед.</t>
  </si>
  <si>
    <t>6 сем. 5/4/11/2 нед.</t>
  </si>
  <si>
    <t>3к</t>
  </si>
  <si>
    <t xml:space="preserve">В рамках освоения ООП в ПМ.04 Транспортировка грузов обучающиеся получают знания теоретической подготовки управления автомобилями категории «С». 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</si>
  <si>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</si>
  <si>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</si>
  <si>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</si>
  <si>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</si>
  <si>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В. И. Нерсесян</t>
  </si>
  <si>
    <t>Ф.В.Бубич</t>
  </si>
  <si>
    <t>УЧЕБНЫЙ ПЛАН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</si>
  <si>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</si>
  <si>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</si>
  <si>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</si>
  <si>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</si>
  <si>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</si>
  <si>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</si>
  <si>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</si>
  <si>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</si>
  <si>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</si>
  <si>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</si>
  <si>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</si>
  <si>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</si>
  <si>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«_____»__________________2022  г.</t>
  </si>
  <si>
    <t>по профессии среднего профессионального образования</t>
  </si>
  <si>
    <t>программы подготовки квалифицированных рабочих и служащих</t>
  </si>
  <si>
    <t>Мастер по техническому обслуживанию и ремонту машинно-тракторного парка</t>
  </si>
  <si>
    <t>35.01.14 (110800.04)</t>
  </si>
  <si>
    <t>2г 10м</t>
  </si>
  <si>
    <t>Технологический</t>
  </si>
  <si>
    <t>2022</t>
  </si>
  <si>
    <t>452 (340 +112 вар.)</t>
  </si>
  <si>
    <t>228 (196+32 вар.)</t>
  </si>
  <si>
    <t>Основы предпринимательства и трудоустройства на работу</t>
  </si>
  <si>
    <t>МДК 03.01</t>
  </si>
  <si>
    <t>МДК 04.01</t>
  </si>
  <si>
    <t xml:space="preserve">мастер-наладчик по техническому обслуживанию машинно-тракторного парка – 
слесарь по ремонту сельскохозяйственных машин и оборудования
</t>
  </si>
  <si>
    <t>0/6</t>
  </si>
  <si>
    <t>0/12</t>
  </si>
  <si>
    <t>Учебная практика (рассредоточенно - 12 часов в неделю)</t>
  </si>
  <si>
    <t xml:space="preserve">   Производственная практика</t>
  </si>
  <si>
    <t>Учебная практика (рассредоточенно - 6 часов в неделю)</t>
  </si>
  <si>
    <t>243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</si>
</sst>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indexed="8"/>
      <name val="Tahoma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6"/>
      <color indexed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16"/>
      </patternFill>
    </fill>
  </fills>
  <borders count="1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9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19" fillId="0" borderId="0"/>
  </cellStyleXfs>
  <cellXfs count="708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wrapText="1"/>
    </xf>
    <xf numFmtId="0" fontId="9" fillId="0" borderId="0" xfId="0" applyFont="1"/>
    <xf numFmtId="0" fontId="19" fillId="0" borderId="0" xfId="1"/>
    <xf numFmtId="0" fontId="19" fillId="3" borderId="0" xfId="1" applyFont="1" applyFill="1" applyBorder="1" applyAlignment="1" applyProtection="1">
      <alignment horizontal="left" vertical="center"/>
      <protection locked="0"/>
    </xf>
    <xf numFmtId="0" fontId="19" fillId="3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3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0" fontId="20" fillId="0" borderId="4" xfId="1" applyNumberFormat="1" applyFont="1" applyBorder="1" applyAlignment="1" applyProtection="1">
      <alignment horizontal="center" vertical="center"/>
      <protection locked="0"/>
    </xf>
    <xf numFmtId="0" fontId="19" fillId="0" borderId="4" xfId="1" applyNumberFormat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left" vertical="top" wrapText="1"/>
      <protection locked="0"/>
    </xf>
    <xf numFmtId="0" fontId="19" fillId="3" borderId="4" xfId="1" applyNumberFormat="1" applyFont="1" applyFill="1" applyBorder="1" applyAlignment="1" applyProtection="1">
      <alignment horizontal="center" vertical="center"/>
      <protection locked="0"/>
    </xf>
    <xf numFmtId="0" fontId="19" fillId="3" borderId="4" xfId="1" applyNumberFormat="1" applyFont="1" applyFill="1" applyBorder="1" applyAlignment="1" applyProtection="1">
      <alignment horizontal="left" vertical="center"/>
      <protection locked="0"/>
    </xf>
    <xf numFmtId="0" fontId="19" fillId="0" borderId="4" xfId="1" applyNumberFormat="1" applyFont="1" applyBorder="1" applyAlignment="1" applyProtection="1">
      <alignment horizontal="left" vertical="center" textRotation="90"/>
      <protection locked="0"/>
    </xf>
    <xf numFmtId="0" fontId="19" fillId="0" borderId="4" xfId="1" applyNumberFormat="1" applyFont="1" applyBorder="1" applyAlignment="1" applyProtection="1">
      <alignment horizontal="center" vertical="center" textRotation="90"/>
      <protection locked="0"/>
    </xf>
    <xf numFmtId="0" fontId="27" fillId="0" borderId="0" xfId="1" applyFont="1"/>
    <xf numFmtId="0" fontId="29" fillId="0" borderId="0" xfId="2" applyFont="1"/>
    <xf numFmtId="0" fontId="27" fillId="0" borderId="0" xfId="2" applyFont="1"/>
    <xf numFmtId="0" fontId="30" fillId="0" borderId="0" xfId="2" applyFont="1"/>
    <xf numFmtId="0" fontId="27" fillId="0" borderId="0" xfId="2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1" fillId="0" borderId="10" xfId="0" applyFont="1" applyBorder="1" applyAlignment="1">
      <alignment horizontal="left" vertical="top" wrapText="1"/>
    </xf>
    <xf numFmtId="0" fontId="19" fillId="3" borderId="8" xfId="1" applyNumberFormat="1" applyFont="1" applyFill="1" applyBorder="1" applyAlignment="1" applyProtection="1">
      <alignment horizontal="center" vertical="center"/>
      <protection locked="0"/>
    </xf>
    <xf numFmtId="0" fontId="19" fillId="3" borderId="7" xfId="1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4" fillId="2" borderId="39" xfId="6" applyNumberFormat="1" applyFont="1" applyFill="1" applyBorder="1" applyAlignment="1" applyProtection="1">
      <alignment horizontal="left" vertical="center"/>
    </xf>
    <xf numFmtId="0" fontId="4" fillId="2" borderId="42" xfId="6" applyNumberFormat="1" applyFont="1" applyFill="1" applyBorder="1" applyAlignment="1" applyProtection="1">
      <alignment horizontal="left" vertical="center"/>
    </xf>
    <xf numFmtId="0" fontId="4" fillId="2" borderId="43" xfId="6" applyNumberFormat="1" applyFont="1" applyFill="1" applyBorder="1" applyAlignment="1" applyProtection="1">
      <alignment horizontal="left" vertical="center"/>
    </xf>
    <xf numFmtId="0" fontId="4" fillId="5" borderId="36" xfId="6" applyNumberFormat="1" applyFont="1" applyFill="1" applyBorder="1" applyAlignment="1" applyProtection="1">
      <alignment horizontal="left" vertical="center" wrapText="1"/>
    </xf>
    <xf numFmtId="0" fontId="4" fillId="5" borderId="38" xfId="6" applyNumberFormat="1" applyFont="1" applyFill="1" applyBorder="1" applyAlignment="1" applyProtection="1">
      <alignment horizontal="left" vertical="center" wrapText="1"/>
    </xf>
    <xf numFmtId="0" fontId="4" fillId="0" borderId="28" xfId="6" applyNumberFormat="1" applyFont="1" applyFill="1" applyBorder="1" applyAlignment="1" applyProtection="1">
      <alignment horizontal="left" vertical="center"/>
    </xf>
    <xf numFmtId="0" fontId="4" fillId="0" borderId="25" xfId="6" applyNumberFormat="1" applyFont="1" applyFill="1" applyBorder="1" applyAlignment="1" applyProtection="1">
      <alignment horizontal="left" vertical="center"/>
    </xf>
    <xf numFmtId="0" fontId="38" fillId="0" borderId="37" xfId="6" applyNumberFormat="1" applyFont="1" applyFill="1" applyBorder="1" applyAlignment="1" applyProtection="1">
      <alignment horizontal="right" vertical="top"/>
    </xf>
    <xf numFmtId="0" fontId="4" fillId="0" borderId="36" xfId="6" applyNumberFormat="1" applyFont="1" applyFill="1" applyBorder="1" applyAlignment="1" applyProtection="1">
      <alignment horizontal="left" vertical="top" wrapText="1"/>
    </xf>
    <xf numFmtId="0" fontId="31" fillId="6" borderId="10" xfId="6" applyNumberFormat="1" applyFont="1" applyFill="1" applyBorder="1" applyAlignment="1" applyProtection="1">
      <alignment horizontal="left" vertical="top" wrapText="1"/>
    </xf>
    <xf numFmtId="0" fontId="31" fillId="6" borderId="15" xfId="6" applyNumberFormat="1" applyFont="1" applyFill="1" applyBorder="1" applyAlignment="1" applyProtection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1" fillId="0" borderId="32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4" fillId="2" borderId="4" xfId="6" applyNumberFormat="1" applyFont="1" applyFill="1" applyBorder="1" applyAlignment="1" applyProtection="1">
      <alignment horizontal="center" vertical="center"/>
    </xf>
    <xf numFmtId="0" fontId="4" fillId="2" borderId="35" xfId="6" applyNumberFormat="1" applyFont="1" applyFill="1" applyBorder="1" applyAlignment="1" applyProtection="1">
      <alignment horizontal="center" vertical="center"/>
    </xf>
    <xf numFmtId="0" fontId="4" fillId="2" borderId="50" xfId="6" applyNumberFormat="1" applyFont="1" applyFill="1" applyBorder="1" applyAlignment="1" applyProtection="1">
      <alignment horizontal="center" vertical="center"/>
    </xf>
    <xf numFmtId="0" fontId="4" fillId="2" borderId="51" xfId="6" applyNumberFormat="1" applyFont="1" applyFill="1" applyBorder="1" applyAlignment="1" applyProtection="1">
      <alignment horizontal="center" vertical="center"/>
    </xf>
    <xf numFmtId="0" fontId="4" fillId="2" borderId="46" xfId="6" applyNumberFormat="1" applyFont="1" applyFill="1" applyBorder="1" applyAlignment="1" applyProtection="1">
      <alignment horizontal="center" vertical="center"/>
    </xf>
    <xf numFmtId="0" fontId="31" fillId="0" borderId="4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41" xfId="6" applyNumberFormat="1" applyFont="1" applyFill="1" applyBorder="1" applyAlignment="1" applyProtection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/>
    </xf>
    <xf numFmtId="0" fontId="39" fillId="0" borderId="69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34" fillId="0" borderId="67" xfId="0" applyFont="1" applyBorder="1" applyAlignment="1">
      <alignment wrapText="1"/>
    </xf>
    <xf numFmtId="0" fontId="34" fillId="0" borderId="35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2" borderId="0" xfId="0" applyFill="1"/>
    <xf numFmtId="0" fontId="31" fillId="0" borderId="3" xfId="0" applyFont="1" applyBorder="1" applyAlignment="1">
      <alignment wrapText="1"/>
    </xf>
    <xf numFmtId="0" fontId="34" fillId="0" borderId="9" xfId="0" applyFont="1" applyBorder="1" applyAlignment="1">
      <alignment wrapText="1"/>
    </xf>
    <xf numFmtId="0" fontId="32" fillId="0" borderId="64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2" borderId="28" xfId="6" applyNumberFormat="1" applyFont="1" applyFill="1" applyBorder="1" applyAlignment="1" applyProtection="1">
      <alignment horizontal="center" vertical="center"/>
    </xf>
    <xf numFmtId="0" fontId="4" fillId="2" borderId="84" xfId="6" applyNumberFormat="1" applyFont="1" applyFill="1" applyBorder="1" applyAlignment="1" applyProtection="1">
      <alignment horizontal="center" vertical="center"/>
    </xf>
    <xf numFmtId="0" fontId="4" fillId="2" borderId="85" xfId="6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vertical="top" wrapText="1"/>
    </xf>
    <xf numFmtId="0" fontId="9" fillId="0" borderId="7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88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74" xfId="0" applyNumberFormat="1" applyFont="1" applyBorder="1" applyAlignment="1">
      <alignment horizontal="center" vertical="center" wrapText="1"/>
    </xf>
    <xf numFmtId="0" fontId="4" fillId="0" borderId="89" xfId="0" applyNumberFormat="1" applyFont="1" applyBorder="1" applyAlignment="1">
      <alignment horizontal="center" vertical="center" wrapText="1"/>
    </xf>
    <xf numFmtId="0" fontId="38" fillId="0" borderId="88" xfId="0" applyNumberFormat="1" applyFont="1" applyBorder="1" applyAlignment="1">
      <alignment horizontal="right" vertical="center" wrapText="1"/>
    </xf>
    <xf numFmtId="0" fontId="38" fillId="0" borderId="90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justify" wrapText="1"/>
    </xf>
    <xf numFmtId="0" fontId="4" fillId="0" borderId="94" xfId="0" applyNumberFormat="1" applyFont="1" applyBorder="1" applyAlignment="1">
      <alignment horizontal="center" vertical="center" wrapText="1"/>
    </xf>
    <xf numFmtId="0" fontId="4" fillId="0" borderId="95" xfId="0" applyNumberFormat="1" applyFont="1" applyBorder="1" applyAlignment="1">
      <alignment horizontal="center" vertical="center" wrapText="1"/>
    </xf>
    <xf numFmtId="0" fontId="4" fillId="0" borderId="95" xfId="0" applyNumberFormat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 wrapText="1"/>
    </xf>
    <xf numFmtId="0" fontId="4" fillId="0" borderId="9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8" fillId="0" borderId="94" xfId="0" applyFont="1" applyBorder="1" applyAlignment="1">
      <alignment horizontal="right" vertical="center" wrapText="1"/>
    </xf>
    <xf numFmtId="0" fontId="41" fillId="0" borderId="97" xfId="0" applyFont="1" applyBorder="1" applyAlignment="1">
      <alignment horizontal="right" vertical="center" wrapText="1"/>
    </xf>
    <xf numFmtId="0" fontId="32" fillId="0" borderId="3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18" fillId="0" borderId="95" xfId="0" applyFont="1" applyFill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2" borderId="94" xfId="0" applyFont="1" applyFill="1" applyBorder="1" applyAlignment="1">
      <alignment horizontal="center" vertical="center" wrapText="1"/>
    </xf>
    <xf numFmtId="0" fontId="16" fillId="2" borderId="96" xfId="0" applyFont="1" applyFill="1" applyBorder="1" applyAlignment="1">
      <alignment horizontal="center" vertical="center" wrapText="1"/>
    </xf>
    <xf numFmtId="0" fontId="11" fillId="2" borderId="98" xfId="0" applyFont="1" applyFill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justify" wrapText="1"/>
    </xf>
    <xf numFmtId="0" fontId="31" fillId="0" borderId="15" xfId="0" applyNumberFormat="1" applyFont="1" applyBorder="1" applyAlignment="1">
      <alignment horizontal="center" vertical="center" wrapText="1"/>
    </xf>
    <xf numFmtId="0" fontId="4" fillId="2" borderId="42" xfId="6" applyNumberFormat="1" applyFont="1" applyFill="1" applyBorder="1" applyAlignment="1" applyProtection="1">
      <alignment horizontal="center" vertical="center"/>
    </xf>
    <xf numFmtId="0" fontId="4" fillId="2" borderId="103" xfId="6" applyNumberFormat="1" applyFont="1" applyFill="1" applyBorder="1" applyAlignment="1" applyProtection="1">
      <alignment horizontal="center" vertical="center"/>
    </xf>
    <xf numFmtId="0" fontId="4" fillId="2" borderId="89" xfId="6" applyNumberFormat="1" applyFont="1" applyFill="1" applyBorder="1" applyAlignment="1" applyProtection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1" fillId="2" borderId="25" xfId="6" applyNumberFormat="1" applyFont="1" applyFill="1" applyBorder="1" applyAlignment="1" applyProtection="1">
      <alignment horizontal="left" vertical="center"/>
    </xf>
    <xf numFmtId="0" fontId="4" fillId="2" borderId="28" xfId="6" applyNumberFormat="1" applyFont="1" applyFill="1" applyBorder="1" applyAlignment="1" applyProtection="1">
      <alignment horizontal="left" vertical="center"/>
    </xf>
    <xf numFmtId="0" fontId="4" fillId="2" borderId="20" xfId="6" applyNumberFormat="1" applyFont="1" applyFill="1" applyBorder="1" applyAlignment="1" applyProtection="1">
      <alignment horizontal="left" vertical="center"/>
    </xf>
    <xf numFmtId="0" fontId="4" fillId="2" borderId="61" xfId="6" applyNumberFormat="1" applyFont="1" applyFill="1" applyBorder="1" applyAlignment="1" applyProtection="1">
      <alignment horizontal="left" vertical="top" wrapText="1"/>
    </xf>
    <xf numFmtId="0" fontId="4" fillId="0" borderId="37" xfId="6" applyNumberFormat="1" applyFont="1" applyFill="1" applyBorder="1" applyAlignment="1" applyProtection="1">
      <alignment horizontal="left" vertical="top"/>
    </xf>
    <xf numFmtId="0" fontId="4" fillId="0" borderId="108" xfId="6" applyNumberFormat="1" applyFont="1" applyFill="1" applyBorder="1" applyAlignment="1" applyProtection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0" fontId="4" fillId="0" borderId="63" xfId="0" applyFont="1" applyBorder="1" applyAlignment="1">
      <alignment wrapText="1"/>
    </xf>
    <xf numFmtId="0" fontId="4" fillId="0" borderId="63" xfId="0" applyFont="1" applyBorder="1" applyAlignment="1">
      <alignment vertical="center" wrapText="1"/>
    </xf>
    <xf numFmtId="0" fontId="31" fillId="0" borderId="54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0" borderId="59" xfId="0" applyFont="1" applyBorder="1" applyAlignment="1">
      <alignment vertical="top" wrapText="1"/>
    </xf>
    <xf numFmtId="0" fontId="4" fillId="0" borderId="72" xfId="0" applyFont="1" applyBorder="1" applyAlignment="1">
      <alignment wrapText="1"/>
    </xf>
    <xf numFmtId="0" fontId="4" fillId="0" borderId="62" xfId="0" applyFont="1" applyBorder="1" applyAlignment="1">
      <alignment wrapText="1"/>
    </xf>
    <xf numFmtId="0" fontId="4" fillId="0" borderId="113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4" fillId="0" borderId="114" xfId="0" applyFont="1" applyBorder="1" applyAlignment="1">
      <alignment vertical="top" wrapText="1"/>
    </xf>
    <xf numFmtId="0" fontId="4" fillId="0" borderId="63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top" wrapText="1"/>
    </xf>
    <xf numFmtId="0" fontId="4" fillId="0" borderId="1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0" fontId="4" fillId="0" borderId="60" xfId="0" applyFont="1" applyBorder="1" applyAlignment="1">
      <alignment wrapText="1"/>
    </xf>
    <xf numFmtId="0" fontId="4" fillId="0" borderId="37" xfId="0" applyFont="1" applyBorder="1" applyAlignment="1">
      <alignment vertical="top" wrapText="1"/>
    </xf>
    <xf numFmtId="0" fontId="31" fillId="0" borderId="37" xfId="0" applyFont="1" applyBorder="1" applyAlignment="1">
      <alignment vertical="top" wrapText="1"/>
    </xf>
    <xf numFmtId="0" fontId="4" fillId="0" borderId="6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49" fontId="4" fillId="0" borderId="115" xfId="0" applyNumberFormat="1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31" fillId="2" borderId="115" xfId="0" applyFont="1" applyFill="1" applyBorder="1" applyAlignment="1">
      <alignment horizontal="center" vertical="center"/>
    </xf>
    <xf numFmtId="0" fontId="31" fillId="2" borderId="119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12" fillId="0" borderId="115" xfId="0" applyFont="1" applyBorder="1" applyAlignment="1">
      <alignment vertical="top" wrapText="1"/>
    </xf>
    <xf numFmtId="0" fontId="4" fillId="0" borderId="69" xfId="0" applyFont="1" applyBorder="1" applyAlignment="1">
      <alignment wrapText="1"/>
    </xf>
    <xf numFmtId="0" fontId="4" fillId="8" borderId="119" xfId="0" applyFont="1" applyFill="1" applyBorder="1" applyAlignment="1">
      <alignment horizontal="center" vertical="center"/>
    </xf>
    <xf numFmtId="0" fontId="31" fillId="8" borderId="119" xfId="0" applyFont="1" applyFill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49" fontId="4" fillId="0" borderId="94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1" fillId="2" borderId="94" xfId="0" applyFont="1" applyFill="1" applyBorder="1" applyAlignment="1">
      <alignment horizontal="center" vertical="center"/>
    </xf>
    <xf numFmtId="0" fontId="31" fillId="2" borderId="96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2" borderId="98" xfId="0" applyFont="1" applyFill="1" applyBorder="1" applyAlignment="1">
      <alignment horizontal="center" vertical="center"/>
    </xf>
    <xf numFmtId="0" fontId="12" fillId="0" borderId="94" xfId="0" applyFont="1" applyBorder="1" applyAlignment="1">
      <alignment vertical="top" wrapText="1"/>
    </xf>
    <xf numFmtId="0" fontId="4" fillId="0" borderId="97" xfId="0" applyFont="1" applyBorder="1" applyAlignment="1">
      <alignment wrapText="1"/>
    </xf>
    <xf numFmtId="0" fontId="31" fillId="2" borderId="87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wrapText="1"/>
    </xf>
    <xf numFmtId="0" fontId="4" fillId="0" borderId="121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8" fillId="0" borderId="54" xfId="0" applyFont="1" applyBorder="1" applyAlignment="1">
      <alignment horizontal="right" vertical="center" wrapText="1"/>
    </xf>
    <xf numFmtId="0" fontId="41" fillId="0" borderId="122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1" fillId="0" borderId="1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justify" wrapText="1"/>
    </xf>
    <xf numFmtId="0" fontId="10" fillId="2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115" xfId="0" applyNumberFormat="1" applyFont="1" applyBorder="1" applyAlignment="1">
      <alignment horizontal="center" vertical="center" wrapText="1"/>
    </xf>
    <xf numFmtId="0" fontId="4" fillId="0" borderId="118" xfId="0" applyNumberFormat="1" applyFont="1" applyBorder="1" applyAlignment="1">
      <alignment horizontal="center" vertical="center" wrapText="1"/>
    </xf>
    <xf numFmtId="0" fontId="4" fillId="0" borderId="118" xfId="0" applyNumberFormat="1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 wrapText="1"/>
    </xf>
    <xf numFmtId="0" fontId="4" fillId="0" borderId="119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38" fillId="0" borderId="115" xfId="0" applyFont="1" applyBorder="1" applyAlignment="1">
      <alignment horizontal="right" vertical="center" wrapText="1"/>
    </xf>
    <xf numFmtId="0" fontId="41" fillId="0" borderId="69" xfId="0" applyFont="1" applyBorder="1" applyAlignment="1">
      <alignment horizontal="right" vertical="center" wrapText="1"/>
    </xf>
    <xf numFmtId="0" fontId="32" fillId="0" borderId="44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2" borderId="1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2" borderId="115" xfId="0" applyFont="1" applyFill="1" applyBorder="1" applyAlignment="1">
      <alignment horizontal="center" vertical="center" wrapText="1"/>
    </xf>
    <xf numFmtId="0" fontId="32" fillId="0" borderId="115" xfId="0" applyFont="1" applyBorder="1" applyAlignment="1">
      <alignment horizontal="center" vertical="center" wrapText="1"/>
    </xf>
    <xf numFmtId="0" fontId="31" fillId="0" borderId="11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justify" wrapText="1"/>
    </xf>
    <xf numFmtId="0" fontId="3" fillId="0" borderId="44" xfId="0" applyFont="1" applyBorder="1" applyAlignment="1">
      <alignment horizontal="center" vertical="center"/>
    </xf>
    <xf numFmtId="0" fontId="5" fillId="0" borderId="115" xfId="0" applyNumberFormat="1" applyFont="1" applyBorder="1" applyAlignment="1">
      <alignment horizontal="center" vertical="center" wrapText="1"/>
    </xf>
    <xf numFmtId="0" fontId="5" fillId="0" borderId="118" xfId="0" applyNumberFormat="1" applyFont="1" applyBorder="1" applyAlignment="1">
      <alignment horizontal="center" vertical="center" wrapText="1"/>
    </xf>
    <xf numFmtId="0" fontId="5" fillId="0" borderId="118" xfId="0" applyNumberFormat="1" applyFont="1" applyBorder="1" applyAlignment="1">
      <alignment horizontal="center" vertical="center"/>
    </xf>
    <xf numFmtId="0" fontId="4" fillId="0" borderId="115" xfId="0" applyNumberFormat="1" applyFont="1" applyBorder="1" applyAlignment="1">
      <alignment horizontal="center" vertical="center"/>
    </xf>
    <xf numFmtId="0" fontId="39" fillId="0" borderId="118" xfId="0" applyNumberFormat="1" applyFont="1" applyBorder="1" applyAlignment="1">
      <alignment horizontal="right" vertical="center"/>
    </xf>
    <xf numFmtId="0" fontId="6" fillId="0" borderId="115" xfId="0" applyFont="1" applyBorder="1" applyAlignment="1">
      <alignment horizontal="center" vertical="center"/>
    </xf>
    <xf numFmtId="0" fontId="36" fillId="0" borderId="118" xfId="0" applyFont="1" applyFill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2" borderId="118" xfId="0" applyFont="1" applyFill="1" applyBorder="1" applyAlignment="1">
      <alignment horizontal="center" vertical="center" wrapText="1"/>
    </xf>
    <xf numFmtId="0" fontId="11" fillId="2" borderId="119" xfId="0" applyFont="1" applyFill="1" applyBorder="1" applyAlignment="1">
      <alignment horizontal="center" vertical="center" wrapText="1"/>
    </xf>
    <xf numFmtId="0" fontId="11" fillId="2" borderId="115" xfId="0" applyFont="1" applyFill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5" fillId="0" borderId="94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94" xfId="0" applyNumberFormat="1" applyFont="1" applyBorder="1" applyAlignment="1">
      <alignment horizontal="center" vertical="center"/>
    </xf>
    <xf numFmtId="0" fontId="39" fillId="0" borderId="95" xfId="0" applyNumberFormat="1" applyFont="1" applyBorder="1" applyAlignment="1">
      <alignment horizontal="right" vertical="center"/>
    </xf>
    <xf numFmtId="0" fontId="39" fillId="0" borderId="97" xfId="0" applyFont="1" applyBorder="1" applyAlignment="1">
      <alignment horizontal="right" vertical="center" wrapText="1"/>
    </xf>
    <xf numFmtId="0" fontId="31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36" fillId="0" borderId="95" xfId="0" applyFont="1" applyFill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11" fillId="2" borderId="95" xfId="0" applyFont="1" applyFill="1" applyBorder="1" applyAlignment="1">
      <alignment horizontal="center" vertical="center" wrapText="1"/>
    </xf>
    <xf numFmtId="0" fontId="11" fillId="2" borderId="96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40" fillId="0" borderId="91" xfId="0" applyFont="1" applyBorder="1" applyAlignment="1">
      <alignment horizontal="right" vertical="center" wrapText="1"/>
    </xf>
    <xf numFmtId="0" fontId="39" fillId="0" borderId="93" xfId="0" applyFont="1" applyBorder="1" applyAlignment="1">
      <alignment horizontal="right" vertical="center" wrapText="1"/>
    </xf>
    <xf numFmtId="0" fontId="4" fillId="0" borderId="9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 wrapText="1"/>
    </xf>
    <xf numFmtId="0" fontId="8" fillId="2" borderId="9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4" fillId="0" borderId="92" xfId="0" applyFont="1" applyBorder="1" applyAlignment="1">
      <alignment wrapText="1"/>
    </xf>
    <xf numFmtId="0" fontId="32" fillId="0" borderId="124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40" fillId="0" borderId="95" xfId="0" applyFont="1" applyBorder="1" applyAlignment="1">
      <alignment horizontal="right" vertical="center" wrapText="1"/>
    </xf>
    <xf numFmtId="0" fontId="40" fillId="0" borderId="97" xfId="0" applyFont="1" applyBorder="1" applyAlignment="1">
      <alignment horizontal="righ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96" xfId="0" applyFont="1" applyFill="1" applyBorder="1" applyAlignment="1">
      <alignment horizontal="center" vertical="center" wrapText="1"/>
    </xf>
    <xf numFmtId="0" fontId="9" fillId="2" borderId="94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4" fillId="0" borderId="96" xfId="0" applyFont="1" applyBorder="1" applyAlignment="1">
      <alignment wrapText="1"/>
    </xf>
    <xf numFmtId="0" fontId="32" fillId="0" borderId="125" xfId="0" applyFont="1" applyBorder="1" applyAlignment="1">
      <alignment horizontal="center" vertical="center" wrapText="1"/>
    </xf>
    <xf numFmtId="0" fontId="34" fillId="0" borderId="95" xfId="0" applyFont="1" applyBorder="1" applyAlignment="1">
      <alignment horizontal="center" vertical="center"/>
    </xf>
    <xf numFmtId="0" fontId="34" fillId="0" borderId="90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101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0" fillId="0" borderId="112" xfId="0" applyFont="1" applyBorder="1" applyAlignment="1">
      <alignment horizontal="right" vertical="center" wrapText="1"/>
    </xf>
    <xf numFmtId="0" fontId="40" fillId="0" borderId="122" xfId="0" applyFont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" borderId="11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4" fillId="0" borderId="52" xfId="0" applyFont="1" applyBorder="1" applyAlignment="1">
      <alignment wrapText="1"/>
    </xf>
    <xf numFmtId="0" fontId="32" fillId="0" borderId="121" xfId="0" applyFont="1" applyBorder="1" applyAlignment="1">
      <alignment horizontal="center" vertical="center" wrapText="1"/>
    </xf>
    <xf numFmtId="0" fontId="34" fillId="0" borderId="112" xfId="0" applyFont="1" applyBorder="1" applyAlignment="1">
      <alignment horizontal="center" vertical="center"/>
    </xf>
    <xf numFmtId="0" fontId="34" fillId="0" borderId="112" xfId="0" applyFont="1" applyFill="1" applyBorder="1" applyAlignment="1">
      <alignment horizontal="center" vertical="center"/>
    </xf>
    <xf numFmtId="0" fontId="34" fillId="0" borderId="109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34" fillId="0" borderId="95" xfId="0" applyFont="1" applyFill="1" applyBorder="1" applyAlignment="1">
      <alignment horizontal="center" vertical="center"/>
    </xf>
    <xf numFmtId="0" fontId="34" fillId="0" borderId="10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4" fillId="7" borderId="86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9" fillId="2" borderId="98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justify" wrapText="1"/>
    </xf>
    <xf numFmtId="0" fontId="32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34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7" xfId="0" applyFont="1" applyBorder="1" applyAlignment="1">
      <alignment horizontal="center" wrapText="1"/>
    </xf>
    <xf numFmtId="0" fontId="32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0" fillId="2" borderId="102" xfId="0" applyFont="1" applyFill="1" applyBorder="1" applyAlignment="1">
      <alignment horizontal="center" vertical="center" wrapText="1"/>
    </xf>
    <xf numFmtId="0" fontId="10" fillId="2" borderId="126" xfId="0" applyFont="1" applyFill="1" applyBorder="1" applyAlignment="1">
      <alignment horizontal="center" vertical="center" wrapText="1"/>
    </xf>
    <xf numFmtId="0" fontId="10" fillId="2" borderId="127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vertical="top" wrapText="1"/>
    </xf>
    <xf numFmtId="0" fontId="4" fillId="9" borderId="37" xfId="0" applyFont="1" applyFill="1" applyBorder="1" applyAlignment="1">
      <alignment vertical="top" wrapText="1"/>
    </xf>
    <xf numFmtId="0" fontId="31" fillId="9" borderId="29" xfId="0" applyFont="1" applyFill="1" applyBorder="1" applyAlignment="1">
      <alignment horizontal="center" vertical="center"/>
    </xf>
    <xf numFmtId="0" fontId="31" fillId="9" borderId="28" xfId="0" applyFont="1" applyFill="1" applyBorder="1" applyAlignment="1">
      <alignment horizontal="center" vertical="center"/>
    </xf>
    <xf numFmtId="0" fontId="31" fillId="9" borderId="35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4" fillId="2" borderId="9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9" fillId="0" borderId="0" xfId="1"/>
    <xf numFmtId="0" fontId="4" fillId="0" borderId="11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" fontId="4" fillId="0" borderId="95" xfId="0" applyNumberFormat="1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43" fillId="0" borderId="0" xfId="1" applyFont="1"/>
    <xf numFmtId="0" fontId="6" fillId="0" borderId="0" xfId="1" applyFont="1"/>
    <xf numFmtId="0" fontId="3" fillId="0" borderId="0" xfId="6" applyFont="1" applyAlignment="1">
      <alignment horizontal="center"/>
    </xf>
    <xf numFmtId="0" fontId="11" fillId="0" borderId="0" xfId="1" applyFont="1"/>
    <xf numFmtId="0" fontId="44" fillId="0" borderId="0" xfId="1" applyFont="1"/>
    <xf numFmtId="0" fontId="27" fillId="0" borderId="0" xfId="6" applyFont="1" applyAlignment="1">
      <alignment horizontal="center"/>
    </xf>
    <xf numFmtId="0" fontId="27" fillId="0" borderId="0" xfId="6" applyFont="1"/>
    <xf numFmtId="0" fontId="43" fillId="0" borderId="0" xfId="6" applyFont="1"/>
    <xf numFmtId="0" fontId="45" fillId="0" borderId="0" xfId="6" applyFont="1"/>
    <xf numFmtId="0" fontId="6" fillId="0" borderId="0" xfId="6" applyFont="1"/>
    <xf numFmtId="0" fontId="46" fillId="0" borderId="0" xfId="1" applyFont="1"/>
    <xf numFmtId="0" fontId="43" fillId="0" borderId="0" xfId="1" applyFont="1" applyAlignment="1" applyProtection="1">
      <alignment horizontal="center" vertical="center"/>
      <protection locked="0"/>
    </xf>
    <xf numFmtId="0" fontId="43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3" fillId="0" borderId="0" xfId="1" applyFont="1"/>
    <xf numFmtId="0" fontId="27" fillId="3" borderId="0" xfId="1" applyFont="1" applyFill="1" applyAlignment="1" applyProtection="1">
      <alignment horizontal="left" vertical="center"/>
      <protection locked="0"/>
    </xf>
    <xf numFmtId="0" fontId="43" fillId="3" borderId="0" xfId="1" applyFont="1" applyFill="1" applyAlignment="1" applyProtection="1">
      <alignment horizontal="left" vertical="center" wrapText="1"/>
      <protection locked="0"/>
    </xf>
    <xf numFmtId="0" fontId="5" fillId="0" borderId="129" xfId="0" applyFont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99" xfId="0" applyNumberFormat="1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74" xfId="0" applyNumberFormat="1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88" xfId="0" applyNumberFormat="1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1" fillId="0" borderId="4" xfId="1" applyNumberFormat="1" applyFont="1" applyBorder="1" applyAlignment="1" applyProtection="1">
      <alignment horizontal="center" vertical="center"/>
      <protection locked="0"/>
    </xf>
    <xf numFmtId="0" fontId="19" fillId="0" borderId="4" xfId="1" applyNumberFormat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>
      <alignment horizontal="center" vertical="center"/>
    </xf>
    <xf numFmtId="0" fontId="27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7" fillId="3" borderId="26" xfId="1" applyFont="1" applyFill="1" applyBorder="1" applyAlignment="1" applyProtection="1">
      <alignment horizontal="left" vertical="center"/>
      <protection locked="0"/>
    </xf>
    <xf numFmtId="0" fontId="48" fillId="3" borderId="0" xfId="1" applyFont="1" applyFill="1" applyAlignment="1" applyProtection="1">
      <alignment horizontal="center" vertical="top"/>
      <protection locked="0"/>
    </xf>
    <xf numFmtId="49" fontId="6" fillId="10" borderId="26" xfId="1" applyNumberFormat="1" applyFont="1" applyFill="1" applyBorder="1" applyAlignment="1" applyProtection="1">
      <alignment horizontal="left" vertical="center"/>
      <protection locked="0"/>
    </xf>
    <xf numFmtId="49" fontId="6" fillId="3" borderId="26" xfId="1" applyNumberFormat="1" applyFont="1" applyFill="1" applyBorder="1" applyAlignment="1" applyProtection="1">
      <alignment horizontal="left" vertical="center"/>
      <protection locked="0"/>
    </xf>
    <xf numFmtId="49" fontId="47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49" fillId="3" borderId="0" xfId="1" applyFont="1" applyFill="1" applyAlignment="1" applyProtection="1">
      <alignment horizontal="left" vertical="center"/>
      <protection locked="0"/>
    </xf>
    <xf numFmtId="49" fontId="3" fillId="3" borderId="26" xfId="1" applyNumberFormat="1" applyFont="1" applyFill="1" applyBorder="1" applyAlignment="1" applyProtection="1">
      <alignment horizontal="left" vertical="center"/>
      <protection locked="0"/>
    </xf>
    <xf numFmtId="0" fontId="27" fillId="3" borderId="0" xfId="1" applyFont="1" applyFill="1" applyAlignment="1" applyProtection="1">
      <alignment horizontal="left" vertical="center"/>
      <protection locked="0"/>
    </xf>
    <xf numFmtId="0" fontId="43" fillId="3" borderId="26" xfId="1" applyFont="1" applyFill="1" applyBorder="1" applyAlignment="1" applyProtection="1">
      <alignment horizontal="left" vertical="center" wrapText="1"/>
      <protection locked="0"/>
    </xf>
    <xf numFmtId="0" fontId="48" fillId="0" borderId="0" xfId="1" applyFont="1" applyAlignment="1" applyProtection="1">
      <alignment horizontal="left" vertical="top"/>
      <protection locked="0"/>
    </xf>
    <xf numFmtId="14" fontId="6" fillId="3" borderId="26" xfId="1" applyNumberFormat="1" applyFont="1" applyFill="1" applyBorder="1" applyAlignment="1" applyProtection="1">
      <alignment horizontal="left" vertical="center"/>
      <protection locked="0"/>
    </xf>
    <xf numFmtId="0" fontId="6" fillId="3" borderId="26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Alignment="1" applyProtection="1">
      <alignment horizontal="right" vertical="center"/>
      <protection locked="0"/>
    </xf>
    <xf numFmtId="0" fontId="3" fillId="0" borderId="0" xfId="1" applyFont="1" applyAlignment="1">
      <alignment horizontal="left" vertical="top" wrapText="1"/>
    </xf>
    <xf numFmtId="0" fontId="30" fillId="0" borderId="0" xfId="1" applyFont="1" applyAlignment="1" applyProtection="1">
      <alignment horizontal="left" vertical="center"/>
      <protection locked="0"/>
    </xf>
    <xf numFmtId="0" fontId="19" fillId="0" borderId="4" xfId="1" applyNumberFormat="1" applyFont="1" applyBorder="1" applyAlignment="1" applyProtection="1">
      <alignment horizontal="center" vertical="center"/>
      <protection locked="0"/>
    </xf>
    <xf numFmtId="0" fontId="19" fillId="0" borderId="8" xfId="1" applyNumberFormat="1" applyFont="1" applyBorder="1" applyAlignment="1" applyProtection="1">
      <alignment horizontal="center" vertical="center" textRotation="90"/>
      <protection locked="0"/>
    </xf>
    <xf numFmtId="0" fontId="19" fillId="0" borderId="7" xfId="1" applyNumberFormat="1" applyFont="1" applyBorder="1" applyAlignment="1" applyProtection="1">
      <alignment horizontal="center" vertical="center" textRotation="90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0" fillId="3" borderId="4" xfId="1" applyNumberFormat="1" applyFont="1" applyFill="1" applyBorder="1" applyAlignment="1" applyProtection="1">
      <alignment horizontal="center" vertical="center"/>
      <protection locked="0"/>
    </xf>
    <xf numFmtId="0" fontId="19" fillId="4" borderId="4" xfId="1" applyNumberFormat="1" applyFont="1" applyFill="1" applyBorder="1" applyAlignment="1" applyProtection="1">
      <alignment horizontal="center" vertical="center"/>
      <protection locked="0"/>
    </xf>
    <xf numFmtId="0" fontId="25" fillId="3" borderId="4" xfId="1" applyNumberFormat="1" applyFont="1" applyFill="1" applyBorder="1" applyAlignment="1" applyProtection="1">
      <alignment horizontal="center" vertical="center"/>
      <protection locked="0"/>
    </xf>
    <xf numFmtId="0" fontId="50" fillId="3" borderId="8" xfId="1" applyNumberFormat="1" applyFont="1" applyFill="1" applyBorder="1" applyAlignment="1" applyProtection="1">
      <alignment horizontal="center" vertical="center"/>
      <protection locked="0"/>
    </xf>
    <xf numFmtId="0" fontId="50" fillId="3" borderId="19" xfId="1" applyNumberFormat="1" applyFont="1" applyFill="1" applyBorder="1" applyAlignment="1" applyProtection="1">
      <alignment horizontal="center" vertical="center"/>
      <protection locked="0"/>
    </xf>
    <xf numFmtId="0" fontId="50" fillId="3" borderId="7" xfId="1" applyNumberFormat="1" applyFont="1" applyFill="1" applyBorder="1" applyAlignment="1" applyProtection="1">
      <alignment horizontal="center" vertical="center"/>
      <protection locked="0"/>
    </xf>
    <xf numFmtId="0" fontId="19" fillId="5" borderId="0" xfId="1" applyFont="1" applyFill="1" applyAlignment="1" applyProtection="1">
      <alignment horizontal="center" vertical="center"/>
      <protection locked="0"/>
    </xf>
    <xf numFmtId="0" fontId="20" fillId="3" borderId="0" xfId="1" applyNumberFormat="1" applyFont="1" applyFill="1" applyBorder="1" applyAlignment="1" applyProtection="1">
      <alignment horizontal="center" vertical="center"/>
      <protection locked="0"/>
    </xf>
    <xf numFmtId="0" fontId="25" fillId="3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8" xfId="1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4" borderId="4" xfId="1" applyNumberFormat="1" applyFont="1" applyFill="1" applyBorder="1" applyAlignment="1" applyProtection="1">
      <alignment horizontal="center" vertical="center"/>
      <protection locked="0"/>
    </xf>
    <xf numFmtId="0" fontId="26" fillId="3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left" vertical="top" wrapText="1"/>
      <protection locked="0"/>
    </xf>
    <xf numFmtId="0" fontId="24" fillId="0" borderId="0" xfId="1" applyFont="1" applyAlignment="1" applyProtection="1">
      <alignment horizontal="left" vertical="top"/>
      <protection locked="0"/>
    </xf>
    <xf numFmtId="0" fontId="19" fillId="0" borderId="4" xfId="1" applyNumberFormat="1" applyFont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left" vertical="top"/>
      <protection locked="0"/>
    </xf>
    <xf numFmtId="0" fontId="19" fillId="0" borderId="0" xfId="1"/>
    <xf numFmtId="0" fontId="21" fillId="0" borderId="4" xfId="1" applyNumberFormat="1" applyFont="1" applyBorder="1" applyAlignment="1" applyProtection="1">
      <alignment horizontal="center" vertical="center"/>
      <protection locked="0"/>
    </xf>
    <xf numFmtId="0" fontId="21" fillId="0" borderId="4" xfId="1" applyNumberFormat="1" applyFont="1" applyBorder="1" applyAlignment="1" applyProtection="1">
      <alignment horizontal="center" vertical="center" wrapText="1"/>
      <protection locked="0"/>
    </xf>
    <xf numFmtId="0" fontId="19" fillId="3" borderId="4" xfId="1" applyNumberFormat="1" applyFont="1" applyFill="1" applyBorder="1" applyAlignment="1" applyProtection="1">
      <alignment horizontal="center" vertical="center"/>
      <protection locked="0"/>
    </xf>
    <xf numFmtId="0" fontId="19" fillId="0" borderId="20" xfId="1" applyNumberFormat="1" applyFont="1" applyBorder="1" applyAlignment="1" applyProtection="1">
      <alignment horizontal="center" vertical="center"/>
      <protection locked="0"/>
    </xf>
    <xf numFmtId="0" fontId="19" fillId="0" borderId="21" xfId="1" applyNumberFormat="1" applyFont="1" applyBorder="1" applyAlignment="1" applyProtection="1">
      <alignment horizontal="center" vertical="center"/>
      <protection locked="0"/>
    </xf>
    <xf numFmtId="0" fontId="19" fillId="0" borderId="22" xfId="1" applyNumberFormat="1" applyFont="1" applyBorder="1" applyAlignment="1" applyProtection="1">
      <alignment horizontal="center" vertical="center"/>
      <protection locked="0"/>
    </xf>
    <xf numFmtId="0" fontId="19" fillId="0" borderId="23" xfId="1" applyNumberFormat="1" applyFont="1" applyBorder="1" applyAlignment="1" applyProtection="1">
      <alignment horizontal="center" vertical="center"/>
      <protection locked="0"/>
    </xf>
    <xf numFmtId="0" fontId="19" fillId="0" borderId="0" xfId="1" applyNumberFormat="1" applyFont="1" applyBorder="1" applyAlignment="1" applyProtection="1">
      <alignment horizontal="center" vertical="center"/>
      <protection locked="0"/>
    </xf>
    <xf numFmtId="0" fontId="19" fillId="0" borderId="24" xfId="1" applyNumberFormat="1" applyFont="1" applyBorder="1" applyAlignment="1" applyProtection="1">
      <alignment horizontal="center" vertical="center"/>
      <protection locked="0"/>
    </xf>
    <xf numFmtId="0" fontId="19" fillId="0" borderId="25" xfId="1" applyNumberFormat="1" applyFont="1" applyBorder="1" applyAlignment="1" applyProtection="1">
      <alignment horizontal="center" vertical="center"/>
      <protection locked="0"/>
    </xf>
    <xf numFmtId="0" fontId="19" fillId="0" borderId="26" xfId="1" applyNumberFormat="1" applyFont="1" applyBorder="1" applyAlignment="1" applyProtection="1">
      <alignment horizontal="center" vertical="center"/>
      <protection locked="0"/>
    </xf>
    <xf numFmtId="0" fontId="19" fillId="0" borderId="27" xfId="1" applyNumberFormat="1" applyFont="1" applyBorder="1" applyAlignment="1" applyProtection="1">
      <alignment horizontal="center" vertical="center"/>
      <protection locked="0"/>
    </xf>
    <xf numFmtId="0" fontId="21" fillId="0" borderId="28" xfId="1" applyNumberFormat="1" applyFont="1" applyBorder="1" applyAlignment="1" applyProtection="1">
      <alignment horizontal="center" vertical="center"/>
      <protection locked="0"/>
    </xf>
    <xf numFmtId="0" fontId="21" fillId="0" borderId="29" xfId="1" applyNumberFormat="1" applyFont="1" applyBorder="1" applyAlignment="1" applyProtection="1">
      <alignment horizontal="center" vertical="center"/>
      <protection locked="0"/>
    </xf>
    <xf numFmtId="0" fontId="21" fillId="0" borderId="30" xfId="1" applyNumberFormat="1" applyFont="1" applyBorder="1" applyAlignment="1" applyProtection="1">
      <alignment horizontal="center" vertical="center"/>
      <protection locked="0"/>
    </xf>
    <xf numFmtId="0" fontId="19" fillId="3" borderId="28" xfId="1" applyNumberFormat="1" applyFont="1" applyFill="1" applyBorder="1" applyAlignment="1" applyProtection="1">
      <alignment horizontal="center" vertical="center"/>
      <protection locked="0"/>
    </xf>
    <xf numFmtId="0" fontId="19" fillId="3" borderId="29" xfId="1" applyNumberFormat="1" applyFont="1" applyFill="1" applyBorder="1" applyAlignment="1" applyProtection="1">
      <alignment horizontal="center" vertical="center"/>
      <protection locked="0"/>
    </xf>
    <xf numFmtId="0" fontId="19" fillId="3" borderId="3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19" fillId="4" borderId="0" xfId="1" applyFont="1" applyFill="1" applyBorder="1" applyAlignment="1" applyProtection="1">
      <alignment horizontal="center" vertical="center" wrapText="1"/>
      <protection locked="0"/>
    </xf>
    <xf numFmtId="0" fontId="19" fillId="4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0" fillId="4" borderId="0" xfId="1" applyFont="1" applyFill="1" applyBorder="1" applyAlignment="1" applyProtection="1">
      <alignment horizontal="center" vertical="center"/>
      <protection locked="0"/>
    </xf>
    <xf numFmtId="0" fontId="20" fillId="3" borderId="28" xfId="1" applyNumberFormat="1" applyFont="1" applyFill="1" applyBorder="1" applyAlignment="1" applyProtection="1">
      <alignment horizontal="center" vertical="center"/>
      <protection locked="0"/>
    </xf>
    <xf numFmtId="0" fontId="20" fillId="3" borderId="29" xfId="1" applyNumberFormat="1" applyFont="1" applyFill="1" applyBorder="1" applyAlignment="1" applyProtection="1">
      <alignment horizontal="center" vertical="center"/>
      <protection locked="0"/>
    </xf>
    <xf numFmtId="0" fontId="20" fillId="3" borderId="30" xfId="1" applyNumberFormat="1" applyFont="1" applyFill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left" vertical="top" wrapText="1"/>
      <protection locked="0"/>
    </xf>
    <xf numFmtId="0" fontId="19" fillId="0" borderId="0" xfId="1" applyFont="1" applyBorder="1" applyAlignment="1" applyProtection="1">
      <alignment horizontal="left" vertical="top" wrapText="1"/>
      <protection locked="0"/>
    </xf>
    <xf numFmtId="0" fontId="25" fillId="3" borderId="8" xfId="1" applyNumberFormat="1" applyFont="1" applyFill="1" applyBorder="1" applyAlignment="1" applyProtection="1">
      <alignment horizontal="center" vertical="center"/>
      <protection locked="0"/>
    </xf>
    <xf numFmtId="0" fontId="25" fillId="3" borderId="19" xfId="1" applyNumberFormat="1" applyFont="1" applyFill="1" applyBorder="1" applyAlignment="1" applyProtection="1">
      <alignment horizontal="center" vertical="center"/>
      <protection locked="0"/>
    </xf>
    <xf numFmtId="0" fontId="25" fillId="3" borderId="7" xfId="1" applyNumberFormat="1" applyFont="1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>
      <alignment vertical="top" wrapText="1"/>
    </xf>
    <xf numFmtId="0" fontId="0" fillId="9" borderId="16" xfId="0" applyFill="1" applyBorder="1" applyAlignment="1">
      <alignment vertical="top" wrapText="1"/>
    </xf>
    <xf numFmtId="0" fontId="0" fillId="9" borderId="128" xfId="0" applyFill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0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" xfId="0" applyFont="1" applyBorder="1" applyAlignment="1">
      <alignment textRotation="90" wrapText="1"/>
    </xf>
    <xf numFmtId="0" fontId="31" fillId="0" borderId="6" xfId="0" applyFont="1" applyBorder="1" applyAlignment="1">
      <alignment vertical="top" wrapText="1"/>
    </xf>
    <xf numFmtId="0" fontId="6" fillId="0" borderId="1" xfId="0" applyFont="1" applyBorder="1" applyAlignment="1">
      <alignment textRotation="90" wrapText="1"/>
    </xf>
    <xf numFmtId="0" fontId="31" fillId="0" borderId="1" xfId="0" applyFont="1" applyBorder="1" applyAlignment="1">
      <alignment vertical="top" wrapText="1"/>
    </xf>
    <xf numFmtId="0" fontId="31" fillId="0" borderId="9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31" fillId="0" borderId="4" xfId="6" applyNumberFormat="1" applyFont="1" applyFill="1" applyBorder="1" applyAlignment="1" applyProtection="1">
      <alignment horizontal="center" textRotation="90" wrapText="1"/>
    </xf>
    <xf numFmtId="0" fontId="31" fillId="0" borderId="47" xfId="0" applyFont="1" applyBorder="1" applyAlignment="1">
      <alignment horizontal="center" textRotation="90" wrapText="1"/>
    </xf>
    <xf numFmtId="0" fontId="31" fillId="0" borderId="13" xfId="0" applyFont="1" applyBorder="1" applyAlignment="1">
      <alignment horizontal="center" textRotation="90" wrapText="1"/>
    </xf>
    <xf numFmtId="0" fontId="31" fillId="0" borderId="53" xfId="0" applyFont="1" applyBorder="1" applyAlignment="1">
      <alignment horizontal="center" textRotation="90" wrapText="1"/>
    </xf>
    <xf numFmtId="0" fontId="31" fillId="0" borderId="3" xfId="0" applyFont="1" applyBorder="1" applyAlignment="1">
      <alignment horizontal="center" textRotation="90" wrapText="1"/>
    </xf>
    <xf numFmtId="0" fontId="31" fillId="0" borderId="14" xfId="0" applyFont="1" applyBorder="1" applyAlignment="1">
      <alignment horizontal="center" textRotation="90" wrapText="1"/>
    </xf>
    <xf numFmtId="0" fontId="31" fillId="0" borderId="6" xfId="0" applyFont="1" applyBorder="1" applyAlignment="1">
      <alignment horizontal="center" textRotation="90" wrapText="1"/>
    </xf>
    <xf numFmtId="0" fontId="0" fillId="9" borderId="15" xfId="0" applyFill="1" applyBorder="1" applyAlignment="1">
      <alignment wrapText="1"/>
    </xf>
    <xf numFmtId="0" fontId="0" fillId="9" borderId="16" xfId="0" applyFill="1" applyBorder="1" applyAlignment="1">
      <alignment wrapText="1"/>
    </xf>
    <xf numFmtId="0" fontId="0" fillId="9" borderId="128" xfId="0" applyFill="1" applyBorder="1" applyAlignment="1">
      <alignment wrapText="1"/>
    </xf>
    <xf numFmtId="0" fontId="31" fillId="0" borderId="77" xfId="0" applyFont="1" applyBorder="1" applyAlignment="1">
      <alignment wrapText="1"/>
    </xf>
    <xf numFmtId="0" fontId="31" fillId="0" borderId="78" xfId="0" applyFont="1" applyBorder="1" applyAlignment="1">
      <alignment wrapText="1"/>
    </xf>
    <xf numFmtId="0" fontId="31" fillId="0" borderId="77" xfId="0" applyFont="1" applyBorder="1" applyAlignment="1">
      <alignment horizontal="left" vertical="top" wrapText="1"/>
    </xf>
    <xf numFmtId="0" fontId="31" fillId="0" borderId="78" xfId="0" applyFont="1" applyBorder="1" applyAlignment="1">
      <alignment horizontal="left" vertical="top" wrapText="1"/>
    </xf>
    <xf numFmtId="0" fontId="31" fillId="0" borderId="81" xfId="0" applyFont="1" applyBorder="1" applyAlignment="1">
      <alignment wrapText="1"/>
    </xf>
    <xf numFmtId="0" fontId="31" fillId="0" borderId="82" xfId="0" applyFont="1" applyBorder="1" applyAlignment="1">
      <alignment wrapText="1"/>
    </xf>
    <xf numFmtId="0" fontId="31" fillId="0" borderId="2" xfId="0" applyFont="1" applyBorder="1" applyAlignment="1">
      <alignment horizontal="center" wrapText="1"/>
    </xf>
    <xf numFmtId="0" fontId="31" fillId="0" borderId="112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79" xfId="0" applyFont="1" applyBorder="1" applyAlignment="1">
      <alignment wrapText="1"/>
    </xf>
    <xf numFmtId="0" fontId="31" fillId="0" borderId="80" xfId="0" applyFont="1" applyBorder="1" applyAlignment="1">
      <alignment wrapText="1"/>
    </xf>
    <xf numFmtId="0" fontId="31" fillId="0" borderId="2" xfId="0" applyFont="1" applyBorder="1" applyAlignment="1">
      <alignment wrapText="1"/>
    </xf>
    <xf numFmtId="0" fontId="31" fillId="0" borderId="71" xfId="0" applyFont="1" applyBorder="1" applyAlignment="1">
      <alignment wrapText="1"/>
    </xf>
    <xf numFmtId="0" fontId="31" fillId="0" borderId="75" xfId="0" applyFont="1" applyBorder="1" applyAlignment="1"/>
    <xf numFmtId="0" fontId="31" fillId="0" borderId="7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1" fillId="0" borderId="64" xfId="0" applyFont="1" applyBorder="1" applyAlignment="1">
      <alignment vertical="center" wrapText="1"/>
    </xf>
    <xf numFmtId="0" fontId="31" fillId="0" borderId="65" xfId="0" applyFont="1" applyBorder="1" applyAlignment="1">
      <alignment vertical="center" wrapText="1"/>
    </xf>
    <xf numFmtId="0" fontId="31" fillId="0" borderId="66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68" xfId="0" applyFont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</cellXfs>
  <cellStyles count="7">
    <cellStyle name="Обычный" xfId="0" builtinId="0"/>
    <cellStyle name="Обычный 2" xfId="2"/>
    <cellStyle name="Обычный 2 2" xfId="4"/>
    <cellStyle name="Обычный 2 3" xfId="3"/>
    <cellStyle name="Обычный 3" xfId="5"/>
    <cellStyle name="Обычный 3 2" xfId="6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xmlns="" id="{41CBABED-8821-42B8-88A6-D38C93B5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0275" cy="94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00525" y="19050"/>
          <a:ext cx="34861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80" zoomScaleNormal="70" zoomScaleSheetLayoutView="80" workbookViewId="0">
      <selection activeCell="AK29" sqref="AK29:AP29"/>
    </sheetView>
  </sheetViews>
  <sheetFormatPr defaultColWidth="12" defaultRowHeight="13.5" customHeight="1"/>
  <cols>
    <col min="1" max="3" width="2.7109375" style="506" customWidth="1"/>
    <col min="4" max="4" width="8.5703125" style="506" customWidth="1"/>
    <col min="5" max="33" width="2.7109375" style="506" customWidth="1"/>
    <col min="34" max="34" width="7.42578125" style="506" customWidth="1"/>
    <col min="35" max="47" width="2.7109375" style="506" customWidth="1"/>
    <col min="48" max="48" width="1.42578125" style="506" customWidth="1"/>
    <col min="49" max="49" width="2.42578125" style="506" customWidth="1"/>
    <col min="50" max="50" width="2" style="506" customWidth="1"/>
    <col min="51" max="51" width="2.5703125" style="506" customWidth="1"/>
    <col min="52" max="52" width="2.140625" style="506" customWidth="1"/>
    <col min="53" max="54" width="2.42578125" style="506" customWidth="1"/>
    <col min="55" max="55" width="2" style="506" customWidth="1"/>
    <col min="56" max="56" width="1.42578125" style="506" customWidth="1"/>
    <col min="57" max="57" width="2.28515625" style="506" customWidth="1"/>
    <col min="58" max="58" width="1.85546875" style="506" customWidth="1"/>
    <col min="59" max="59" width="0.85546875" style="506" customWidth="1"/>
    <col min="60" max="60" width="1.5703125" style="506" customWidth="1"/>
    <col min="61" max="61" width="1.42578125" style="506" customWidth="1"/>
    <col min="62" max="62" width="0.85546875" style="506" customWidth="1"/>
    <col min="63" max="256" width="12" style="506"/>
    <col min="257" max="259" width="2.7109375" style="506" customWidth="1"/>
    <col min="260" max="260" width="8.5703125" style="506" customWidth="1"/>
    <col min="261" max="289" width="2.7109375" style="506" customWidth="1"/>
    <col min="290" max="290" width="7.42578125" style="506" customWidth="1"/>
    <col min="291" max="303" width="2.7109375" style="506" customWidth="1"/>
    <col min="304" max="304" width="1.42578125" style="506" customWidth="1"/>
    <col min="305" max="305" width="2.42578125" style="506" customWidth="1"/>
    <col min="306" max="306" width="2" style="506" customWidth="1"/>
    <col min="307" max="307" width="2.5703125" style="506" customWidth="1"/>
    <col min="308" max="308" width="2.140625" style="506" customWidth="1"/>
    <col min="309" max="310" width="2.42578125" style="506" customWidth="1"/>
    <col min="311" max="311" width="2" style="506" customWidth="1"/>
    <col min="312" max="312" width="1.42578125" style="506" customWidth="1"/>
    <col min="313" max="313" width="2.28515625" style="506" customWidth="1"/>
    <col min="314" max="314" width="1.85546875" style="506" customWidth="1"/>
    <col min="315" max="315" width="0.85546875" style="506" customWidth="1"/>
    <col min="316" max="316" width="1.5703125" style="506" customWidth="1"/>
    <col min="317" max="317" width="1.42578125" style="506" customWidth="1"/>
    <col min="318" max="318" width="0.85546875" style="506" customWidth="1"/>
    <col min="319" max="512" width="12" style="506"/>
    <col min="513" max="515" width="2.7109375" style="506" customWidth="1"/>
    <col min="516" max="516" width="8.5703125" style="506" customWidth="1"/>
    <col min="517" max="545" width="2.7109375" style="506" customWidth="1"/>
    <col min="546" max="546" width="7.42578125" style="506" customWidth="1"/>
    <col min="547" max="559" width="2.7109375" style="506" customWidth="1"/>
    <col min="560" max="560" width="1.42578125" style="506" customWidth="1"/>
    <col min="561" max="561" width="2.42578125" style="506" customWidth="1"/>
    <col min="562" max="562" width="2" style="506" customWidth="1"/>
    <col min="563" max="563" width="2.5703125" style="506" customWidth="1"/>
    <col min="564" max="564" width="2.140625" style="506" customWidth="1"/>
    <col min="565" max="566" width="2.42578125" style="506" customWidth="1"/>
    <col min="567" max="567" width="2" style="506" customWidth="1"/>
    <col min="568" max="568" width="1.42578125" style="506" customWidth="1"/>
    <col min="569" max="569" width="2.28515625" style="506" customWidth="1"/>
    <col min="570" max="570" width="1.85546875" style="506" customWidth="1"/>
    <col min="571" max="571" width="0.85546875" style="506" customWidth="1"/>
    <col min="572" max="572" width="1.5703125" style="506" customWidth="1"/>
    <col min="573" max="573" width="1.42578125" style="506" customWidth="1"/>
    <col min="574" max="574" width="0.85546875" style="506" customWidth="1"/>
    <col min="575" max="768" width="12" style="506"/>
    <col min="769" max="771" width="2.7109375" style="506" customWidth="1"/>
    <col min="772" max="772" width="8.5703125" style="506" customWidth="1"/>
    <col min="773" max="801" width="2.7109375" style="506" customWidth="1"/>
    <col min="802" max="802" width="7.42578125" style="506" customWidth="1"/>
    <col min="803" max="815" width="2.7109375" style="506" customWidth="1"/>
    <col min="816" max="816" width="1.42578125" style="506" customWidth="1"/>
    <col min="817" max="817" width="2.42578125" style="506" customWidth="1"/>
    <col min="818" max="818" width="2" style="506" customWidth="1"/>
    <col min="819" max="819" width="2.5703125" style="506" customWidth="1"/>
    <col min="820" max="820" width="2.140625" style="506" customWidth="1"/>
    <col min="821" max="822" width="2.42578125" style="506" customWidth="1"/>
    <col min="823" max="823" width="2" style="506" customWidth="1"/>
    <col min="824" max="824" width="1.42578125" style="506" customWidth="1"/>
    <col min="825" max="825" width="2.28515625" style="506" customWidth="1"/>
    <col min="826" max="826" width="1.85546875" style="506" customWidth="1"/>
    <col min="827" max="827" width="0.85546875" style="506" customWidth="1"/>
    <col min="828" max="828" width="1.5703125" style="506" customWidth="1"/>
    <col min="829" max="829" width="1.42578125" style="506" customWidth="1"/>
    <col min="830" max="830" width="0.85546875" style="506" customWidth="1"/>
    <col min="831" max="1024" width="12" style="506"/>
    <col min="1025" max="1027" width="2.7109375" style="506" customWidth="1"/>
    <col min="1028" max="1028" width="8.5703125" style="506" customWidth="1"/>
    <col min="1029" max="1057" width="2.7109375" style="506" customWidth="1"/>
    <col min="1058" max="1058" width="7.42578125" style="506" customWidth="1"/>
    <col min="1059" max="1071" width="2.7109375" style="506" customWidth="1"/>
    <col min="1072" max="1072" width="1.42578125" style="506" customWidth="1"/>
    <col min="1073" max="1073" width="2.42578125" style="506" customWidth="1"/>
    <col min="1074" max="1074" width="2" style="506" customWidth="1"/>
    <col min="1075" max="1075" width="2.5703125" style="506" customWidth="1"/>
    <col min="1076" max="1076" width="2.140625" style="506" customWidth="1"/>
    <col min="1077" max="1078" width="2.42578125" style="506" customWidth="1"/>
    <col min="1079" max="1079" width="2" style="506" customWidth="1"/>
    <col min="1080" max="1080" width="1.42578125" style="506" customWidth="1"/>
    <col min="1081" max="1081" width="2.28515625" style="506" customWidth="1"/>
    <col min="1082" max="1082" width="1.85546875" style="506" customWidth="1"/>
    <col min="1083" max="1083" width="0.85546875" style="506" customWidth="1"/>
    <col min="1084" max="1084" width="1.5703125" style="506" customWidth="1"/>
    <col min="1085" max="1085" width="1.42578125" style="506" customWidth="1"/>
    <col min="1086" max="1086" width="0.85546875" style="506" customWidth="1"/>
    <col min="1087" max="1280" width="12" style="506"/>
    <col min="1281" max="1283" width="2.7109375" style="506" customWidth="1"/>
    <col min="1284" max="1284" width="8.5703125" style="506" customWidth="1"/>
    <col min="1285" max="1313" width="2.7109375" style="506" customWidth="1"/>
    <col min="1314" max="1314" width="7.42578125" style="506" customWidth="1"/>
    <col min="1315" max="1327" width="2.7109375" style="506" customWidth="1"/>
    <col min="1328" max="1328" width="1.42578125" style="506" customWidth="1"/>
    <col min="1329" max="1329" width="2.42578125" style="506" customWidth="1"/>
    <col min="1330" max="1330" width="2" style="506" customWidth="1"/>
    <col min="1331" max="1331" width="2.5703125" style="506" customWidth="1"/>
    <col min="1332" max="1332" width="2.140625" style="506" customWidth="1"/>
    <col min="1333" max="1334" width="2.42578125" style="506" customWidth="1"/>
    <col min="1335" max="1335" width="2" style="506" customWidth="1"/>
    <col min="1336" max="1336" width="1.42578125" style="506" customWidth="1"/>
    <col min="1337" max="1337" width="2.28515625" style="506" customWidth="1"/>
    <col min="1338" max="1338" width="1.85546875" style="506" customWidth="1"/>
    <col min="1339" max="1339" width="0.85546875" style="506" customWidth="1"/>
    <col min="1340" max="1340" width="1.5703125" style="506" customWidth="1"/>
    <col min="1341" max="1341" width="1.42578125" style="506" customWidth="1"/>
    <col min="1342" max="1342" width="0.85546875" style="506" customWidth="1"/>
    <col min="1343" max="1536" width="12" style="506"/>
    <col min="1537" max="1539" width="2.7109375" style="506" customWidth="1"/>
    <col min="1540" max="1540" width="8.5703125" style="506" customWidth="1"/>
    <col min="1541" max="1569" width="2.7109375" style="506" customWidth="1"/>
    <col min="1570" max="1570" width="7.42578125" style="506" customWidth="1"/>
    <col min="1571" max="1583" width="2.7109375" style="506" customWidth="1"/>
    <col min="1584" max="1584" width="1.42578125" style="506" customWidth="1"/>
    <col min="1585" max="1585" width="2.42578125" style="506" customWidth="1"/>
    <col min="1586" max="1586" width="2" style="506" customWidth="1"/>
    <col min="1587" max="1587" width="2.5703125" style="506" customWidth="1"/>
    <col min="1588" max="1588" width="2.140625" style="506" customWidth="1"/>
    <col min="1589" max="1590" width="2.42578125" style="506" customWidth="1"/>
    <col min="1591" max="1591" width="2" style="506" customWidth="1"/>
    <col min="1592" max="1592" width="1.42578125" style="506" customWidth="1"/>
    <col min="1593" max="1593" width="2.28515625" style="506" customWidth="1"/>
    <col min="1594" max="1594" width="1.85546875" style="506" customWidth="1"/>
    <col min="1595" max="1595" width="0.85546875" style="506" customWidth="1"/>
    <col min="1596" max="1596" width="1.5703125" style="506" customWidth="1"/>
    <col min="1597" max="1597" width="1.42578125" style="506" customWidth="1"/>
    <col min="1598" max="1598" width="0.85546875" style="506" customWidth="1"/>
    <col min="1599" max="1792" width="12" style="506"/>
    <col min="1793" max="1795" width="2.7109375" style="506" customWidth="1"/>
    <col min="1796" max="1796" width="8.5703125" style="506" customWidth="1"/>
    <col min="1797" max="1825" width="2.7109375" style="506" customWidth="1"/>
    <col min="1826" max="1826" width="7.42578125" style="506" customWidth="1"/>
    <col min="1827" max="1839" width="2.7109375" style="506" customWidth="1"/>
    <col min="1840" max="1840" width="1.42578125" style="506" customWidth="1"/>
    <col min="1841" max="1841" width="2.42578125" style="506" customWidth="1"/>
    <col min="1842" max="1842" width="2" style="506" customWidth="1"/>
    <col min="1843" max="1843" width="2.5703125" style="506" customWidth="1"/>
    <col min="1844" max="1844" width="2.140625" style="506" customWidth="1"/>
    <col min="1845" max="1846" width="2.42578125" style="506" customWidth="1"/>
    <col min="1847" max="1847" width="2" style="506" customWidth="1"/>
    <col min="1848" max="1848" width="1.42578125" style="506" customWidth="1"/>
    <col min="1849" max="1849" width="2.28515625" style="506" customWidth="1"/>
    <col min="1850" max="1850" width="1.85546875" style="506" customWidth="1"/>
    <col min="1851" max="1851" width="0.85546875" style="506" customWidth="1"/>
    <col min="1852" max="1852" width="1.5703125" style="506" customWidth="1"/>
    <col min="1853" max="1853" width="1.42578125" style="506" customWidth="1"/>
    <col min="1854" max="1854" width="0.85546875" style="506" customWidth="1"/>
    <col min="1855" max="2048" width="12" style="506"/>
    <col min="2049" max="2051" width="2.7109375" style="506" customWidth="1"/>
    <col min="2052" max="2052" width="8.5703125" style="506" customWidth="1"/>
    <col min="2053" max="2081" width="2.7109375" style="506" customWidth="1"/>
    <col min="2082" max="2082" width="7.42578125" style="506" customWidth="1"/>
    <col min="2083" max="2095" width="2.7109375" style="506" customWidth="1"/>
    <col min="2096" max="2096" width="1.42578125" style="506" customWidth="1"/>
    <col min="2097" max="2097" width="2.42578125" style="506" customWidth="1"/>
    <col min="2098" max="2098" width="2" style="506" customWidth="1"/>
    <col min="2099" max="2099" width="2.5703125" style="506" customWidth="1"/>
    <col min="2100" max="2100" width="2.140625" style="506" customWidth="1"/>
    <col min="2101" max="2102" width="2.42578125" style="506" customWidth="1"/>
    <col min="2103" max="2103" width="2" style="506" customWidth="1"/>
    <col min="2104" max="2104" width="1.42578125" style="506" customWidth="1"/>
    <col min="2105" max="2105" width="2.28515625" style="506" customWidth="1"/>
    <col min="2106" max="2106" width="1.85546875" style="506" customWidth="1"/>
    <col min="2107" max="2107" width="0.85546875" style="506" customWidth="1"/>
    <col min="2108" max="2108" width="1.5703125" style="506" customWidth="1"/>
    <col min="2109" max="2109" width="1.42578125" style="506" customWidth="1"/>
    <col min="2110" max="2110" width="0.85546875" style="506" customWidth="1"/>
    <col min="2111" max="2304" width="12" style="506"/>
    <col min="2305" max="2307" width="2.7109375" style="506" customWidth="1"/>
    <col min="2308" max="2308" width="8.5703125" style="506" customWidth="1"/>
    <col min="2309" max="2337" width="2.7109375" style="506" customWidth="1"/>
    <col min="2338" max="2338" width="7.42578125" style="506" customWidth="1"/>
    <col min="2339" max="2351" width="2.7109375" style="506" customWidth="1"/>
    <col min="2352" max="2352" width="1.42578125" style="506" customWidth="1"/>
    <col min="2353" max="2353" width="2.42578125" style="506" customWidth="1"/>
    <col min="2354" max="2354" width="2" style="506" customWidth="1"/>
    <col min="2355" max="2355" width="2.5703125" style="506" customWidth="1"/>
    <col min="2356" max="2356" width="2.140625" style="506" customWidth="1"/>
    <col min="2357" max="2358" width="2.42578125" style="506" customWidth="1"/>
    <col min="2359" max="2359" width="2" style="506" customWidth="1"/>
    <col min="2360" max="2360" width="1.42578125" style="506" customWidth="1"/>
    <col min="2361" max="2361" width="2.28515625" style="506" customWidth="1"/>
    <col min="2362" max="2362" width="1.85546875" style="506" customWidth="1"/>
    <col min="2363" max="2363" width="0.85546875" style="506" customWidth="1"/>
    <col min="2364" max="2364" width="1.5703125" style="506" customWidth="1"/>
    <col min="2365" max="2365" width="1.42578125" style="506" customWidth="1"/>
    <col min="2366" max="2366" width="0.85546875" style="506" customWidth="1"/>
    <col min="2367" max="2560" width="12" style="506"/>
    <col min="2561" max="2563" width="2.7109375" style="506" customWidth="1"/>
    <col min="2564" max="2564" width="8.5703125" style="506" customWidth="1"/>
    <col min="2565" max="2593" width="2.7109375" style="506" customWidth="1"/>
    <col min="2594" max="2594" width="7.42578125" style="506" customWidth="1"/>
    <col min="2595" max="2607" width="2.7109375" style="506" customWidth="1"/>
    <col min="2608" max="2608" width="1.42578125" style="506" customWidth="1"/>
    <col min="2609" max="2609" width="2.42578125" style="506" customWidth="1"/>
    <col min="2610" max="2610" width="2" style="506" customWidth="1"/>
    <col min="2611" max="2611" width="2.5703125" style="506" customWidth="1"/>
    <col min="2612" max="2612" width="2.140625" style="506" customWidth="1"/>
    <col min="2613" max="2614" width="2.42578125" style="506" customWidth="1"/>
    <col min="2615" max="2615" width="2" style="506" customWidth="1"/>
    <col min="2616" max="2616" width="1.42578125" style="506" customWidth="1"/>
    <col min="2617" max="2617" width="2.28515625" style="506" customWidth="1"/>
    <col min="2618" max="2618" width="1.85546875" style="506" customWidth="1"/>
    <col min="2619" max="2619" width="0.85546875" style="506" customWidth="1"/>
    <col min="2620" max="2620" width="1.5703125" style="506" customWidth="1"/>
    <col min="2621" max="2621" width="1.42578125" style="506" customWidth="1"/>
    <col min="2622" max="2622" width="0.85546875" style="506" customWidth="1"/>
    <col min="2623" max="2816" width="12" style="506"/>
    <col min="2817" max="2819" width="2.7109375" style="506" customWidth="1"/>
    <col min="2820" max="2820" width="8.5703125" style="506" customWidth="1"/>
    <col min="2821" max="2849" width="2.7109375" style="506" customWidth="1"/>
    <col min="2850" max="2850" width="7.42578125" style="506" customWidth="1"/>
    <col min="2851" max="2863" width="2.7109375" style="506" customWidth="1"/>
    <col min="2864" max="2864" width="1.42578125" style="506" customWidth="1"/>
    <col min="2865" max="2865" width="2.42578125" style="506" customWidth="1"/>
    <col min="2866" max="2866" width="2" style="506" customWidth="1"/>
    <col min="2867" max="2867" width="2.5703125" style="506" customWidth="1"/>
    <col min="2868" max="2868" width="2.140625" style="506" customWidth="1"/>
    <col min="2869" max="2870" width="2.42578125" style="506" customWidth="1"/>
    <col min="2871" max="2871" width="2" style="506" customWidth="1"/>
    <col min="2872" max="2872" width="1.42578125" style="506" customWidth="1"/>
    <col min="2873" max="2873" width="2.28515625" style="506" customWidth="1"/>
    <col min="2874" max="2874" width="1.85546875" style="506" customWidth="1"/>
    <col min="2875" max="2875" width="0.85546875" style="506" customWidth="1"/>
    <col min="2876" max="2876" width="1.5703125" style="506" customWidth="1"/>
    <col min="2877" max="2877" width="1.42578125" style="506" customWidth="1"/>
    <col min="2878" max="2878" width="0.85546875" style="506" customWidth="1"/>
    <col min="2879" max="3072" width="12" style="506"/>
    <col min="3073" max="3075" width="2.7109375" style="506" customWidth="1"/>
    <col min="3076" max="3076" width="8.5703125" style="506" customWidth="1"/>
    <col min="3077" max="3105" width="2.7109375" style="506" customWidth="1"/>
    <col min="3106" max="3106" width="7.42578125" style="506" customWidth="1"/>
    <col min="3107" max="3119" width="2.7109375" style="506" customWidth="1"/>
    <col min="3120" max="3120" width="1.42578125" style="506" customWidth="1"/>
    <col min="3121" max="3121" width="2.42578125" style="506" customWidth="1"/>
    <col min="3122" max="3122" width="2" style="506" customWidth="1"/>
    <col min="3123" max="3123" width="2.5703125" style="506" customWidth="1"/>
    <col min="3124" max="3124" width="2.140625" style="506" customWidth="1"/>
    <col min="3125" max="3126" width="2.42578125" style="506" customWidth="1"/>
    <col min="3127" max="3127" width="2" style="506" customWidth="1"/>
    <col min="3128" max="3128" width="1.42578125" style="506" customWidth="1"/>
    <col min="3129" max="3129" width="2.28515625" style="506" customWidth="1"/>
    <col min="3130" max="3130" width="1.85546875" style="506" customWidth="1"/>
    <col min="3131" max="3131" width="0.85546875" style="506" customWidth="1"/>
    <col min="3132" max="3132" width="1.5703125" style="506" customWidth="1"/>
    <col min="3133" max="3133" width="1.42578125" style="506" customWidth="1"/>
    <col min="3134" max="3134" width="0.85546875" style="506" customWidth="1"/>
    <col min="3135" max="3328" width="12" style="506"/>
    <col min="3329" max="3331" width="2.7109375" style="506" customWidth="1"/>
    <col min="3332" max="3332" width="8.5703125" style="506" customWidth="1"/>
    <col min="3333" max="3361" width="2.7109375" style="506" customWidth="1"/>
    <col min="3362" max="3362" width="7.42578125" style="506" customWidth="1"/>
    <col min="3363" max="3375" width="2.7109375" style="506" customWidth="1"/>
    <col min="3376" max="3376" width="1.42578125" style="506" customWidth="1"/>
    <col min="3377" max="3377" width="2.42578125" style="506" customWidth="1"/>
    <col min="3378" max="3378" width="2" style="506" customWidth="1"/>
    <col min="3379" max="3379" width="2.5703125" style="506" customWidth="1"/>
    <col min="3380" max="3380" width="2.140625" style="506" customWidth="1"/>
    <col min="3381" max="3382" width="2.42578125" style="506" customWidth="1"/>
    <col min="3383" max="3383" width="2" style="506" customWidth="1"/>
    <col min="3384" max="3384" width="1.42578125" style="506" customWidth="1"/>
    <col min="3385" max="3385" width="2.28515625" style="506" customWidth="1"/>
    <col min="3386" max="3386" width="1.85546875" style="506" customWidth="1"/>
    <col min="3387" max="3387" width="0.85546875" style="506" customWidth="1"/>
    <col min="3388" max="3388" width="1.5703125" style="506" customWidth="1"/>
    <col min="3389" max="3389" width="1.42578125" style="506" customWidth="1"/>
    <col min="3390" max="3390" width="0.85546875" style="506" customWidth="1"/>
    <col min="3391" max="3584" width="12" style="506"/>
    <col min="3585" max="3587" width="2.7109375" style="506" customWidth="1"/>
    <col min="3588" max="3588" width="8.5703125" style="506" customWidth="1"/>
    <col min="3589" max="3617" width="2.7109375" style="506" customWidth="1"/>
    <col min="3618" max="3618" width="7.42578125" style="506" customWidth="1"/>
    <col min="3619" max="3631" width="2.7109375" style="506" customWidth="1"/>
    <col min="3632" max="3632" width="1.42578125" style="506" customWidth="1"/>
    <col min="3633" max="3633" width="2.42578125" style="506" customWidth="1"/>
    <col min="3634" max="3634" width="2" style="506" customWidth="1"/>
    <col min="3635" max="3635" width="2.5703125" style="506" customWidth="1"/>
    <col min="3636" max="3636" width="2.140625" style="506" customWidth="1"/>
    <col min="3637" max="3638" width="2.42578125" style="506" customWidth="1"/>
    <col min="3639" max="3639" width="2" style="506" customWidth="1"/>
    <col min="3640" max="3640" width="1.42578125" style="506" customWidth="1"/>
    <col min="3641" max="3641" width="2.28515625" style="506" customWidth="1"/>
    <col min="3642" max="3642" width="1.85546875" style="506" customWidth="1"/>
    <col min="3643" max="3643" width="0.85546875" style="506" customWidth="1"/>
    <col min="3644" max="3644" width="1.5703125" style="506" customWidth="1"/>
    <col min="3645" max="3645" width="1.42578125" style="506" customWidth="1"/>
    <col min="3646" max="3646" width="0.85546875" style="506" customWidth="1"/>
    <col min="3647" max="3840" width="12" style="506"/>
    <col min="3841" max="3843" width="2.7109375" style="506" customWidth="1"/>
    <col min="3844" max="3844" width="8.5703125" style="506" customWidth="1"/>
    <col min="3845" max="3873" width="2.7109375" style="506" customWidth="1"/>
    <col min="3874" max="3874" width="7.42578125" style="506" customWidth="1"/>
    <col min="3875" max="3887" width="2.7109375" style="506" customWidth="1"/>
    <col min="3888" max="3888" width="1.42578125" style="506" customWidth="1"/>
    <col min="3889" max="3889" width="2.42578125" style="506" customWidth="1"/>
    <col min="3890" max="3890" width="2" style="506" customWidth="1"/>
    <col min="3891" max="3891" width="2.5703125" style="506" customWidth="1"/>
    <col min="3892" max="3892" width="2.140625" style="506" customWidth="1"/>
    <col min="3893" max="3894" width="2.42578125" style="506" customWidth="1"/>
    <col min="3895" max="3895" width="2" style="506" customWidth="1"/>
    <col min="3896" max="3896" width="1.42578125" style="506" customWidth="1"/>
    <col min="3897" max="3897" width="2.28515625" style="506" customWidth="1"/>
    <col min="3898" max="3898" width="1.85546875" style="506" customWidth="1"/>
    <col min="3899" max="3899" width="0.85546875" style="506" customWidth="1"/>
    <col min="3900" max="3900" width="1.5703125" style="506" customWidth="1"/>
    <col min="3901" max="3901" width="1.42578125" style="506" customWidth="1"/>
    <col min="3902" max="3902" width="0.85546875" style="506" customWidth="1"/>
    <col min="3903" max="4096" width="12" style="506"/>
    <col min="4097" max="4099" width="2.7109375" style="506" customWidth="1"/>
    <col min="4100" max="4100" width="8.5703125" style="506" customWidth="1"/>
    <col min="4101" max="4129" width="2.7109375" style="506" customWidth="1"/>
    <col min="4130" max="4130" width="7.42578125" style="506" customWidth="1"/>
    <col min="4131" max="4143" width="2.7109375" style="506" customWidth="1"/>
    <col min="4144" max="4144" width="1.42578125" style="506" customWidth="1"/>
    <col min="4145" max="4145" width="2.42578125" style="506" customWidth="1"/>
    <col min="4146" max="4146" width="2" style="506" customWidth="1"/>
    <col min="4147" max="4147" width="2.5703125" style="506" customWidth="1"/>
    <col min="4148" max="4148" width="2.140625" style="506" customWidth="1"/>
    <col min="4149" max="4150" width="2.42578125" style="506" customWidth="1"/>
    <col min="4151" max="4151" width="2" style="506" customWidth="1"/>
    <col min="4152" max="4152" width="1.42578125" style="506" customWidth="1"/>
    <col min="4153" max="4153" width="2.28515625" style="506" customWidth="1"/>
    <col min="4154" max="4154" width="1.85546875" style="506" customWidth="1"/>
    <col min="4155" max="4155" width="0.85546875" style="506" customWidth="1"/>
    <col min="4156" max="4156" width="1.5703125" style="506" customWidth="1"/>
    <col min="4157" max="4157" width="1.42578125" style="506" customWidth="1"/>
    <col min="4158" max="4158" width="0.85546875" style="506" customWidth="1"/>
    <col min="4159" max="4352" width="12" style="506"/>
    <col min="4353" max="4355" width="2.7109375" style="506" customWidth="1"/>
    <col min="4356" max="4356" width="8.5703125" style="506" customWidth="1"/>
    <col min="4357" max="4385" width="2.7109375" style="506" customWidth="1"/>
    <col min="4386" max="4386" width="7.42578125" style="506" customWidth="1"/>
    <col min="4387" max="4399" width="2.7109375" style="506" customWidth="1"/>
    <col min="4400" max="4400" width="1.42578125" style="506" customWidth="1"/>
    <col min="4401" max="4401" width="2.42578125" style="506" customWidth="1"/>
    <col min="4402" max="4402" width="2" style="506" customWidth="1"/>
    <col min="4403" max="4403" width="2.5703125" style="506" customWidth="1"/>
    <col min="4404" max="4404" width="2.140625" style="506" customWidth="1"/>
    <col min="4405" max="4406" width="2.42578125" style="506" customWidth="1"/>
    <col min="4407" max="4407" width="2" style="506" customWidth="1"/>
    <col min="4408" max="4408" width="1.42578125" style="506" customWidth="1"/>
    <col min="4409" max="4409" width="2.28515625" style="506" customWidth="1"/>
    <col min="4410" max="4410" width="1.85546875" style="506" customWidth="1"/>
    <col min="4411" max="4411" width="0.85546875" style="506" customWidth="1"/>
    <col min="4412" max="4412" width="1.5703125" style="506" customWidth="1"/>
    <col min="4413" max="4413" width="1.42578125" style="506" customWidth="1"/>
    <col min="4414" max="4414" width="0.85546875" style="506" customWidth="1"/>
    <col min="4415" max="4608" width="12" style="506"/>
    <col min="4609" max="4611" width="2.7109375" style="506" customWidth="1"/>
    <col min="4612" max="4612" width="8.5703125" style="506" customWidth="1"/>
    <col min="4613" max="4641" width="2.7109375" style="506" customWidth="1"/>
    <col min="4642" max="4642" width="7.42578125" style="506" customWidth="1"/>
    <col min="4643" max="4655" width="2.7109375" style="506" customWidth="1"/>
    <col min="4656" max="4656" width="1.42578125" style="506" customWidth="1"/>
    <col min="4657" max="4657" width="2.42578125" style="506" customWidth="1"/>
    <col min="4658" max="4658" width="2" style="506" customWidth="1"/>
    <col min="4659" max="4659" width="2.5703125" style="506" customWidth="1"/>
    <col min="4660" max="4660" width="2.140625" style="506" customWidth="1"/>
    <col min="4661" max="4662" width="2.42578125" style="506" customWidth="1"/>
    <col min="4663" max="4663" width="2" style="506" customWidth="1"/>
    <col min="4664" max="4664" width="1.42578125" style="506" customWidth="1"/>
    <col min="4665" max="4665" width="2.28515625" style="506" customWidth="1"/>
    <col min="4666" max="4666" width="1.85546875" style="506" customWidth="1"/>
    <col min="4667" max="4667" width="0.85546875" style="506" customWidth="1"/>
    <col min="4668" max="4668" width="1.5703125" style="506" customWidth="1"/>
    <col min="4669" max="4669" width="1.42578125" style="506" customWidth="1"/>
    <col min="4670" max="4670" width="0.85546875" style="506" customWidth="1"/>
    <col min="4671" max="4864" width="12" style="506"/>
    <col min="4865" max="4867" width="2.7109375" style="506" customWidth="1"/>
    <col min="4868" max="4868" width="8.5703125" style="506" customWidth="1"/>
    <col min="4869" max="4897" width="2.7109375" style="506" customWidth="1"/>
    <col min="4898" max="4898" width="7.42578125" style="506" customWidth="1"/>
    <col min="4899" max="4911" width="2.7109375" style="506" customWidth="1"/>
    <col min="4912" max="4912" width="1.42578125" style="506" customWidth="1"/>
    <col min="4913" max="4913" width="2.42578125" style="506" customWidth="1"/>
    <col min="4914" max="4914" width="2" style="506" customWidth="1"/>
    <col min="4915" max="4915" width="2.5703125" style="506" customWidth="1"/>
    <col min="4916" max="4916" width="2.140625" style="506" customWidth="1"/>
    <col min="4917" max="4918" width="2.42578125" style="506" customWidth="1"/>
    <col min="4919" max="4919" width="2" style="506" customWidth="1"/>
    <col min="4920" max="4920" width="1.42578125" style="506" customWidth="1"/>
    <col min="4921" max="4921" width="2.28515625" style="506" customWidth="1"/>
    <col min="4922" max="4922" width="1.85546875" style="506" customWidth="1"/>
    <col min="4923" max="4923" width="0.85546875" style="506" customWidth="1"/>
    <col min="4924" max="4924" width="1.5703125" style="506" customWidth="1"/>
    <col min="4925" max="4925" width="1.42578125" style="506" customWidth="1"/>
    <col min="4926" max="4926" width="0.85546875" style="506" customWidth="1"/>
    <col min="4927" max="5120" width="12" style="506"/>
    <col min="5121" max="5123" width="2.7109375" style="506" customWidth="1"/>
    <col min="5124" max="5124" width="8.5703125" style="506" customWidth="1"/>
    <col min="5125" max="5153" width="2.7109375" style="506" customWidth="1"/>
    <col min="5154" max="5154" width="7.42578125" style="506" customWidth="1"/>
    <col min="5155" max="5167" width="2.7109375" style="506" customWidth="1"/>
    <col min="5168" max="5168" width="1.42578125" style="506" customWidth="1"/>
    <col min="5169" max="5169" width="2.42578125" style="506" customWidth="1"/>
    <col min="5170" max="5170" width="2" style="506" customWidth="1"/>
    <col min="5171" max="5171" width="2.5703125" style="506" customWidth="1"/>
    <col min="5172" max="5172" width="2.140625" style="506" customWidth="1"/>
    <col min="5173" max="5174" width="2.42578125" style="506" customWidth="1"/>
    <col min="5175" max="5175" width="2" style="506" customWidth="1"/>
    <col min="5176" max="5176" width="1.42578125" style="506" customWidth="1"/>
    <col min="5177" max="5177" width="2.28515625" style="506" customWidth="1"/>
    <col min="5178" max="5178" width="1.85546875" style="506" customWidth="1"/>
    <col min="5179" max="5179" width="0.85546875" style="506" customWidth="1"/>
    <col min="5180" max="5180" width="1.5703125" style="506" customWidth="1"/>
    <col min="5181" max="5181" width="1.42578125" style="506" customWidth="1"/>
    <col min="5182" max="5182" width="0.85546875" style="506" customWidth="1"/>
    <col min="5183" max="5376" width="12" style="506"/>
    <col min="5377" max="5379" width="2.7109375" style="506" customWidth="1"/>
    <col min="5380" max="5380" width="8.5703125" style="506" customWidth="1"/>
    <col min="5381" max="5409" width="2.7109375" style="506" customWidth="1"/>
    <col min="5410" max="5410" width="7.42578125" style="506" customWidth="1"/>
    <col min="5411" max="5423" width="2.7109375" style="506" customWidth="1"/>
    <col min="5424" max="5424" width="1.42578125" style="506" customWidth="1"/>
    <col min="5425" max="5425" width="2.42578125" style="506" customWidth="1"/>
    <col min="5426" max="5426" width="2" style="506" customWidth="1"/>
    <col min="5427" max="5427" width="2.5703125" style="506" customWidth="1"/>
    <col min="5428" max="5428" width="2.140625" style="506" customWidth="1"/>
    <col min="5429" max="5430" width="2.42578125" style="506" customWidth="1"/>
    <col min="5431" max="5431" width="2" style="506" customWidth="1"/>
    <col min="5432" max="5432" width="1.42578125" style="506" customWidth="1"/>
    <col min="5433" max="5433" width="2.28515625" style="506" customWidth="1"/>
    <col min="5434" max="5434" width="1.85546875" style="506" customWidth="1"/>
    <col min="5435" max="5435" width="0.85546875" style="506" customWidth="1"/>
    <col min="5436" max="5436" width="1.5703125" style="506" customWidth="1"/>
    <col min="5437" max="5437" width="1.42578125" style="506" customWidth="1"/>
    <col min="5438" max="5438" width="0.85546875" style="506" customWidth="1"/>
    <col min="5439" max="5632" width="12" style="506"/>
    <col min="5633" max="5635" width="2.7109375" style="506" customWidth="1"/>
    <col min="5636" max="5636" width="8.5703125" style="506" customWidth="1"/>
    <col min="5637" max="5665" width="2.7109375" style="506" customWidth="1"/>
    <col min="5666" max="5666" width="7.42578125" style="506" customWidth="1"/>
    <col min="5667" max="5679" width="2.7109375" style="506" customWidth="1"/>
    <col min="5680" max="5680" width="1.42578125" style="506" customWidth="1"/>
    <col min="5681" max="5681" width="2.42578125" style="506" customWidth="1"/>
    <col min="5682" max="5682" width="2" style="506" customWidth="1"/>
    <col min="5683" max="5683" width="2.5703125" style="506" customWidth="1"/>
    <col min="5684" max="5684" width="2.140625" style="506" customWidth="1"/>
    <col min="5685" max="5686" width="2.42578125" style="506" customWidth="1"/>
    <col min="5687" max="5687" width="2" style="506" customWidth="1"/>
    <col min="5688" max="5688" width="1.42578125" style="506" customWidth="1"/>
    <col min="5689" max="5689" width="2.28515625" style="506" customWidth="1"/>
    <col min="5690" max="5690" width="1.85546875" style="506" customWidth="1"/>
    <col min="5691" max="5691" width="0.85546875" style="506" customWidth="1"/>
    <col min="5692" max="5692" width="1.5703125" style="506" customWidth="1"/>
    <col min="5693" max="5693" width="1.42578125" style="506" customWidth="1"/>
    <col min="5694" max="5694" width="0.85546875" style="506" customWidth="1"/>
    <col min="5695" max="5888" width="12" style="506"/>
    <col min="5889" max="5891" width="2.7109375" style="506" customWidth="1"/>
    <col min="5892" max="5892" width="8.5703125" style="506" customWidth="1"/>
    <col min="5893" max="5921" width="2.7109375" style="506" customWidth="1"/>
    <col min="5922" max="5922" width="7.42578125" style="506" customWidth="1"/>
    <col min="5923" max="5935" width="2.7109375" style="506" customWidth="1"/>
    <col min="5936" max="5936" width="1.42578125" style="506" customWidth="1"/>
    <col min="5937" max="5937" width="2.42578125" style="506" customWidth="1"/>
    <col min="5938" max="5938" width="2" style="506" customWidth="1"/>
    <col min="5939" max="5939" width="2.5703125" style="506" customWidth="1"/>
    <col min="5940" max="5940" width="2.140625" style="506" customWidth="1"/>
    <col min="5941" max="5942" width="2.42578125" style="506" customWidth="1"/>
    <col min="5943" max="5943" width="2" style="506" customWidth="1"/>
    <col min="5944" max="5944" width="1.42578125" style="506" customWidth="1"/>
    <col min="5945" max="5945" width="2.28515625" style="506" customWidth="1"/>
    <col min="5946" max="5946" width="1.85546875" style="506" customWidth="1"/>
    <col min="5947" max="5947" width="0.85546875" style="506" customWidth="1"/>
    <col min="5948" max="5948" width="1.5703125" style="506" customWidth="1"/>
    <col min="5949" max="5949" width="1.42578125" style="506" customWidth="1"/>
    <col min="5950" max="5950" width="0.85546875" style="506" customWidth="1"/>
    <col min="5951" max="6144" width="12" style="506"/>
    <col min="6145" max="6147" width="2.7109375" style="506" customWidth="1"/>
    <col min="6148" max="6148" width="8.5703125" style="506" customWidth="1"/>
    <col min="6149" max="6177" width="2.7109375" style="506" customWidth="1"/>
    <col min="6178" max="6178" width="7.42578125" style="506" customWidth="1"/>
    <col min="6179" max="6191" width="2.7109375" style="506" customWidth="1"/>
    <col min="6192" max="6192" width="1.42578125" style="506" customWidth="1"/>
    <col min="6193" max="6193" width="2.42578125" style="506" customWidth="1"/>
    <col min="6194" max="6194" width="2" style="506" customWidth="1"/>
    <col min="6195" max="6195" width="2.5703125" style="506" customWidth="1"/>
    <col min="6196" max="6196" width="2.140625" style="506" customWidth="1"/>
    <col min="6197" max="6198" width="2.42578125" style="506" customWidth="1"/>
    <col min="6199" max="6199" width="2" style="506" customWidth="1"/>
    <col min="6200" max="6200" width="1.42578125" style="506" customWidth="1"/>
    <col min="6201" max="6201" width="2.28515625" style="506" customWidth="1"/>
    <col min="6202" max="6202" width="1.85546875" style="506" customWidth="1"/>
    <col min="6203" max="6203" width="0.85546875" style="506" customWidth="1"/>
    <col min="6204" max="6204" width="1.5703125" style="506" customWidth="1"/>
    <col min="6205" max="6205" width="1.42578125" style="506" customWidth="1"/>
    <col min="6206" max="6206" width="0.85546875" style="506" customWidth="1"/>
    <col min="6207" max="6400" width="12" style="506"/>
    <col min="6401" max="6403" width="2.7109375" style="506" customWidth="1"/>
    <col min="6404" max="6404" width="8.5703125" style="506" customWidth="1"/>
    <col min="6405" max="6433" width="2.7109375" style="506" customWidth="1"/>
    <col min="6434" max="6434" width="7.42578125" style="506" customWidth="1"/>
    <col min="6435" max="6447" width="2.7109375" style="506" customWidth="1"/>
    <col min="6448" max="6448" width="1.42578125" style="506" customWidth="1"/>
    <col min="6449" max="6449" width="2.42578125" style="506" customWidth="1"/>
    <col min="6450" max="6450" width="2" style="506" customWidth="1"/>
    <col min="6451" max="6451" width="2.5703125" style="506" customWidth="1"/>
    <col min="6452" max="6452" width="2.140625" style="506" customWidth="1"/>
    <col min="6453" max="6454" width="2.42578125" style="506" customWidth="1"/>
    <col min="6455" max="6455" width="2" style="506" customWidth="1"/>
    <col min="6456" max="6456" width="1.42578125" style="506" customWidth="1"/>
    <col min="6457" max="6457" width="2.28515625" style="506" customWidth="1"/>
    <col min="6458" max="6458" width="1.85546875" style="506" customWidth="1"/>
    <col min="6459" max="6459" width="0.85546875" style="506" customWidth="1"/>
    <col min="6460" max="6460" width="1.5703125" style="506" customWidth="1"/>
    <col min="6461" max="6461" width="1.42578125" style="506" customWidth="1"/>
    <col min="6462" max="6462" width="0.85546875" style="506" customWidth="1"/>
    <col min="6463" max="6656" width="12" style="506"/>
    <col min="6657" max="6659" width="2.7109375" style="506" customWidth="1"/>
    <col min="6660" max="6660" width="8.5703125" style="506" customWidth="1"/>
    <col min="6661" max="6689" width="2.7109375" style="506" customWidth="1"/>
    <col min="6690" max="6690" width="7.42578125" style="506" customWidth="1"/>
    <col min="6691" max="6703" width="2.7109375" style="506" customWidth="1"/>
    <col min="6704" max="6704" width="1.42578125" style="506" customWidth="1"/>
    <col min="6705" max="6705" width="2.42578125" style="506" customWidth="1"/>
    <col min="6706" max="6706" width="2" style="506" customWidth="1"/>
    <col min="6707" max="6707" width="2.5703125" style="506" customWidth="1"/>
    <col min="6708" max="6708" width="2.140625" style="506" customWidth="1"/>
    <col min="6709" max="6710" width="2.42578125" style="506" customWidth="1"/>
    <col min="6711" max="6711" width="2" style="506" customWidth="1"/>
    <col min="6712" max="6712" width="1.42578125" style="506" customWidth="1"/>
    <col min="6713" max="6713" width="2.28515625" style="506" customWidth="1"/>
    <col min="6714" max="6714" width="1.85546875" style="506" customWidth="1"/>
    <col min="6715" max="6715" width="0.85546875" style="506" customWidth="1"/>
    <col min="6716" max="6716" width="1.5703125" style="506" customWidth="1"/>
    <col min="6717" max="6717" width="1.42578125" style="506" customWidth="1"/>
    <col min="6718" max="6718" width="0.85546875" style="506" customWidth="1"/>
    <col min="6719" max="6912" width="12" style="506"/>
    <col min="6913" max="6915" width="2.7109375" style="506" customWidth="1"/>
    <col min="6916" max="6916" width="8.5703125" style="506" customWidth="1"/>
    <col min="6917" max="6945" width="2.7109375" style="506" customWidth="1"/>
    <col min="6946" max="6946" width="7.42578125" style="506" customWidth="1"/>
    <col min="6947" max="6959" width="2.7109375" style="506" customWidth="1"/>
    <col min="6960" max="6960" width="1.42578125" style="506" customWidth="1"/>
    <col min="6961" max="6961" width="2.42578125" style="506" customWidth="1"/>
    <col min="6962" max="6962" width="2" style="506" customWidth="1"/>
    <col min="6963" max="6963" width="2.5703125" style="506" customWidth="1"/>
    <col min="6964" max="6964" width="2.140625" style="506" customWidth="1"/>
    <col min="6965" max="6966" width="2.42578125" style="506" customWidth="1"/>
    <col min="6967" max="6967" width="2" style="506" customWidth="1"/>
    <col min="6968" max="6968" width="1.42578125" style="506" customWidth="1"/>
    <col min="6969" max="6969" width="2.28515625" style="506" customWidth="1"/>
    <col min="6970" max="6970" width="1.85546875" style="506" customWidth="1"/>
    <col min="6971" max="6971" width="0.85546875" style="506" customWidth="1"/>
    <col min="6972" max="6972" width="1.5703125" style="506" customWidth="1"/>
    <col min="6973" max="6973" width="1.42578125" style="506" customWidth="1"/>
    <col min="6974" max="6974" width="0.85546875" style="506" customWidth="1"/>
    <col min="6975" max="7168" width="12" style="506"/>
    <col min="7169" max="7171" width="2.7109375" style="506" customWidth="1"/>
    <col min="7172" max="7172" width="8.5703125" style="506" customWidth="1"/>
    <col min="7173" max="7201" width="2.7109375" style="506" customWidth="1"/>
    <col min="7202" max="7202" width="7.42578125" style="506" customWidth="1"/>
    <col min="7203" max="7215" width="2.7109375" style="506" customWidth="1"/>
    <col min="7216" max="7216" width="1.42578125" style="506" customWidth="1"/>
    <col min="7217" max="7217" width="2.42578125" style="506" customWidth="1"/>
    <col min="7218" max="7218" width="2" style="506" customWidth="1"/>
    <col min="7219" max="7219" width="2.5703125" style="506" customWidth="1"/>
    <col min="7220" max="7220" width="2.140625" style="506" customWidth="1"/>
    <col min="7221" max="7222" width="2.42578125" style="506" customWidth="1"/>
    <col min="7223" max="7223" width="2" style="506" customWidth="1"/>
    <col min="7224" max="7224" width="1.42578125" style="506" customWidth="1"/>
    <col min="7225" max="7225" width="2.28515625" style="506" customWidth="1"/>
    <col min="7226" max="7226" width="1.85546875" style="506" customWidth="1"/>
    <col min="7227" max="7227" width="0.85546875" style="506" customWidth="1"/>
    <col min="7228" max="7228" width="1.5703125" style="506" customWidth="1"/>
    <col min="7229" max="7229" width="1.42578125" style="506" customWidth="1"/>
    <col min="7230" max="7230" width="0.85546875" style="506" customWidth="1"/>
    <col min="7231" max="7424" width="12" style="506"/>
    <col min="7425" max="7427" width="2.7109375" style="506" customWidth="1"/>
    <col min="7428" max="7428" width="8.5703125" style="506" customWidth="1"/>
    <col min="7429" max="7457" width="2.7109375" style="506" customWidth="1"/>
    <col min="7458" max="7458" width="7.42578125" style="506" customWidth="1"/>
    <col min="7459" max="7471" width="2.7109375" style="506" customWidth="1"/>
    <col min="7472" max="7472" width="1.42578125" style="506" customWidth="1"/>
    <col min="7473" max="7473" width="2.42578125" style="506" customWidth="1"/>
    <col min="7474" max="7474" width="2" style="506" customWidth="1"/>
    <col min="7475" max="7475" width="2.5703125" style="506" customWidth="1"/>
    <col min="7476" max="7476" width="2.140625" style="506" customWidth="1"/>
    <col min="7477" max="7478" width="2.42578125" style="506" customWidth="1"/>
    <col min="7479" max="7479" width="2" style="506" customWidth="1"/>
    <col min="7480" max="7480" width="1.42578125" style="506" customWidth="1"/>
    <col min="7481" max="7481" width="2.28515625" style="506" customWidth="1"/>
    <col min="7482" max="7482" width="1.85546875" style="506" customWidth="1"/>
    <col min="7483" max="7483" width="0.85546875" style="506" customWidth="1"/>
    <col min="7484" max="7484" width="1.5703125" style="506" customWidth="1"/>
    <col min="7485" max="7485" width="1.42578125" style="506" customWidth="1"/>
    <col min="7486" max="7486" width="0.85546875" style="506" customWidth="1"/>
    <col min="7487" max="7680" width="12" style="506"/>
    <col min="7681" max="7683" width="2.7109375" style="506" customWidth="1"/>
    <col min="7684" max="7684" width="8.5703125" style="506" customWidth="1"/>
    <col min="7685" max="7713" width="2.7109375" style="506" customWidth="1"/>
    <col min="7714" max="7714" width="7.42578125" style="506" customWidth="1"/>
    <col min="7715" max="7727" width="2.7109375" style="506" customWidth="1"/>
    <col min="7728" max="7728" width="1.42578125" style="506" customWidth="1"/>
    <col min="7729" max="7729" width="2.42578125" style="506" customWidth="1"/>
    <col min="7730" max="7730" width="2" style="506" customWidth="1"/>
    <col min="7731" max="7731" width="2.5703125" style="506" customWidth="1"/>
    <col min="7732" max="7732" width="2.140625" style="506" customWidth="1"/>
    <col min="7733" max="7734" width="2.42578125" style="506" customWidth="1"/>
    <col min="7735" max="7735" width="2" style="506" customWidth="1"/>
    <col min="7736" max="7736" width="1.42578125" style="506" customWidth="1"/>
    <col min="7737" max="7737" width="2.28515625" style="506" customWidth="1"/>
    <col min="7738" max="7738" width="1.85546875" style="506" customWidth="1"/>
    <col min="7739" max="7739" width="0.85546875" style="506" customWidth="1"/>
    <col min="7740" max="7740" width="1.5703125" style="506" customWidth="1"/>
    <col min="7741" max="7741" width="1.42578125" style="506" customWidth="1"/>
    <col min="7742" max="7742" width="0.85546875" style="506" customWidth="1"/>
    <col min="7743" max="7936" width="12" style="506"/>
    <col min="7937" max="7939" width="2.7109375" style="506" customWidth="1"/>
    <col min="7940" max="7940" width="8.5703125" style="506" customWidth="1"/>
    <col min="7941" max="7969" width="2.7109375" style="506" customWidth="1"/>
    <col min="7970" max="7970" width="7.42578125" style="506" customWidth="1"/>
    <col min="7971" max="7983" width="2.7109375" style="506" customWidth="1"/>
    <col min="7984" max="7984" width="1.42578125" style="506" customWidth="1"/>
    <col min="7985" max="7985" width="2.42578125" style="506" customWidth="1"/>
    <col min="7986" max="7986" width="2" style="506" customWidth="1"/>
    <col min="7987" max="7987" width="2.5703125" style="506" customWidth="1"/>
    <col min="7988" max="7988" width="2.140625" style="506" customWidth="1"/>
    <col min="7989" max="7990" width="2.42578125" style="506" customWidth="1"/>
    <col min="7991" max="7991" width="2" style="506" customWidth="1"/>
    <col min="7992" max="7992" width="1.42578125" style="506" customWidth="1"/>
    <col min="7993" max="7993" width="2.28515625" style="506" customWidth="1"/>
    <col min="7994" max="7994" width="1.85546875" style="506" customWidth="1"/>
    <col min="7995" max="7995" width="0.85546875" style="506" customWidth="1"/>
    <col min="7996" max="7996" width="1.5703125" style="506" customWidth="1"/>
    <col min="7997" max="7997" width="1.42578125" style="506" customWidth="1"/>
    <col min="7998" max="7998" width="0.85546875" style="506" customWidth="1"/>
    <col min="7999" max="8192" width="12" style="506"/>
    <col min="8193" max="8195" width="2.7109375" style="506" customWidth="1"/>
    <col min="8196" max="8196" width="8.5703125" style="506" customWidth="1"/>
    <col min="8197" max="8225" width="2.7109375" style="506" customWidth="1"/>
    <col min="8226" max="8226" width="7.42578125" style="506" customWidth="1"/>
    <col min="8227" max="8239" width="2.7109375" style="506" customWidth="1"/>
    <col min="8240" max="8240" width="1.42578125" style="506" customWidth="1"/>
    <col min="8241" max="8241" width="2.42578125" style="506" customWidth="1"/>
    <col min="8242" max="8242" width="2" style="506" customWidth="1"/>
    <col min="8243" max="8243" width="2.5703125" style="506" customWidth="1"/>
    <col min="8244" max="8244" width="2.140625" style="506" customWidth="1"/>
    <col min="8245" max="8246" width="2.42578125" style="506" customWidth="1"/>
    <col min="8247" max="8247" width="2" style="506" customWidth="1"/>
    <col min="8248" max="8248" width="1.42578125" style="506" customWidth="1"/>
    <col min="8249" max="8249" width="2.28515625" style="506" customWidth="1"/>
    <col min="8250" max="8250" width="1.85546875" style="506" customWidth="1"/>
    <col min="8251" max="8251" width="0.85546875" style="506" customWidth="1"/>
    <col min="8252" max="8252" width="1.5703125" style="506" customWidth="1"/>
    <col min="8253" max="8253" width="1.42578125" style="506" customWidth="1"/>
    <col min="8254" max="8254" width="0.85546875" style="506" customWidth="1"/>
    <col min="8255" max="8448" width="12" style="506"/>
    <col min="8449" max="8451" width="2.7109375" style="506" customWidth="1"/>
    <col min="8452" max="8452" width="8.5703125" style="506" customWidth="1"/>
    <col min="8453" max="8481" width="2.7109375" style="506" customWidth="1"/>
    <col min="8482" max="8482" width="7.42578125" style="506" customWidth="1"/>
    <col min="8483" max="8495" width="2.7109375" style="506" customWidth="1"/>
    <col min="8496" max="8496" width="1.42578125" style="506" customWidth="1"/>
    <col min="8497" max="8497" width="2.42578125" style="506" customWidth="1"/>
    <col min="8498" max="8498" width="2" style="506" customWidth="1"/>
    <col min="8499" max="8499" width="2.5703125" style="506" customWidth="1"/>
    <col min="8500" max="8500" width="2.140625" style="506" customWidth="1"/>
    <col min="8501" max="8502" width="2.42578125" style="506" customWidth="1"/>
    <col min="8503" max="8503" width="2" style="506" customWidth="1"/>
    <col min="8504" max="8504" width="1.42578125" style="506" customWidth="1"/>
    <col min="8505" max="8505" width="2.28515625" style="506" customWidth="1"/>
    <col min="8506" max="8506" width="1.85546875" style="506" customWidth="1"/>
    <col min="8507" max="8507" width="0.85546875" style="506" customWidth="1"/>
    <col min="8508" max="8508" width="1.5703125" style="506" customWidth="1"/>
    <col min="8509" max="8509" width="1.42578125" style="506" customWidth="1"/>
    <col min="8510" max="8510" width="0.85546875" style="506" customWidth="1"/>
    <col min="8511" max="8704" width="12" style="506"/>
    <col min="8705" max="8707" width="2.7109375" style="506" customWidth="1"/>
    <col min="8708" max="8708" width="8.5703125" style="506" customWidth="1"/>
    <col min="8709" max="8737" width="2.7109375" style="506" customWidth="1"/>
    <col min="8738" max="8738" width="7.42578125" style="506" customWidth="1"/>
    <col min="8739" max="8751" width="2.7109375" style="506" customWidth="1"/>
    <col min="8752" max="8752" width="1.42578125" style="506" customWidth="1"/>
    <col min="8753" max="8753" width="2.42578125" style="506" customWidth="1"/>
    <col min="8754" max="8754" width="2" style="506" customWidth="1"/>
    <col min="8755" max="8755" width="2.5703125" style="506" customWidth="1"/>
    <col min="8756" max="8756" width="2.140625" style="506" customWidth="1"/>
    <col min="8757" max="8758" width="2.42578125" style="506" customWidth="1"/>
    <col min="8759" max="8759" width="2" style="506" customWidth="1"/>
    <col min="8760" max="8760" width="1.42578125" style="506" customWidth="1"/>
    <col min="8761" max="8761" width="2.28515625" style="506" customWidth="1"/>
    <col min="8762" max="8762" width="1.85546875" style="506" customWidth="1"/>
    <col min="8763" max="8763" width="0.85546875" style="506" customWidth="1"/>
    <col min="8764" max="8764" width="1.5703125" style="506" customWidth="1"/>
    <col min="8765" max="8765" width="1.42578125" style="506" customWidth="1"/>
    <col min="8766" max="8766" width="0.85546875" style="506" customWidth="1"/>
    <col min="8767" max="8960" width="12" style="506"/>
    <col min="8961" max="8963" width="2.7109375" style="506" customWidth="1"/>
    <col min="8964" max="8964" width="8.5703125" style="506" customWidth="1"/>
    <col min="8965" max="8993" width="2.7109375" style="506" customWidth="1"/>
    <col min="8994" max="8994" width="7.42578125" style="506" customWidth="1"/>
    <col min="8995" max="9007" width="2.7109375" style="506" customWidth="1"/>
    <col min="9008" max="9008" width="1.42578125" style="506" customWidth="1"/>
    <col min="9009" max="9009" width="2.42578125" style="506" customWidth="1"/>
    <col min="9010" max="9010" width="2" style="506" customWidth="1"/>
    <col min="9011" max="9011" width="2.5703125" style="506" customWidth="1"/>
    <col min="9012" max="9012" width="2.140625" style="506" customWidth="1"/>
    <col min="9013" max="9014" width="2.42578125" style="506" customWidth="1"/>
    <col min="9015" max="9015" width="2" style="506" customWidth="1"/>
    <col min="9016" max="9016" width="1.42578125" style="506" customWidth="1"/>
    <col min="9017" max="9017" width="2.28515625" style="506" customWidth="1"/>
    <col min="9018" max="9018" width="1.85546875" style="506" customWidth="1"/>
    <col min="9019" max="9019" width="0.85546875" style="506" customWidth="1"/>
    <col min="9020" max="9020" width="1.5703125" style="506" customWidth="1"/>
    <col min="9021" max="9021" width="1.42578125" style="506" customWidth="1"/>
    <col min="9022" max="9022" width="0.85546875" style="506" customWidth="1"/>
    <col min="9023" max="9216" width="12" style="506"/>
    <col min="9217" max="9219" width="2.7109375" style="506" customWidth="1"/>
    <col min="9220" max="9220" width="8.5703125" style="506" customWidth="1"/>
    <col min="9221" max="9249" width="2.7109375" style="506" customWidth="1"/>
    <col min="9250" max="9250" width="7.42578125" style="506" customWidth="1"/>
    <col min="9251" max="9263" width="2.7109375" style="506" customWidth="1"/>
    <col min="9264" max="9264" width="1.42578125" style="506" customWidth="1"/>
    <col min="9265" max="9265" width="2.42578125" style="506" customWidth="1"/>
    <col min="9266" max="9266" width="2" style="506" customWidth="1"/>
    <col min="9267" max="9267" width="2.5703125" style="506" customWidth="1"/>
    <col min="9268" max="9268" width="2.140625" style="506" customWidth="1"/>
    <col min="9269" max="9270" width="2.42578125" style="506" customWidth="1"/>
    <col min="9271" max="9271" width="2" style="506" customWidth="1"/>
    <col min="9272" max="9272" width="1.42578125" style="506" customWidth="1"/>
    <col min="9273" max="9273" width="2.28515625" style="506" customWidth="1"/>
    <col min="9274" max="9274" width="1.85546875" style="506" customWidth="1"/>
    <col min="9275" max="9275" width="0.85546875" style="506" customWidth="1"/>
    <col min="9276" max="9276" width="1.5703125" style="506" customWidth="1"/>
    <col min="9277" max="9277" width="1.42578125" style="506" customWidth="1"/>
    <col min="9278" max="9278" width="0.85546875" style="506" customWidth="1"/>
    <col min="9279" max="9472" width="12" style="506"/>
    <col min="9473" max="9475" width="2.7109375" style="506" customWidth="1"/>
    <col min="9476" max="9476" width="8.5703125" style="506" customWidth="1"/>
    <col min="9477" max="9505" width="2.7109375" style="506" customWidth="1"/>
    <col min="9506" max="9506" width="7.42578125" style="506" customWidth="1"/>
    <col min="9507" max="9519" width="2.7109375" style="506" customWidth="1"/>
    <col min="9520" max="9520" width="1.42578125" style="506" customWidth="1"/>
    <col min="9521" max="9521" width="2.42578125" style="506" customWidth="1"/>
    <col min="9522" max="9522" width="2" style="506" customWidth="1"/>
    <col min="9523" max="9523" width="2.5703125" style="506" customWidth="1"/>
    <col min="9524" max="9524" width="2.140625" style="506" customWidth="1"/>
    <col min="9525" max="9526" width="2.42578125" style="506" customWidth="1"/>
    <col min="9527" max="9527" width="2" style="506" customWidth="1"/>
    <col min="9528" max="9528" width="1.42578125" style="506" customWidth="1"/>
    <col min="9529" max="9529" width="2.28515625" style="506" customWidth="1"/>
    <col min="9530" max="9530" width="1.85546875" style="506" customWidth="1"/>
    <col min="9531" max="9531" width="0.85546875" style="506" customWidth="1"/>
    <col min="9532" max="9532" width="1.5703125" style="506" customWidth="1"/>
    <col min="9533" max="9533" width="1.42578125" style="506" customWidth="1"/>
    <col min="9534" max="9534" width="0.85546875" style="506" customWidth="1"/>
    <col min="9535" max="9728" width="12" style="506"/>
    <col min="9729" max="9731" width="2.7109375" style="506" customWidth="1"/>
    <col min="9732" max="9732" width="8.5703125" style="506" customWidth="1"/>
    <col min="9733" max="9761" width="2.7109375" style="506" customWidth="1"/>
    <col min="9762" max="9762" width="7.42578125" style="506" customWidth="1"/>
    <col min="9763" max="9775" width="2.7109375" style="506" customWidth="1"/>
    <col min="9776" max="9776" width="1.42578125" style="506" customWidth="1"/>
    <col min="9777" max="9777" width="2.42578125" style="506" customWidth="1"/>
    <col min="9778" max="9778" width="2" style="506" customWidth="1"/>
    <col min="9779" max="9779" width="2.5703125" style="506" customWidth="1"/>
    <col min="9780" max="9780" width="2.140625" style="506" customWidth="1"/>
    <col min="9781" max="9782" width="2.42578125" style="506" customWidth="1"/>
    <col min="9783" max="9783" width="2" style="506" customWidth="1"/>
    <col min="9784" max="9784" width="1.42578125" style="506" customWidth="1"/>
    <col min="9785" max="9785" width="2.28515625" style="506" customWidth="1"/>
    <col min="9786" max="9786" width="1.85546875" style="506" customWidth="1"/>
    <col min="9787" max="9787" width="0.85546875" style="506" customWidth="1"/>
    <col min="9788" max="9788" width="1.5703125" style="506" customWidth="1"/>
    <col min="9789" max="9789" width="1.42578125" style="506" customWidth="1"/>
    <col min="9790" max="9790" width="0.85546875" style="506" customWidth="1"/>
    <col min="9791" max="9984" width="12" style="506"/>
    <col min="9985" max="9987" width="2.7109375" style="506" customWidth="1"/>
    <col min="9988" max="9988" width="8.5703125" style="506" customWidth="1"/>
    <col min="9989" max="10017" width="2.7109375" style="506" customWidth="1"/>
    <col min="10018" max="10018" width="7.42578125" style="506" customWidth="1"/>
    <col min="10019" max="10031" width="2.7109375" style="506" customWidth="1"/>
    <col min="10032" max="10032" width="1.42578125" style="506" customWidth="1"/>
    <col min="10033" max="10033" width="2.42578125" style="506" customWidth="1"/>
    <col min="10034" max="10034" width="2" style="506" customWidth="1"/>
    <col min="10035" max="10035" width="2.5703125" style="506" customWidth="1"/>
    <col min="10036" max="10036" width="2.140625" style="506" customWidth="1"/>
    <col min="10037" max="10038" width="2.42578125" style="506" customWidth="1"/>
    <col min="10039" max="10039" width="2" style="506" customWidth="1"/>
    <col min="10040" max="10040" width="1.42578125" style="506" customWidth="1"/>
    <col min="10041" max="10041" width="2.28515625" style="506" customWidth="1"/>
    <col min="10042" max="10042" width="1.85546875" style="506" customWidth="1"/>
    <col min="10043" max="10043" width="0.85546875" style="506" customWidth="1"/>
    <col min="10044" max="10044" width="1.5703125" style="506" customWidth="1"/>
    <col min="10045" max="10045" width="1.42578125" style="506" customWidth="1"/>
    <col min="10046" max="10046" width="0.85546875" style="506" customWidth="1"/>
    <col min="10047" max="10240" width="12" style="506"/>
    <col min="10241" max="10243" width="2.7109375" style="506" customWidth="1"/>
    <col min="10244" max="10244" width="8.5703125" style="506" customWidth="1"/>
    <col min="10245" max="10273" width="2.7109375" style="506" customWidth="1"/>
    <col min="10274" max="10274" width="7.42578125" style="506" customWidth="1"/>
    <col min="10275" max="10287" width="2.7109375" style="506" customWidth="1"/>
    <col min="10288" max="10288" width="1.42578125" style="506" customWidth="1"/>
    <col min="10289" max="10289" width="2.42578125" style="506" customWidth="1"/>
    <col min="10290" max="10290" width="2" style="506" customWidth="1"/>
    <col min="10291" max="10291" width="2.5703125" style="506" customWidth="1"/>
    <col min="10292" max="10292" width="2.140625" style="506" customWidth="1"/>
    <col min="10293" max="10294" width="2.42578125" style="506" customWidth="1"/>
    <col min="10295" max="10295" width="2" style="506" customWidth="1"/>
    <col min="10296" max="10296" width="1.42578125" style="506" customWidth="1"/>
    <col min="10297" max="10297" width="2.28515625" style="506" customWidth="1"/>
    <col min="10298" max="10298" width="1.85546875" style="506" customWidth="1"/>
    <col min="10299" max="10299" width="0.85546875" style="506" customWidth="1"/>
    <col min="10300" max="10300" width="1.5703125" style="506" customWidth="1"/>
    <col min="10301" max="10301" width="1.42578125" style="506" customWidth="1"/>
    <col min="10302" max="10302" width="0.85546875" style="506" customWidth="1"/>
    <col min="10303" max="10496" width="12" style="506"/>
    <col min="10497" max="10499" width="2.7109375" style="506" customWidth="1"/>
    <col min="10500" max="10500" width="8.5703125" style="506" customWidth="1"/>
    <col min="10501" max="10529" width="2.7109375" style="506" customWidth="1"/>
    <col min="10530" max="10530" width="7.42578125" style="506" customWidth="1"/>
    <col min="10531" max="10543" width="2.7109375" style="506" customWidth="1"/>
    <col min="10544" max="10544" width="1.42578125" style="506" customWidth="1"/>
    <col min="10545" max="10545" width="2.42578125" style="506" customWidth="1"/>
    <col min="10546" max="10546" width="2" style="506" customWidth="1"/>
    <col min="10547" max="10547" width="2.5703125" style="506" customWidth="1"/>
    <col min="10548" max="10548" width="2.140625" style="506" customWidth="1"/>
    <col min="10549" max="10550" width="2.42578125" style="506" customWidth="1"/>
    <col min="10551" max="10551" width="2" style="506" customWidth="1"/>
    <col min="10552" max="10552" width="1.42578125" style="506" customWidth="1"/>
    <col min="10553" max="10553" width="2.28515625" style="506" customWidth="1"/>
    <col min="10554" max="10554" width="1.85546875" style="506" customWidth="1"/>
    <col min="10555" max="10555" width="0.85546875" style="506" customWidth="1"/>
    <col min="10556" max="10556" width="1.5703125" style="506" customWidth="1"/>
    <col min="10557" max="10557" width="1.42578125" style="506" customWidth="1"/>
    <col min="10558" max="10558" width="0.85546875" style="506" customWidth="1"/>
    <col min="10559" max="10752" width="12" style="506"/>
    <col min="10753" max="10755" width="2.7109375" style="506" customWidth="1"/>
    <col min="10756" max="10756" width="8.5703125" style="506" customWidth="1"/>
    <col min="10757" max="10785" width="2.7109375" style="506" customWidth="1"/>
    <col min="10786" max="10786" width="7.42578125" style="506" customWidth="1"/>
    <col min="10787" max="10799" width="2.7109375" style="506" customWidth="1"/>
    <col min="10800" max="10800" width="1.42578125" style="506" customWidth="1"/>
    <col min="10801" max="10801" width="2.42578125" style="506" customWidth="1"/>
    <col min="10802" max="10802" width="2" style="506" customWidth="1"/>
    <col min="10803" max="10803" width="2.5703125" style="506" customWidth="1"/>
    <col min="10804" max="10804" width="2.140625" style="506" customWidth="1"/>
    <col min="10805" max="10806" width="2.42578125" style="506" customWidth="1"/>
    <col min="10807" max="10807" width="2" style="506" customWidth="1"/>
    <col min="10808" max="10808" width="1.42578125" style="506" customWidth="1"/>
    <col min="10809" max="10809" width="2.28515625" style="506" customWidth="1"/>
    <col min="10810" max="10810" width="1.85546875" style="506" customWidth="1"/>
    <col min="10811" max="10811" width="0.85546875" style="506" customWidth="1"/>
    <col min="10812" max="10812" width="1.5703125" style="506" customWidth="1"/>
    <col min="10813" max="10813" width="1.42578125" style="506" customWidth="1"/>
    <col min="10814" max="10814" width="0.85546875" style="506" customWidth="1"/>
    <col min="10815" max="11008" width="12" style="506"/>
    <col min="11009" max="11011" width="2.7109375" style="506" customWidth="1"/>
    <col min="11012" max="11012" width="8.5703125" style="506" customWidth="1"/>
    <col min="11013" max="11041" width="2.7109375" style="506" customWidth="1"/>
    <col min="11042" max="11042" width="7.42578125" style="506" customWidth="1"/>
    <col min="11043" max="11055" width="2.7109375" style="506" customWidth="1"/>
    <col min="11056" max="11056" width="1.42578125" style="506" customWidth="1"/>
    <col min="11057" max="11057" width="2.42578125" style="506" customWidth="1"/>
    <col min="11058" max="11058" width="2" style="506" customWidth="1"/>
    <col min="11059" max="11059" width="2.5703125" style="506" customWidth="1"/>
    <col min="11060" max="11060" width="2.140625" style="506" customWidth="1"/>
    <col min="11061" max="11062" width="2.42578125" style="506" customWidth="1"/>
    <col min="11063" max="11063" width="2" style="506" customWidth="1"/>
    <col min="11064" max="11064" width="1.42578125" style="506" customWidth="1"/>
    <col min="11065" max="11065" width="2.28515625" style="506" customWidth="1"/>
    <col min="11066" max="11066" width="1.85546875" style="506" customWidth="1"/>
    <col min="11067" max="11067" width="0.85546875" style="506" customWidth="1"/>
    <col min="11068" max="11068" width="1.5703125" style="506" customWidth="1"/>
    <col min="11069" max="11069" width="1.42578125" style="506" customWidth="1"/>
    <col min="11070" max="11070" width="0.85546875" style="506" customWidth="1"/>
    <col min="11071" max="11264" width="12" style="506"/>
    <col min="11265" max="11267" width="2.7109375" style="506" customWidth="1"/>
    <col min="11268" max="11268" width="8.5703125" style="506" customWidth="1"/>
    <col min="11269" max="11297" width="2.7109375" style="506" customWidth="1"/>
    <col min="11298" max="11298" width="7.42578125" style="506" customWidth="1"/>
    <col min="11299" max="11311" width="2.7109375" style="506" customWidth="1"/>
    <col min="11312" max="11312" width="1.42578125" style="506" customWidth="1"/>
    <col min="11313" max="11313" width="2.42578125" style="506" customWidth="1"/>
    <col min="11314" max="11314" width="2" style="506" customWidth="1"/>
    <col min="11315" max="11315" width="2.5703125" style="506" customWidth="1"/>
    <col min="11316" max="11316" width="2.140625" style="506" customWidth="1"/>
    <col min="11317" max="11318" width="2.42578125" style="506" customWidth="1"/>
    <col min="11319" max="11319" width="2" style="506" customWidth="1"/>
    <col min="11320" max="11320" width="1.42578125" style="506" customWidth="1"/>
    <col min="11321" max="11321" width="2.28515625" style="506" customWidth="1"/>
    <col min="11322" max="11322" width="1.85546875" style="506" customWidth="1"/>
    <col min="11323" max="11323" width="0.85546875" style="506" customWidth="1"/>
    <col min="11324" max="11324" width="1.5703125" style="506" customWidth="1"/>
    <col min="11325" max="11325" width="1.42578125" style="506" customWidth="1"/>
    <col min="11326" max="11326" width="0.85546875" style="506" customWidth="1"/>
    <col min="11327" max="11520" width="12" style="506"/>
    <col min="11521" max="11523" width="2.7109375" style="506" customWidth="1"/>
    <col min="11524" max="11524" width="8.5703125" style="506" customWidth="1"/>
    <col min="11525" max="11553" width="2.7109375" style="506" customWidth="1"/>
    <col min="11554" max="11554" width="7.42578125" style="506" customWidth="1"/>
    <col min="11555" max="11567" width="2.7109375" style="506" customWidth="1"/>
    <col min="11568" max="11568" width="1.42578125" style="506" customWidth="1"/>
    <col min="11569" max="11569" width="2.42578125" style="506" customWidth="1"/>
    <col min="11570" max="11570" width="2" style="506" customWidth="1"/>
    <col min="11571" max="11571" width="2.5703125" style="506" customWidth="1"/>
    <col min="11572" max="11572" width="2.140625" style="506" customWidth="1"/>
    <col min="11573" max="11574" width="2.42578125" style="506" customWidth="1"/>
    <col min="11575" max="11575" width="2" style="506" customWidth="1"/>
    <col min="11576" max="11576" width="1.42578125" style="506" customWidth="1"/>
    <col min="11577" max="11577" width="2.28515625" style="506" customWidth="1"/>
    <col min="11578" max="11578" width="1.85546875" style="506" customWidth="1"/>
    <col min="11579" max="11579" width="0.85546875" style="506" customWidth="1"/>
    <col min="11580" max="11580" width="1.5703125" style="506" customWidth="1"/>
    <col min="11581" max="11581" width="1.42578125" style="506" customWidth="1"/>
    <col min="11582" max="11582" width="0.85546875" style="506" customWidth="1"/>
    <col min="11583" max="11776" width="12" style="506"/>
    <col min="11777" max="11779" width="2.7109375" style="506" customWidth="1"/>
    <col min="11780" max="11780" width="8.5703125" style="506" customWidth="1"/>
    <col min="11781" max="11809" width="2.7109375" style="506" customWidth="1"/>
    <col min="11810" max="11810" width="7.42578125" style="506" customWidth="1"/>
    <col min="11811" max="11823" width="2.7109375" style="506" customWidth="1"/>
    <col min="11824" max="11824" width="1.42578125" style="506" customWidth="1"/>
    <col min="11825" max="11825" width="2.42578125" style="506" customWidth="1"/>
    <col min="11826" max="11826" width="2" style="506" customWidth="1"/>
    <col min="11827" max="11827" width="2.5703125" style="506" customWidth="1"/>
    <col min="11828" max="11828" width="2.140625" style="506" customWidth="1"/>
    <col min="11829" max="11830" width="2.42578125" style="506" customWidth="1"/>
    <col min="11831" max="11831" width="2" style="506" customWidth="1"/>
    <col min="11832" max="11832" width="1.42578125" style="506" customWidth="1"/>
    <col min="11833" max="11833" width="2.28515625" style="506" customWidth="1"/>
    <col min="11834" max="11834" width="1.85546875" style="506" customWidth="1"/>
    <col min="11835" max="11835" width="0.85546875" style="506" customWidth="1"/>
    <col min="11836" max="11836" width="1.5703125" style="506" customWidth="1"/>
    <col min="11837" max="11837" width="1.42578125" style="506" customWidth="1"/>
    <col min="11838" max="11838" width="0.85546875" style="506" customWidth="1"/>
    <col min="11839" max="12032" width="12" style="506"/>
    <col min="12033" max="12035" width="2.7109375" style="506" customWidth="1"/>
    <col min="12036" max="12036" width="8.5703125" style="506" customWidth="1"/>
    <col min="12037" max="12065" width="2.7109375" style="506" customWidth="1"/>
    <col min="12066" max="12066" width="7.42578125" style="506" customWidth="1"/>
    <col min="12067" max="12079" width="2.7109375" style="506" customWidth="1"/>
    <col min="12080" max="12080" width="1.42578125" style="506" customWidth="1"/>
    <col min="12081" max="12081" width="2.42578125" style="506" customWidth="1"/>
    <col min="12082" max="12082" width="2" style="506" customWidth="1"/>
    <col min="12083" max="12083" width="2.5703125" style="506" customWidth="1"/>
    <col min="12084" max="12084" width="2.140625" style="506" customWidth="1"/>
    <col min="12085" max="12086" width="2.42578125" style="506" customWidth="1"/>
    <col min="12087" max="12087" width="2" style="506" customWidth="1"/>
    <col min="12088" max="12088" width="1.42578125" style="506" customWidth="1"/>
    <col min="12089" max="12089" width="2.28515625" style="506" customWidth="1"/>
    <col min="12090" max="12090" width="1.85546875" style="506" customWidth="1"/>
    <col min="12091" max="12091" width="0.85546875" style="506" customWidth="1"/>
    <col min="12092" max="12092" width="1.5703125" style="506" customWidth="1"/>
    <col min="12093" max="12093" width="1.42578125" style="506" customWidth="1"/>
    <col min="12094" max="12094" width="0.85546875" style="506" customWidth="1"/>
    <col min="12095" max="12288" width="12" style="506"/>
    <col min="12289" max="12291" width="2.7109375" style="506" customWidth="1"/>
    <col min="12292" max="12292" width="8.5703125" style="506" customWidth="1"/>
    <col min="12293" max="12321" width="2.7109375" style="506" customWidth="1"/>
    <col min="12322" max="12322" width="7.42578125" style="506" customWidth="1"/>
    <col min="12323" max="12335" width="2.7109375" style="506" customWidth="1"/>
    <col min="12336" max="12336" width="1.42578125" style="506" customWidth="1"/>
    <col min="12337" max="12337" width="2.42578125" style="506" customWidth="1"/>
    <col min="12338" max="12338" width="2" style="506" customWidth="1"/>
    <col min="12339" max="12339" width="2.5703125" style="506" customWidth="1"/>
    <col min="12340" max="12340" width="2.140625" style="506" customWidth="1"/>
    <col min="12341" max="12342" width="2.42578125" style="506" customWidth="1"/>
    <col min="12343" max="12343" width="2" style="506" customWidth="1"/>
    <col min="12344" max="12344" width="1.42578125" style="506" customWidth="1"/>
    <col min="12345" max="12345" width="2.28515625" style="506" customWidth="1"/>
    <col min="12346" max="12346" width="1.85546875" style="506" customWidth="1"/>
    <col min="12347" max="12347" width="0.85546875" style="506" customWidth="1"/>
    <col min="12348" max="12348" width="1.5703125" style="506" customWidth="1"/>
    <col min="12349" max="12349" width="1.42578125" style="506" customWidth="1"/>
    <col min="12350" max="12350" width="0.85546875" style="506" customWidth="1"/>
    <col min="12351" max="12544" width="12" style="506"/>
    <col min="12545" max="12547" width="2.7109375" style="506" customWidth="1"/>
    <col min="12548" max="12548" width="8.5703125" style="506" customWidth="1"/>
    <col min="12549" max="12577" width="2.7109375" style="506" customWidth="1"/>
    <col min="12578" max="12578" width="7.42578125" style="506" customWidth="1"/>
    <col min="12579" max="12591" width="2.7109375" style="506" customWidth="1"/>
    <col min="12592" max="12592" width="1.42578125" style="506" customWidth="1"/>
    <col min="12593" max="12593" width="2.42578125" style="506" customWidth="1"/>
    <col min="12594" max="12594" width="2" style="506" customWidth="1"/>
    <col min="12595" max="12595" width="2.5703125" style="506" customWidth="1"/>
    <col min="12596" max="12596" width="2.140625" style="506" customWidth="1"/>
    <col min="12597" max="12598" width="2.42578125" style="506" customWidth="1"/>
    <col min="12599" max="12599" width="2" style="506" customWidth="1"/>
    <col min="12600" max="12600" width="1.42578125" style="506" customWidth="1"/>
    <col min="12601" max="12601" width="2.28515625" style="506" customWidth="1"/>
    <col min="12602" max="12602" width="1.85546875" style="506" customWidth="1"/>
    <col min="12603" max="12603" width="0.85546875" style="506" customWidth="1"/>
    <col min="12604" max="12604" width="1.5703125" style="506" customWidth="1"/>
    <col min="12605" max="12605" width="1.42578125" style="506" customWidth="1"/>
    <col min="12606" max="12606" width="0.85546875" style="506" customWidth="1"/>
    <col min="12607" max="12800" width="12" style="506"/>
    <col min="12801" max="12803" width="2.7109375" style="506" customWidth="1"/>
    <col min="12804" max="12804" width="8.5703125" style="506" customWidth="1"/>
    <col min="12805" max="12833" width="2.7109375" style="506" customWidth="1"/>
    <col min="12834" max="12834" width="7.42578125" style="506" customWidth="1"/>
    <col min="12835" max="12847" width="2.7109375" style="506" customWidth="1"/>
    <col min="12848" max="12848" width="1.42578125" style="506" customWidth="1"/>
    <col min="12849" max="12849" width="2.42578125" style="506" customWidth="1"/>
    <col min="12850" max="12850" width="2" style="506" customWidth="1"/>
    <col min="12851" max="12851" width="2.5703125" style="506" customWidth="1"/>
    <col min="12852" max="12852" width="2.140625" style="506" customWidth="1"/>
    <col min="12853" max="12854" width="2.42578125" style="506" customWidth="1"/>
    <col min="12855" max="12855" width="2" style="506" customWidth="1"/>
    <col min="12856" max="12856" width="1.42578125" style="506" customWidth="1"/>
    <col min="12857" max="12857" width="2.28515625" style="506" customWidth="1"/>
    <col min="12858" max="12858" width="1.85546875" style="506" customWidth="1"/>
    <col min="12859" max="12859" width="0.85546875" style="506" customWidth="1"/>
    <col min="12860" max="12860" width="1.5703125" style="506" customWidth="1"/>
    <col min="12861" max="12861" width="1.42578125" style="506" customWidth="1"/>
    <col min="12862" max="12862" width="0.85546875" style="506" customWidth="1"/>
    <col min="12863" max="13056" width="12" style="506"/>
    <col min="13057" max="13059" width="2.7109375" style="506" customWidth="1"/>
    <col min="13060" max="13060" width="8.5703125" style="506" customWidth="1"/>
    <col min="13061" max="13089" width="2.7109375" style="506" customWidth="1"/>
    <col min="13090" max="13090" width="7.42578125" style="506" customWidth="1"/>
    <col min="13091" max="13103" width="2.7109375" style="506" customWidth="1"/>
    <col min="13104" max="13104" width="1.42578125" style="506" customWidth="1"/>
    <col min="13105" max="13105" width="2.42578125" style="506" customWidth="1"/>
    <col min="13106" max="13106" width="2" style="506" customWidth="1"/>
    <col min="13107" max="13107" width="2.5703125" style="506" customWidth="1"/>
    <col min="13108" max="13108" width="2.140625" style="506" customWidth="1"/>
    <col min="13109" max="13110" width="2.42578125" style="506" customWidth="1"/>
    <col min="13111" max="13111" width="2" style="506" customWidth="1"/>
    <col min="13112" max="13112" width="1.42578125" style="506" customWidth="1"/>
    <col min="13113" max="13113" width="2.28515625" style="506" customWidth="1"/>
    <col min="13114" max="13114" width="1.85546875" style="506" customWidth="1"/>
    <col min="13115" max="13115" width="0.85546875" style="506" customWidth="1"/>
    <col min="13116" max="13116" width="1.5703125" style="506" customWidth="1"/>
    <col min="13117" max="13117" width="1.42578125" style="506" customWidth="1"/>
    <col min="13118" max="13118" width="0.85546875" style="506" customWidth="1"/>
    <col min="13119" max="13312" width="12" style="506"/>
    <col min="13313" max="13315" width="2.7109375" style="506" customWidth="1"/>
    <col min="13316" max="13316" width="8.5703125" style="506" customWidth="1"/>
    <col min="13317" max="13345" width="2.7109375" style="506" customWidth="1"/>
    <col min="13346" max="13346" width="7.42578125" style="506" customWidth="1"/>
    <col min="13347" max="13359" width="2.7109375" style="506" customWidth="1"/>
    <col min="13360" max="13360" width="1.42578125" style="506" customWidth="1"/>
    <col min="13361" max="13361" width="2.42578125" style="506" customWidth="1"/>
    <col min="13362" max="13362" width="2" style="506" customWidth="1"/>
    <col min="13363" max="13363" width="2.5703125" style="506" customWidth="1"/>
    <col min="13364" max="13364" width="2.140625" style="506" customWidth="1"/>
    <col min="13365" max="13366" width="2.42578125" style="506" customWidth="1"/>
    <col min="13367" max="13367" width="2" style="506" customWidth="1"/>
    <col min="13368" max="13368" width="1.42578125" style="506" customWidth="1"/>
    <col min="13369" max="13369" width="2.28515625" style="506" customWidth="1"/>
    <col min="13370" max="13370" width="1.85546875" style="506" customWidth="1"/>
    <col min="13371" max="13371" width="0.85546875" style="506" customWidth="1"/>
    <col min="13372" max="13372" width="1.5703125" style="506" customWidth="1"/>
    <col min="13373" max="13373" width="1.42578125" style="506" customWidth="1"/>
    <col min="13374" max="13374" width="0.85546875" style="506" customWidth="1"/>
    <col min="13375" max="13568" width="12" style="506"/>
    <col min="13569" max="13571" width="2.7109375" style="506" customWidth="1"/>
    <col min="13572" max="13572" width="8.5703125" style="506" customWidth="1"/>
    <col min="13573" max="13601" width="2.7109375" style="506" customWidth="1"/>
    <col min="13602" max="13602" width="7.42578125" style="506" customWidth="1"/>
    <col min="13603" max="13615" width="2.7109375" style="506" customWidth="1"/>
    <col min="13616" max="13616" width="1.42578125" style="506" customWidth="1"/>
    <col min="13617" max="13617" width="2.42578125" style="506" customWidth="1"/>
    <col min="13618" max="13618" width="2" style="506" customWidth="1"/>
    <col min="13619" max="13619" width="2.5703125" style="506" customWidth="1"/>
    <col min="13620" max="13620" width="2.140625" style="506" customWidth="1"/>
    <col min="13621" max="13622" width="2.42578125" style="506" customWidth="1"/>
    <col min="13623" max="13623" width="2" style="506" customWidth="1"/>
    <col min="13624" max="13624" width="1.42578125" style="506" customWidth="1"/>
    <col min="13625" max="13625" width="2.28515625" style="506" customWidth="1"/>
    <col min="13626" max="13626" width="1.85546875" style="506" customWidth="1"/>
    <col min="13627" max="13627" width="0.85546875" style="506" customWidth="1"/>
    <col min="13628" max="13628" width="1.5703125" style="506" customWidth="1"/>
    <col min="13629" max="13629" width="1.42578125" style="506" customWidth="1"/>
    <col min="13630" max="13630" width="0.85546875" style="506" customWidth="1"/>
    <col min="13631" max="13824" width="12" style="506"/>
    <col min="13825" max="13827" width="2.7109375" style="506" customWidth="1"/>
    <col min="13828" max="13828" width="8.5703125" style="506" customWidth="1"/>
    <col min="13829" max="13857" width="2.7109375" style="506" customWidth="1"/>
    <col min="13858" max="13858" width="7.42578125" style="506" customWidth="1"/>
    <col min="13859" max="13871" width="2.7109375" style="506" customWidth="1"/>
    <col min="13872" max="13872" width="1.42578125" style="506" customWidth="1"/>
    <col min="13873" max="13873" width="2.42578125" style="506" customWidth="1"/>
    <col min="13874" max="13874" width="2" style="506" customWidth="1"/>
    <col min="13875" max="13875" width="2.5703125" style="506" customWidth="1"/>
    <col min="13876" max="13876" width="2.140625" style="506" customWidth="1"/>
    <col min="13877" max="13878" width="2.42578125" style="506" customWidth="1"/>
    <col min="13879" max="13879" width="2" style="506" customWidth="1"/>
    <col min="13880" max="13880" width="1.42578125" style="506" customWidth="1"/>
    <col min="13881" max="13881" width="2.28515625" style="506" customWidth="1"/>
    <col min="13882" max="13882" width="1.85546875" style="506" customWidth="1"/>
    <col min="13883" max="13883" width="0.85546875" style="506" customWidth="1"/>
    <col min="13884" max="13884" width="1.5703125" style="506" customWidth="1"/>
    <col min="13885" max="13885" width="1.42578125" style="506" customWidth="1"/>
    <col min="13886" max="13886" width="0.85546875" style="506" customWidth="1"/>
    <col min="13887" max="14080" width="12" style="506"/>
    <col min="14081" max="14083" width="2.7109375" style="506" customWidth="1"/>
    <col min="14084" max="14084" width="8.5703125" style="506" customWidth="1"/>
    <col min="14085" max="14113" width="2.7109375" style="506" customWidth="1"/>
    <col min="14114" max="14114" width="7.42578125" style="506" customWidth="1"/>
    <col min="14115" max="14127" width="2.7109375" style="506" customWidth="1"/>
    <col min="14128" max="14128" width="1.42578125" style="506" customWidth="1"/>
    <col min="14129" max="14129" width="2.42578125" style="506" customWidth="1"/>
    <col min="14130" max="14130" width="2" style="506" customWidth="1"/>
    <col min="14131" max="14131" width="2.5703125" style="506" customWidth="1"/>
    <col min="14132" max="14132" width="2.140625" style="506" customWidth="1"/>
    <col min="14133" max="14134" width="2.42578125" style="506" customWidth="1"/>
    <col min="14135" max="14135" width="2" style="506" customWidth="1"/>
    <col min="14136" max="14136" width="1.42578125" style="506" customWidth="1"/>
    <col min="14137" max="14137" width="2.28515625" style="506" customWidth="1"/>
    <col min="14138" max="14138" width="1.85546875" style="506" customWidth="1"/>
    <col min="14139" max="14139" width="0.85546875" style="506" customWidth="1"/>
    <col min="14140" max="14140" width="1.5703125" style="506" customWidth="1"/>
    <col min="14141" max="14141" width="1.42578125" style="506" customWidth="1"/>
    <col min="14142" max="14142" width="0.85546875" style="506" customWidth="1"/>
    <col min="14143" max="14336" width="12" style="506"/>
    <col min="14337" max="14339" width="2.7109375" style="506" customWidth="1"/>
    <col min="14340" max="14340" width="8.5703125" style="506" customWidth="1"/>
    <col min="14341" max="14369" width="2.7109375" style="506" customWidth="1"/>
    <col min="14370" max="14370" width="7.42578125" style="506" customWidth="1"/>
    <col min="14371" max="14383" width="2.7109375" style="506" customWidth="1"/>
    <col min="14384" max="14384" width="1.42578125" style="506" customWidth="1"/>
    <col min="14385" max="14385" width="2.42578125" style="506" customWidth="1"/>
    <col min="14386" max="14386" width="2" style="506" customWidth="1"/>
    <col min="14387" max="14387" width="2.5703125" style="506" customWidth="1"/>
    <col min="14388" max="14388" width="2.140625" style="506" customWidth="1"/>
    <col min="14389" max="14390" width="2.42578125" style="506" customWidth="1"/>
    <col min="14391" max="14391" width="2" style="506" customWidth="1"/>
    <col min="14392" max="14392" width="1.42578125" style="506" customWidth="1"/>
    <col min="14393" max="14393" width="2.28515625" style="506" customWidth="1"/>
    <col min="14394" max="14394" width="1.85546875" style="506" customWidth="1"/>
    <col min="14395" max="14395" width="0.85546875" style="506" customWidth="1"/>
    <col min="14396" max="14396" width="1.5703125" style="506" customWidth="1"/>
    <col min="14397" max="14397" width="1.42578125" style="506" customWidth="1"/>
    <col min="14398" max="14398" width="0.85546875" style="506" customWidth="1"/>
    <col min="14399" max="14592" width="12" style="506"/>
    <col min="14593" max="14595" width="2.7109375" style="506" customWidth="1"/>
    <col min="14596" max="14596" width="8.5703125" style="506" customWidth="1"/>
    <col min="14597" max="14625" width="2.7109375" style="506" customWidth="1"/>
    <col min="14626" max="14626" width="7.42578125" style="506" customWidth="1"/>
    <col min="14627" max="14639" width="2.7109375" style="506" customWidth="1"/>
    <col min="14640" max="14640" width="1.42578125" style="506" customWidth="1"/>
    <col min="14641" max="14641" width="2.42578125" style="506" customWidth="1"/>
    <col min="14642" max="14642" width="2" style="506" customWidth="1"/>
    <col min="14643" max="14643" width="2.5703125" style="506" customWidth="1"/>
    <col min="14644" max="14644" width="2.140625" style="506" customWidth="1"/>
    <col min="14645" max="14646" width="2.42578125" style="506" customWidth="1"/>
    <col min="14647" max="14647" width="2" style="506" customWidth="1"/>
    <col min="14648" max="14648" width="1.42578125" style="506" customWidth="1"/>
    <col min="14649" max="14649" width="2.28515625" style="506" customWidth="1"/>
    <col min="14650" max="14650" width="1.85546875" style="506" customWidth="1"/>
    <col min="14651" max="14651" width="0.85546875" style="506" customWidth="1"/>
    <col min="14652" max="14652" width="1.5703125" style="506" customWidth="1"/>
    <col min="14653" max="14653" width="1.42578125" style="506" customWidth="1"/>
    <col min="14654" max="14654" width="0.85546875" style="506" customWidth="1"/>
    <col min="14655" max="14848" width="12" style="506"/>
    <col min="14849" max="14851" width="2.7109375" style="506" customWidth="1"/>
    <col min="14852" max="14852" width="8.5703125" style="506" customWidth="1"/>
    <col min="14853" max="14881" width="2.7109375" style="506" customWidth="1"/>
    <col min="14882" max="14882" width="7.42578125" style="506" customWidth="1"/>
    <col min="14883" max="14895" width="2.7109375" style="506" customWidth="1"/>
    <col min="14896" max="14896" width="1.42578125" style="506" customWidth="1"/>
    <col min="14897" max="14897" width="2.42578125" style="506" customWidth="1"/>
    <col min="14898" max="14898" width="2" style="506" customWidth="1"/>
    <col min="14899" max="14899" width="2.5703125" style="506" customWidth="1"/>
    <col min="14900" max="14900" width="2.140625" style="506" customWidth="1"/>
    <col min="14901" max="14902" width="2.42578125" style="506" customWidth="1"/>
    <col min="14903" max="14903" width="2" style="506" customWidth="1"/>
    <col min="14904" max="14904" width="1.42578125" style="506" customWidth="1"/>
    <col min="14905" max="14905" width="2.28515625" style="506" customWidth="1"/>
    <col min="14906" max="14906" width="1.85546875" style="506" customWidth="1"/>
    <col min="14907" max="14907" width="0.85546875" style="506" customWidth="1"/>
    <col min="14908" max="14908" width="1.5703125" style="506" customWidth="1"/>
    <col min="14909" max="14909" width="1.42578125" style="506" customWidth="1"/>
    <col min="14910" max="14910" width="0.85546875" style="506" customWidth="1"/>
    <col min="14911" max="15104" width="12" style="506"/>
    <col min="15105" max="15107" width="2.7109375" style="506" customWidth="1"/>
    <col min="15108" max="15108" width="8.5703125" style="506" customWidth="1"/>
    <col min="15109" max="15137" width="2.7109375" style="506" customWidth="1"/>
    <col min="15138" max="15138" width="7.42578125" style="506" customWidth="1"/>
    <col min="15139" max="15151" width="2.7109375" style="506" customWidth="1"/>
    <col min="15152" max="15152" width="1.42578125" style="506" customWidth="1"/>
    <col min="15153" max="15153" width="2.42578125" style="506" customWidth="1"/>
    <col min="15154" max="15154" width="2" style="506" customWidth="1"/>
    <col min="15155" max="15155" width="2.5703125" style="506" customWidth="1"/>
    <col min="15156" max="15156" width="2.140625" style="506" customWidth="1"/>
    <col min="15157" max="15158" width="2.42578125" style="506" customWidth="1"/>
    <col min="15159" max="15159" width="2" style="506" customWidth="1"/>
    <col min="15160" max="15160" width="1.42578125" style="506" customWidth="1"/>
    <col min="15161" max="15161" width="2.28515625" style="506" customWidth="1"/>
    <col min="15162" max="15162" width="1.85546875" style="506" customWidth="1"/>
    <col min="15163" max="15163" width="0.85546875" style="506" customWidth="1"/>
    <col min="15164" max="15164" width="1.5703125" style="506" customWidth="1"/>
    <col min="15165" max="15165" width="1.42578125" style="506" customWidth="1"/>
    <col min="15166" max="15166" width="0.85546875" style="506" customWidth="1"/>
    <col min="15167" max="15360" width="12" style="506"/>
    <col min="15361" max="15363" width="2.7109375" style="506" customWidth="1"/>
    <col min="15364" max="15364" width="8.5703125" style="506" customWidth="1"/>
    <col min="15365" max="15393" width="2.7109375" style="506" customWidth="1"/>
    <col min="15394" max="15394" width="7.42578125" style="506" customWidth="1"/>
    <col min="15395" max="15407" width="2.7109375" style="506" customWidth="1"/>
    <col min="15408" max="15408" width="1.42578125" style="506" customWidth="1"/>
    <col min="15409" max="15409" width="2.42578125" style="506" customWidth="1"/>
    <col min="15410" max="15410" width="2" style="506" customWidth="1"/>
    <col min="15411" max="15411" width="2.5703125" style="506" customWidth="1"/>
    <col min="15412" max="15412" width="2.140625" style="506" customWidth="1"/>
    <col min="15413" max="15414" width="2.42578125" style="506" customWidth="1"/>
    <col min="15415" max="15415" width="2" style="506" customWidth="1"/>
    <col min="15416" max="15416" width="1.42578125" style="506" customWidth="1"/>
    <col min="15417" max="15417" width="2.28515625" style="506" customWidth="1"/>
    <col min="15418" max="15418" width="1.85546875" style="506" customWidth="1"/>
    <col min="15419" max="15419" width="0.85546875" style="506" customWidth="1"/>
    <col min="15420" max="15420" width="1.5703125" style="506" customWidth="1"/>
    <col min="15421" max="15421" width="1.42578125" style="506" customWidth="1"/>
    <col min="15422" max="15422" width="0.85546875" style="506" customWidth="1"/>
    <col min="15423" max="15616" width="12" style="506"/>
    <col min="15617" max="15619" width="2.7109375" style="506" customWidth="1"/>
    <col min="15620" max="15620" width="8.5703125" style="506" customWidth="1"/>
    <col min="15621" max="15649" width="2.7109375" style="506" customWidth="1"/>
    <col min="15650" max="15650" width="7.42578125" style="506" customWidth="1"/>
    <col min="15651" max="15663" width="2.7109375" style="506" customWidth="1"/>
    <col min="15664" max="15664" width="1.42578125" style="506" customWidth="1"/>
    <col min="15665" max="15665" width="2.42578125" style="506" customWidth="1"/>
    <col min="15666" max="15666" width="2" style="506" customWidth="1"/>
    <col min="15667" max="15667" width="2.5703125" style="506" customWidth="1"/>
    <col min="15668" max="15668" width="2.140625" style="506" customWidth="1"/>
    <col min="15669" max="15670" width="2.42578125" style="506" customWidth="1"/>
    <col min="15671" max="15671" width="2" style="506" customWidth="1"/>
    <col min="15672" max="15672" width="1.42578125" style="506" customWidth="1"/>
    <col min="15673" max="15673" width="2.28515625" style="506" customWidth="1"/>
    <col min="15674" max="15674" width="1.85546875" style="506" customWidth="1"/>
    <col min="15675" max="15675" width="0.85546875" style="506" customWidth="1"/>
    <col min="15676" max="15676" width="1.5703125" style="506" customWidth="1"/>
    <col min="15677" max="15677" width="1.42578125" style="506" customWidth="1"/>
    <col min="15678" max="15678" width="0.85546875" style="506" customWidth="1"/>
    <col min="15679" max="15872" width="12" style="506"/>
    <col min="15873" max="15875" width="2.7109375" style="506" customWidth="1"/>
    <col min="15876" max="15876" width="8.5703125" style="506" customWidth="1"/>
    <col min="15877" max="15905" width="2.7109375" style="506" customWidth="1"/>
    <col min="15906" max="15906" width="7.42578125" style="506" customWidth="1"/>
    <col min="15907" max="15919" width="2.7109375" style="506" customWidth="1"/>
    <col min="15920" max="15920" width="1.42578125" style="506" customWidth="1"/>
    <col min="15921" max="15921" width="2.42578125" style="506" customWidth="1"/>
    <col min="15922" max="15922" width="2" style="506" customWidth="1"/>
    <col min="15923" max="15923" width="2.5703125" style="506" customWidth="1"/>
    <col min="15924" max="15924" width="2.140625" style="506" customWidth="1"/>
    <col min="15925" max="15926" width="2.42578125" style="506" customWidth="1"/>
    <col min="15927" max="15927" width="2" style="506" customWidth="1"/>
    <col min="15928" max="15928" width="1.42578125" style="506" customWidth="1"/>
    <col min="15929" max="15929" width="2.28515625" style="506" customWidth="1"/>
    <col min="15930" max="15930" width="1.85546875" style="506" customWidth="1"/>
    <col min="15931" max="15931" width="0.85546875" style="506" customWidth="1"/>
    <col min="15932" max="15932" width="1.5703125" style="506" customWidth="1"/>
    <col min="15933" max="15933" width="1.42578125" style="506" customWidth="1"/>
    <col min="15934" max="15934" width="0.85546875" style="506" customWidth="1"/>
    <col min="15935" max="16128" width="12" style="506"/>
    <col min="16129" max="16131" width="2.7109375" style="506" customWidth="1"/>
    <col min="16132" max="16132" width="8.5703125" style="506" customWidth="1"/>
    <col min="16133" max="16161" width="2.7109375" style="506" customWidth="1"/>
    <col min="16162" max="16162" width="7.42578125" style="506" customWidth="1"/>
    <col min="16163" max="16175" width="2.7109375" style="506" customWidth="1"/>
    <col min="16176" max="16176" width="1.42578125" style="506" customWidth="1"/>
    <col min="16177" max="16177" width="2.42578125" style="506" customWidth="1"/>
    <col min="16178" max="16178" width="2" style="506" customWidth="1"/>
    <col min="16179" max="16179" width="2.5703125" style="506" customWidth="1"/>
    <col min="16180" max="16180" width="2.140625" style="506" customWidth="1"/>
    <col min="16181" max="16182" width="2.42578125" style="506" customWidth="1"/>
    <col min="16183" max="16183" width="2" style="506" customWidth="1"/>
    <col min="16184" max="16184" width="1.42578125" style="506" customWidth="1"/>
    <col min="16185" max="16185" width="2.28515625" style="506" customWidth="1"/>
    <col min="16186" max="16186" width="1.85546875" style="506" customWidth="1"/>
    <col min="16187" max="16187" width="0.85546875" style="506" customWidth="1"/>
    <col min="16188" max="16188" width="1.5703125" style="506" customWidth="1"/>
    <col min="16189" max="16189" width="1.42578125" style="506" customWidth="1"/>
    <col min="16190" max="16190" width="0.85546875" style="506" customWidth="1"/>
    <col min="16191" max="16384" width="12" style="506"/>
  </cols>
  <sheetData>
    <row r="1" spans="1:51" ht="13.5" customHeight="1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8"/>
      <c r="R1" s="518"/>
      <c r="S1" s="518"/>
      <c r="T1" s="518"/>
      <c r="U1" s="518"/>
      <c r="V1" s="518"/>
      <c r="W1" s="518"/>
      <c r="X1" s="518"/>
      <c r="Y1" s="518"/>
      <c r="Z1" s="519" t="s">
        <v>206</v>
      </c>
      <c r="AA1" s="518"/>
      <c r="AB1" s="518"/>
      <c r="AC1" s="518"/>
      <c r="AD1" s="518"/>
      <c r="AE1" s="518"/>
      <c r="AF1" s="518"/>
      <c r="AG1" s="518"/>
      <c r="AH1" s="518"/>
      <c r="AI1" s="520"/>
      <c r="AJ1" s="517"/>
      <c r="AK1" s="517"/>
      <c r="AL1" s="517"/>
      <c r="AM1" s="517"/>
      <c r="AN1" s="517"/>
      <c r="AO1" s="517"/>
      <c r="AP1" s="517"/>
      <c r="AQ1" s="517"/>
      <c r="AR1" s="517"/>
      <c r="AS1" s="521"/>
      <c r="AT1" s="521"/>
      <c r="AU1" s="521"/>
      <c r="AV1" s="521"/>
      <c r="AW1" s="521"/>
    </row>
    <row r="2" spans="1:51" ht="13.5" customHeight="1">
      <c r="A2" s="517"/>
      <c r="B2" s="517"/>
      <c r="C2" s="517"/>
      <c r="E2" s="20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22" t="s">
        <v>205</v>
      </c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  <c r="AR2" s="517"/>
      <c r="AS2" s="517"/>
      <c r="AT2" s="517"/>
      <c r="AU2" s="521"/>
      <c r="AV2" s="521"/>
      <c r="AW2" s="521"/>
      <c r="AX2" s="521"/>
    </row>
    <row r="3" spans="1:51" ht="13.5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22" t="s">
        <v>204</v>
      </c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21"/>
      <c r="AT3" s="521"/>
      <c r="AU3" s="521"/>
      <c r="AV3" s="521"/>
      <c r="AW3" s="521"/>
    </row>
    <row r="4" spans="1:51" ht="35.25" customHeight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</row>
    <row r="5" spans="1:51" ht="13.5" customHeight="1">
      <c r="A5" s="517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/>
      <c r="AY5" s="517"/>
    </row>
    <row r="6" spans="1:51" ht="13.5" customHeight="1">
      <c r="A6" s="523" t="s">
        <v>299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23" t="s">
        <v>203</v>
      </c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</row>
    <row r="7" spans="1:51" ht="13.5" customHeight="1">
      <c r="A7" s="524" t="s">
        <v>300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24" t="s">
        <v>301</v>
      </c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</row>
    <row r="8" spans="1:51" ht="24" customHeight="1">
      <c r="A8" s="517"/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</row>
    <row r="9" spans="1:51" ht="26.25" customHeight="1">
      <c r="A9" s="517" t="s">
        <v>302</v>
      </c>
      <c r="B9" s="517"/>
      <c r="C9" s="517"/>
      <c r="D9" s="517"/>
      <c r="E9" s="517"/>
      <c r="F9" s="517"/>
      <c r="G9" s="517"/>
      <c r="H9" s="524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25" t="s">
        <v>303</v>
      </c>
      <c r="AK9" s="517"/>
      <c r="AL9" s="517"/>
      <c r="AM9" s="517"/>
      <c r="AN9" s="517"/>
      <c r="AO9" s="517"/>
      <c r="AP9" s="517"/>
      <c r="AQ9" s="524"/>
      <c r="AR9" s="517"/>
      <c r="AS9" s="517"/>
      <c r="AT9" s="517" t="s">
        <v>304</v>
      </c>
      <c r="AU9" s="517"/>
      <c r="AV9" s="517"/>
      <c r="AW9" s="517"/>
      <c r="AX9" s="517"/>
      <c r="AY9" s="517"/>
    </row>
    <row r="10" spans="1:51" ht="3.75" customHeight="1">
      <c r="A10" s="517"/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</row>
    <row r="11" spans="1:51" s="527" customFormat="1" ht="26.25" customHeight="1">
      <c r="A11" s="526" t="s">
        <v>318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26" t="s">
        <v>318</v>
      </c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</row>
    <row r="12" spans="1:51" ht="23.25" customHeight="1">
      <c r="A12" s="528"/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</row>
    <row r="13" spans="1:51" ht="38.25" customHeight="1">
      <c r="A13" s="570" t="s">
        <v>305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17"/>
      <c r="AX13" s="517"/>
      <c r="AY13" s="517"/>
    </row>
    <row r="14" spans="1:51" s="527" customFormat="1" ht="15.95" customHeight="1">
      <c r="A14" s="571" t="s">
        <v>320</v>
      </c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18"/>
      <c r="AX14" s="518"/>
      <c r="AY14" s="518"/>
    </row>
    <row r="15" spans="1:51" s="527" customFormat="1" ht="26.25" customHeight="1">
      <c r="A15" s="572" t="s">
        <v>319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18"/>
      <c r="AX15" s="518"/>
      <c r="AY15" s="518"/>
    </row>
    <row r="16" spans="1:51" s="527" customFormat="1" ht="17.25" customHeight="1">
      <c r="A16" s="577" t="s">
        <v>322</v>
      </c>
      <c r="B16" s="577"/>
      <c r="C16" s="577"/>
      <c r="D16" s="577"/>
      <c r="E16" s="577"/>
      <c r="F16" s="577"/>
      <c r="G16" s="573" t="s">
        <v>321</v>
      </c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  <c r="AH16" s="573"/>
      <c r="AI16" s="573"/>
      <c r="AJ16" s="573"/>
      <c r="AK16" s="573"/>
      <c r="AL16" s="573"/>
      <c r="AM16" s="573"/>
      <c r="AN16" s="573"/>
      <c r="AO16" s="573"/>
      <c r="AP16" s="573"/>
      <c r="AQ16" s="573"/>
      <c r="AR16" s="573"/>
      <c r="AS16" s="573"/>
      <c r="AT16" s="573"/>
      <c r="AU16" s="573"/>
      <c r="AV16" s="573"/>
      <c r="AW16" s="518"/>
      <c r="AX16" s="518"/>
      <c r="AY16" s="518"/>
    </row>
    <row r="17" spans="1:62" ht="19.5" customHeight="1">
      <c r="A17" s="577"/>
      <c r="B17" s="577"/>
      <c r="C17" s="577"/>
      <c r="D17" s="577"/>
      <c r="E17" s="577"/>
      <c r="F17" s="577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4"/>
      <c r="AO17" s="574"/>
      <c r="AP17" s="574"/>
      <c r="AQ17" s="574"/>
      <c r="AR17" s="574"/>
      <c r="AS17" s="574"/>
      <c r="AT17" s="574"/>
      <c r="AU17" s="574"/>
      <c r="AV17" s="529"/>
      <c r="AW17" s="517"/>
      <c r="AX17" s="517"/>
      <c r="AY17" s="517"/>
    </row>
    <row r="18" spans="1:62" s="527" customFormat="1" ht="19.5" customHeight="1">
      <c r="O18" s="578" t="s">
        <v>306</v>
      </c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30"/>
      <c r="AW18" s="518"/>
      <c r="AX18" s="518"/>
      <c r="AY18" s="518"/>
    </row>
    <row r="19" spans="1:62" ht="13.5" customHeight="1">
      <c r="A19" s="521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86" t="s">
        <v>331</v>
      </c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6"/>
      <c r="AX19" s="586"/>
      <c r="AY19" s="586"/>
      <c r="AZ19" s="586"/>
      <c r="BA19" s="586"/>
      <c r="BB19" s="586"/>
      <c r="BC19" s="586"/>
      <c r="BD19" s="586"/>
      <c r="BE19" s="586"/>
      <c r="BF19" s="586"/>
    </row>
    <row r="20" spans="1:62" s="527" customFormat="1" ht="13.5" customHeight="1">
      <c r="A20" s="531"/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 t="s">
        <v>307</v>
      </c>
      <c r="P20" s="531"/>
      <c r="Q20" s="531"/>
      <c r="R20" s="531"/>
      <c r="S20" s="531"/>
      <c r="T20" s="531"/>
      <c r="U20" s="531"/>
      <c r="V20" s="531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6"/>
      <c r="AW20" s="586"/>
      <c r="AX20" s="586"/>
      <c r="AY20" s="586"/>
      <c r="AZ20" s="586"/>
      <c r="BA20" s="586"/>
      <c r="BB20" s="586"/>
      <c r="BC20" s="586"/>
      <c r="BD20" s="586"/>
      <c r="BE20" s="586"/>
      <c r="BF20" s="586"/>
    </row>
    <row r="21" spans="1:62" s="527" customFormat="1" ht="13.5" customHeight="1">
      <c r="A21" s="531"/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</row>
    <row r="22" spans="1:62" s="527" customFormat="1" ht="13.5" customHeight="1">
      <c r="A22" s="531"/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 t="s">
        <v>308</v>
      </c>
      <c r="P22" s="531"/>
      <c r="Q22" s="531"/>
      <c r="R22" s="531"/>
      <c r="S22" s="531"/>
      <c r="T22" s="531"/>
      <c r="U22" s="531"/>
      <c r="V22" s="531"/>
      <c r="W22" s="531" t="s">
        <v>309</v>
      </c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1"/>
      <c r="AV22" s="531"/>
      <c r="AW22" s="531"/>
      <c r="AX22" s="531"/>
      <c r="AY22" s="531"/>
    </row>
    <row r="23" spans="1:62" s="527" customFormat="1" ht="13.5" customHeight="1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</row>
    <row r="24" spans="1:62" s="527" customFormat="1" ht="13.5" customHeight="1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 t="s">
        <v>310</v>
      </c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79" t="s">
        <v>323</v>
      </c>
      <c r="AB24" s="579"/>
      <c r="AC24" s="579"/>
      <c r="AD24" s="579"/>
      <c r="AE24" s="579"/>
      <c r="AF24" s="518" t="s">
        <v>311</v>
      </c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1"/>
      <c r="AV24" s="531"/>
      <c r="AW24" s="531"/>
      <c r="AX24" s="531"/>
      <c r="AY24" s="531"/>
    </row>
    <row r="25" spans="1:62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62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580" t="s">
        <v>312</v>
      </c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1" t="s">
        <v>324</v>
      </c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81"/>
      <c r="BB26" s="581"/>
      <c r="BC26" s="581"/>
      <c r="BD26" s="581"/>
      <c r="BE26" s="581"/>
      <c r="BF26" s="581"/>
      <c r="BG26" s="581"/>
      <c r="BH26" s="581"/>
      <c r="BI26" s="581"/>
      <c r="BJ26" s="581"/>
    </row>
    <row r="27" spans="1:62" ht="13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82" t="s">
        <v>313</v>
      </c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  <c r="BA27" s="582"/>
      <c r="BB27" s="582"/>
      <c r="BC27" s="582"/>
      <c r="BD27" s="582"/>
      <c r="BE27" s="582"/>
      <c r="BF27" s="582"/>
      <c r="BG27" s="582"/>
      <c r="BH27" s="582"/>
      <c r="BI27" s="582"/>
      <c r="BJ27" s="582"/>
    </row>
    <row r="28" spans="1:62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3"/>
      <c r="AJ28" s="533"/>
      <c r="AK28" s="533"/>
      <c r="AL28" s="533"/>
      <c r="AM28" s="533"/>
      <c r="AN28" s="533"/>
      <c r="AO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</row>
    <row r="29" spans="1:62" s="527" customFormat="1" ht="13.5" customHeight="1">
      <c r="A29" s="531"/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 t="s">
        <v>314</v>
      </c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83">
        <v>41488</v>
      </c>
      <c r="AD29" s="584"/>
      <c r="AE29" s="584"/>
      <c r="AF29" s="584"/>
      <c r="AG29" s="584"/>
      <c r="AH29" s="531"/>
      <c r="AI29" s="585" t="s">
        <v>315</v>
      </c>
      <c r="AJ29" s="585"/>
      <c r="AK29" s="584">
        <v>709</v>
      </c>
      <c r="AL29" s="584"/>
      <c r="AM29" s="584"/>
      <c r="AN29" s="584"/>
      <c r="AO29" s="584"/>
      <c r="AP29" s="584"/>
      <c r="AQ29" s="531"/>
      <c r="AR29" s="531"/>
      <c r="AS29" s="531"/>
      <c r="AT29" s="531"/>
      <c r="AU29" s="531"/>
      <c r="AV29" s="531"/>
      <c r="AW29" s="531"/>
      <c r="AX29" s="531"/>
      <c r="AY29" s="531"/>
    </row>
    <row r="30" spans="1:62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62" s="527" customFormat="1" ht="13.5" customHeight="1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 t="s">
        <v>316</v>
      </c>
      <c r="P31" s="531"/>
      <c r="Q31" s="531"/>
      <c r="R31" s="531"/>
      <c r="S31" s="575" t="s">
        <v>337</v>
      </c>
      <c r="T31" s="575"/>
      <c r="U31" s="575"/>
      <c r="V31" s="575"/>
      <c r="W31" s="575"/>
      <c r="X31" s="531"/>
      <c r="Y31" s="531"/>
      <c r="Z31" s="531"/>
      <c r="AA31" s="531" t="s">
        <v>317</v>
      </c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76" t="s">
        <v>325</v>
      </c>
      <c r="AO31" s="576"/>
      <c r="AP31" s="576"/>
      <c r="AQ31" s="576"/>
      <c r="AR31" s="576"/>
      <c r="AS31" s="531"/>
      <c r="AT31" s="531"/>
      <c r="AU31" s="531"/>
      <c r="AV31" s="531"/>
      <c r="AW31" s="531"/>
      <c r="AX31" s="531"/>
      <c r="AY31" s="531"/>
    </row>
    <row r="32" spans="1:62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3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</row>
    <row r="53" spans="1:51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1:51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</sheetData>
  <mergeCells count="17">
    <mergeCell ref="S31:W31"/>
    <mergeCell ref="AN31:AR31"/>
    <mergeCell ref="A16:F17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W19:BF21"/>
    <mergeCell ref="A13:AV13"/>
    <mergeCell ref="A14:AV14"/>
    <mergeCell ref="A15:AV15"/>
    <mergeCell ref="G16:AV16"/>
    <mergeCell ref="G17:AU1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89"/>
  <sheetViews>
    <sheetView showGridLines="0" topLeftCell="B11" zoomScaleNormal="100" workbookViewId="0">
      <selection activeCell="Z128" sqref="Z128:AO128"/>
    </sheetView>
  </sheetViews>
  <sheetFormatPr defaultColWidth="12.5703125" defaultRowHeight="13.5" customHeight="1"/>
  <cols>
    <col min="1" max="1" width="5.5703125" style="4" customWidth="1"/>
    <col min="2" max="61" width="2.85546875" style="4" customWidth="1"/>
    <col min="62" max="16384" width="12.5703125" style="4"/>
  </cols>
  <sheetData>
    <row r="1" spans="1:53" ht="13.5" customHeight="1">
      <c r="AG1" s="24" t="s">
        <v>206</v>
      </c>
    </row>
    <row r="2" spans="1:53" ht="13.5" customHeight="1">
      <c r="AG2" s="24" t="s">
        <v>205</v>
      </c>
    </row>
    <row r="3" spans="1:53" ht="13.5" customHeight="1">
      <c r="AG3" s="24" t="s">
        <v>204</v>
      </c>
    </row>
    <row r="6" spans="1:53" ht="13.5" customHeight="1">
      <c r="F6" s="23"/>
      <c r="AJ6" s="22" t="s">
        <v>203</v>
      </c>
    </row>
    <row r="7" spans="1:53" ht="13.5" customHeight="1">
      <c r="F7" s="21"/>
      <c r="AJ7" s="21" t="s">
        <v>244</v>
      </c>
    </row>
    <row r="9" spans="1:53" ht="13.5" customHeight="1">
      <c r="AQ9" s="21"/>
    </row>
    <row r="11" spans="1:53" ht="13.5" customHeight="1">
      <c r="F11" s="21"/>
      <c r="AJ11" s="21" t="s">
        <v>202</v>
      </c>
    </row>
    <row r="12" spans="1:53" ht="7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53" ht="19.5" customHeight="1">
      <c r="A13" s="587" t="s">
        <v>201</v>
      </c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20" t="s">
        <v>243</v>
      </c>
    </row>
    <row r="14" spans="1:53" ht="11.25" customHeight="1">
      <c r="A14" s="588" t="s">
        <v>74</v>
      </c>
      <c r="B14" s="588" t="s">
        <v>200</v>
      </c>
      <c r="C14" s="588"/>
      <c r="D14" s="588"/>
      <c r="E14" s="588"/>
      <c r="F14" s="589" t="s">
        <v>199</v>
      </c>
      <c r="G14" s="588" t="s">
        <v>198</v>
      </c>
      <c r="H14" s="588"/>
      <c r="I14" s="588"/>
      <c r="J14" s="589" t="s">
        <v>197</v>
      </c>
      <c r="K14" s="588" t="s">
        <v>196</v>
      </c>
      <c r="L14" s="588"/>
      <c r="M14" s="588"/>
      <c r="N14" s="13"/>
      <c r="O14" s="588" t="s">
        <v>195</v>
      </c>
      <c r="P14" s="588"/>
      <c r="Q14" s="588"/>
      <c r="R14" s="588"/>
      <c r="S14" s="589" t="s">
        <v>194</v>
      </c>
      <c r="T14" s="588" t="s">
        <v>193</v>
      </c>
      <c r="U14" s="588"/>
      <c r="V14" s="588"/>
      <c r="W14" s="589" t="s">
        <v>192</v>
      </c>
      <c r="X14" s="588" t="s">
        <v>191</v>
      </c>
      <c r="Y14" s="588"/>
      <c r="Z14" s="588"/>
      <c r="AA14" s="589" t="s">
        <v>190</v>
      </c>
      <c r="AB14" s="588" t="s">
        <v>189</v>
      </c>
      <c r="AC14" s="588"/>
      <c r="AD14" s="588"/>
      <c r="AE14" s="588"/>
      <c r="AF14" s="589" t="s">
        <v>188</v>
      </c>
      <c r="AG14" s="588" t="s">
        <v>187</v>
      </c>
      <c r="AH14" s="588"/>
      <c r="AI14" s="588"/>
      <c r="AJ14" s="589" t="s">
        <v>186</v>
      </c>
      <c r="AK14" s="588" t="s">
        <v>185</v>
      </c>
      <c r="AL14" s="588"/>
      <c r="AM14" s="588"/>
      <c r="AN14" s="588"/>
      <c r="AO14" s="588" t="s">
        <v>184</v>
      </c>
      <c r="AP14" s="588"/>
      <c r="AQ14" s="588"/>
      <c r="AR14" s="588"/>
      <c r="AS14" s="589" t="s">
        <v>183</v>
      </c>
      <c r="AT14" s="588" t="s">
        <v>182</v>
      </c>
      <c r="AU14" s="588"/>
      <c r="AV14" s="588"/>
      <c r="AW14" s="589" t="s">
        <v>181</v>
      </c>
      <c r="AX14" s="588" t="s">
        <v>180</v>
      </c>
      <c r="AY14" s="588"/>
      <c r="AZ14" s="588"/>
      <c r="BA14" s="588"/>
    </row>
    <row r="15" spans="1:53" ht="60.75" customHeight="1">
      <c r="A15" s="588"/>
      <c r="B15" s="19" t="s">
        <v>167</v>
      </c>
      <c r="C15" s="19" t="s">
        <v>166</v>
      </c>
      <c r="D15" s="19" t="s">
        <v>165</v>
      </c>
      <c r="E15" s="19" t="s">
        <v>164</v>
      </c>
      <c r="F15" s="590"/>
      <c r="G15" s="19" t="s">
        <v>163</v>
      </c>
      <c r="H15" s="19" t="s">
        <v>162</v>
      </c>
      <c r="I15" s="19" t="s">
        <v>161</v>
      </c>
      <c r="J15" s="590"/>
      <c r="K15" s="19" t="s">
        <v>160</v>
      </c>
      <c r="L15" s="19" t="s">
        <v>159</v>
      </c>
      <c r="M15" s="19" t="s">
        <v>158</v>
      </c>
      <c r="N15" s="19" t="s">
        <v>179</v>
      </c>
      <c r="O15" s="19" t="s">
        <v>167</v>
      </c>
      <c r="P15" s="19" t="s">
        <v>166</v>
      </c>
      <c r="Q15" s="19" t="s">
        <v>165</v>
      </c>
      <c r="R15" s="19" t="s">
        <v>164</v>
      </c>
      <c r="S15" s="590"/>
      <c r="T15" s="19" t="s">
        <v>178</v>
      </c>
      <c r="U15" s="19" t="s">
        <v>177</v>
      </c>
      <c r="V15" s="19" t="s">
        <v>176</v>
      </c>
      <c r="W15" s="590"/>
      <c r="X15" s="19" t="s">
        <v>175</v>
      </c>
      <c r="Y15" s="19" t="s">
        <v>174</v>
      </c>
      <c r="Z15" s="19" t="s">
        <v>173</v>
      </c>
      <c r="AA15" s="590"/>
      <c r="AB15" s="19" t="s">
        <v>175</v>
      </c>
      <c r="AC15" s="19" t="s">
        <v>174</v>
      </c>
      <c r="AD15" s="19" t="s">
        <v>173</v>
      </c>
      <c r="AE15" s="19" t="s">
        <v>172</v>
      </c>
      <c r="AF15" s="590"/>
      <c r="AG15" s="19" t="s">
        <v>163</v>
      </c>
      <c r="AH15" s="19" t="s">
        <v>162</v>
      </c>
      <c r="AI15" s="19" t="s">
        <v>161</v>
      </c>
      <c r="AJ15" s="590"/>
      <c r="AK15" s="19" t="s">
        <v>171</v>
      </c>
      <c r="AL15" s="19" t="s">
        <v>170</v>
      </c>
      <c r="AM15" s="19" t="s">
        <v>169</v>
      </c>
      <c r="AN15" s="19" t="s">
        <v>168</v>
      </c>
      <c r="AO15" s="19" t="s">
        <v>167</v>
      </c>
      <c r="AP15" s="19" t="s">
        <v>166</v>
      </c>
      <c r="AQ15" s="19" t="s">
        <v>165</v>
      </c>
      <c r="AR15" s="19" t="s">
        <v>164</v>
      </c>
      <c r="AS15" s="590"/>
      <c r="AT15" s="19" t="s">
        <v>163</v>
      </c>
      <c r="AU15" s="19" t="s">
        <v>162</v>
      </c>
      <c r="AV15" s="19" t="s">
        <v>161</v>
      </c>
      <c r="AW15" s="590"/>
      <c r="AX15" s="19" t="s">
        <v>160</v>
      </c>
      <c r="AY15" s="19" t="s">
        <v>159</v>
      </c>
      <c r="AZ15" s="19" t="s">
        <v>158</v>
      </c>
      <c r="BA15" s="18" t="s">
        <v>157</v>
      </c>
    </row>
    <row r="16" spans="1:53" ht="9.75" customHeight="1">
      <c r="A16" s="588"/>
      <c r="B16" s="16" t="s">
        <v>156</v>
      </c>
      <c r="C16" s="16" t="s">
        <v>155</v>
      </c>
      <c r="D16" s="16" t="s">
        <v>154</v>
      </c>
      <c r="E16" s="16" t="s">
        <v>153</v>
      </c>
      <c r="F16" s="16" t="s">
        <v>152</v>
      </c>
      <c r="G16" s="16" t="s">
        <v>151</v>
      </c>
      <c r="H16" s="16" t="s">
        <v>150</v>
      </c>
      <c r="I16" s="16" t="s">
        <v>100</v>
      </c>
      <c r="J16" s="16" t="s">
        <v>149</v>
      </c>
      <c r="K16" s="16" t="s">
        <v>148</v>
      </c>
      <c r="L16" s="16" t="s">
        <v>147</v>
      </c>
      <c r="M16" s="16" t="s">
        <v>146</v>
      </c>
      <c r="N16" s="16" t="s">
        <v>145</v>
      </c>
      <c r="O16" s="16" t="s">
        <v>144</v>
      </c>
      <c r="P16" s="16" t="s">
        <v>143</v>
      </c>
      <c r="Q16" s="16" t="s">
        <v>142</v>
      </c>
      <c r="R16" s="16" t="s">
        <v>141</v>
      </c>
      <c r="S16" s="16" t="s">
        <v>140</v>
      </c>
      <c r="T16" s="16" t="s">
        <v>139</v>
      </c>
      <c r="U16" s="16" t="s">
        <v>138</v>
      </c>
      <c r="V16" s="16" t="s">
        <v>137</v>
      </c>
      <c r="W16" s="16" t="s">
        <v>136</v>
      </c>
      <c r="X16" s="16" t="s">
        <v>135</v>
      </c>
      <c r="Y16" s="16" t="s">
        <v>134</v>
      </c>
      <c r="Z16" s="16" t="s">
        <v>133</v>
      </c>
      <c r="AA16" s="16" t="s">
        <v>132</v>
      </c>
      <c r="AB16" s="16" t="s">
        <v>131</v>
      </c>
      <c r="AC16" s="16" t="s">
        <v>130</v>
      </c>
      <c r="AD16" s="16" t="s">
        <v>129</v>
      </c>
      <c r="AE16" s="16" t="s">
        <v>128</v>
      </c>
      <c r="AF16" s="16" t="s">
        <v>127</v>
      </c>
      <c r="AG16" s="16" t="s">
        <v>126</v>
      </c>
      <c r="AH16" s="16" t="s">
        <v>125</v>
      </c>
      <c r="AI16" s="16" t="s">
        <v>124</v>
      </c>
      <c r="AJ16" s="16" t="s">
        <v>123</v>
      </c>
      <c r="AK16" s="16" t="s">
        <v>122</v>
      </c>
      <c r="AL16" s="16" t="s">
        <v>121</v>
      </c>
      <c r="AM16" s="16" t="s">
        <v>120</v>
      </c>
      <c r="AN16" s="16" t="s">
        <v>119</v>
      </c>
      <c r="AO16" s="16" t="s">
        <v>118</v>
      </c>
      <c r="AP16" s="16" t="s">
        <v>117</v>
      </c>
      <c r="AQ16" s="16" t="s">
        <v>116</v>
      </c>
      <c r="AR16" s="16" t="s">
        <v>115</v>
      </c>
      <c r="AS16" s="16" t="s">
        <v>114</v>
      </c>
      <c r="AT16" s="16" t="s">
        <v>113</v>
      </c>
      <c r="AU16" s="16" t="s">
        <v>112</v>
      </c>
      <c r="AV16" s="16" t="s">
        <v>111</v>
      </c>
      <c r="AW16" s="16" t="s">
        <v>110</v>
      </c>
      <c r="AX16" s="16" t="s">
        <v>109</v>
      </c>
      <c r="AY16" s="16" t="s">
        <v>108</v>
      </c>
      <c r="AZ16" s="16" t="s">
        <v>107</v>
      </c>
      <c r="BA16" s="17" t="s">
        <v>106</v>
      </c>
    </row>
    <row r="17" spans="1:61" ht="13.5" hidden="1" customHeight="1">
      <c r="A17" s="16"/>
      <c r="B17" s="591"/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</row>
    <row r="18" spans="1:61" ht="13.5" hidden="1" customHeight="1">
      <c r="A18" s="592" t="s">
        <v>62</v>
      </c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3"/>
      <c r="AK18" s="593"/>
      <c r="AL18" s="593"/>
      <c r="AM18" s="593"/>
      <c r="AN18" s="593"/>
      <c r="AO18" s="593"/>
      <c r="AP18" s="593"/>
      <c r="AQ18" s="593"/>
      <c r="AR18" s="593"/>
      <c r="AS18" s="593"/>
      <c r="AT18" s="593"/>
      <c r="AU18" s="593"/>
      <c r="AV18" s="593"/>
      <c r="AW18" s="593"/>
      <c r="AX18" s="593"/>
      <c r="AY18" s="593"/>
      <c r="AZ18" s="593"/>
      <c r="BA18" s="593"/>
      <c r="BB18" s="14"/>
      <c r="BC18" s="8"/>
    </row>
    <row r="19" spans="1:61" ht="13.5" hidden="1" customHeight="1">
      <c r="A19" s="592"/>
      <c r="B19" s="593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  <c r="AX19" s="593"/>
      <c r="AY19" s="593"/>
      <c r="AZ19" s="593"/>
      <c r="BA19" s="593"/>
    </row>
    <row r="20" spans="1:61" ht="13.5" hidden="1" customHeight="1">
      <c r="A20" s="16"/>
      <c r="B20" s="591"/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91"/>
      <c r="AS20" s="591"/>
      <c r="AT20" s="591"/>
      <c r="AU20" s="591"/>
      <c r="AV20" s="591"/>
      <c r="AW20" s="591"/>
      <c r="AX20" s="591"/>
      <c r="AY20" s="591"/>
      <c r="AZ20" s="591"/>
      <c r="BA20" s="591"/>
    </row>
    <row r="21" spans="1:61" ht="13.5" hidden="1" customHeight="1">
      <c r="A21" s="592" t="s">
        <v>61</v>
      </c>
      <c r="B21" s="593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  <c r="AR21" s="593"/>
      <c r="AS21" s="593"/>
      <c r="AT21" s="593"/>
      <c r="AU21" s="593"/>
      <c r="AV21" s="593"/>
      <c r="AW21" s="593"/>
      <c r="AX21" s="593"/>
      <c r="AY21" s="593"/>
      <c r="AZ21" s="593"/>
      <c r="BA21" s="593"/>
      <c r="BB21" s="14"/>
      <c r="BC21" s="8"/>
      <c r="BD21" s="14"/>
      <c r="BE21" s="14"/>
      <c r="BF21" s="8"/>
      <c r="BG21" s="14"/>
      <c r="BH21" s="14"/>
      <c r="BI21" s="8"/>
    </row>
    <row r="22" spans="1:61" ht="13.5" hidden="1" customHeight="1">
      <c r="A22" s="592"/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3"/>
      <c r="AV22" s="593"/>
      <c r="AW22" s="593"/>
      <c r="AX22" s="593"/>
      <c r="AY22" s="593"/>
      <c r="AZ22" s="593"/>
      <c r="BA22" s="593"/>
      <c r="BB22" s="14"/>
      <c r="BC22" s="8"/>
      <c r="BD22" s="14"/>
      <c r="BE22" s="14"/>
      <c r="BF22" s="8"/>
      <c r="BG22" s="14"/>
      <c r="BH22" s="14"/>
      <c r="BI22" s="8"/>
    </row>
    <row r="23" spans="1:61" ht="13.5" hidden="1" customHeight="1">
      <c r="A23" s="16"/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91"/>
      <c r="AS23" s="591"/>
      <c r="AT23" s="591"/>
      <c r="AU23" s="591"/>
      <c r="AV23" s="591"/>
      <c r="AW23" s="591"/>
      <c r="AX23" s="591"/>
      <c r="AY23" s="591"/>
      <c r="AZ23" s="591"/>
      <c r="BA23" s="591"/>
      <c r="BB23" s="14"/>
      <c r="BC23" s="8"/>
      <c r="BD23" s="14"/>
      <c r="BE23" s="14"/>
      <c r="BF23" s="8"/>
      <c r="BG23" s="14"/>
      <c r="BH23" s="14"/>
      <c r="BI23" s="8"/>
    </row>
    <row r="24" spans="1:61" ht="13.5" hidden="1" customHeight="1">
      <c r="A24" s="592" t="s">
        <v>60</v>
      </c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3"/>
      <c r="AT24" s="593"/>
      <c r="AU24" s="593"/>
      <c r="AV24" s="593"/>
      <c r="AW24" s="593"/>
      <c r="AX24" s="593"/>
      <c r="AY24" s="593"/>
      <c r="AZ24" s="593"/>
      <c r="BA24" s="593"/>
      <c r="BB24" s="14"/>
      <c r="BC24" s="8"/>
      <c r="BD24" s="14"/>
      <c r="BE24" s="14"/>
      <c r="BF24" s="8"/>
      <c r="BG24" s="14"/>
      <c r="BH24" s="14"/>
      <c r="BI24" s="8"/>
    </row>
    <row r="25" spans="1:61" ht="13.5" hidden="1" customHeight="1">
      <c r="A25" s="592"/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3"/>
      <c r="AS25" s="593"/>
      <c r="AT25" s="593"/>
      <c r="AU25" s="593"/>
      <c r="AV25" s="593"/>
      <c r="AW25" s="593"/>
      <c r="AX25" s="593"/>
      <c r="AY25" s="593"/>
      <c r="AZ25" s="593"/>
      <c r="BA25" s="593"/>
      <c r="BB25" s="14"/>
      <c r="BC25" s="8"/>
      <c r="BD25" s="14"/>
      <c r="BE25" s="14"/>
      <c r="BF25" s="8"/>
      <c r="BG25" s="14"/>
      <c r="BH25" s="14"/>
      <c r="BI25" s="8"/>
    </row>
    <row r="26" spans="1:61" ht="13.5" hidden="1" customHeight="1">
      <c r="A26" s="16"/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91"/>
      <c r="AS26" s="591"/>
      <c r="AT26" s="591"/>
      <c r="AU26" s="591"/>
      <c r="AV26" s="591"/>
      <c r="AW26" s="591"/>
      <c r="AX26" s="591"/>
      <c r="AY26" s="591"/>
      <c r="AZ26" s="591"/>
      <c r="BA26" s="591"/>
      <c r="BB26" s="14"/>
      <c r="BC26" s="8"/>
      <c r="BD26" s="14"/>
      <c r="BE26" s="14"/>
      <c r="BF26" s="8"/>
      <c r="BG26" s="14"/>
      <c r="BH26" s="14"/>
      <c r="BI26" s="8"/>
    </row>
    <row r="27" spans="1:61" ht="13.5" hidden="1" customHeight="1">
      <c r="A27" s="592" t="s">
        <v>59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3"/>
      <c r="AS27" s="593"/>
      <c r="AT27" s="593"/>
      <c r="AU27" s="593"/>
      <c r="AV27" s="593"/>
      <c r="AW27" s="593"/>
      <c r="AX27" s="593"/>
      <c r="AY27" s="593"/>
      <c r="AZ27" s="593"/>
      <c r="BA27" s="593"/>
      <c r="BB27" s="14"/>
      <c r="BC27" s="8"/>
      <c r="BD27" s="14"/>
      <c r="BE27" s="14"/>
      <c r="BF27" s="8"/>
      <c r="BG27" s="14"/>
      <c r="BH27" s="14"/>
      <c r="BI27" s="8"/>
    </row>
    <row r="28" spans="1:61" ht="13.5" hidden="1" customHeight="1">
      <c r="A28" s="592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3"/>
      <c r="AS28" s="593"/>
      <c r="AT28" s="593"/>
      <c r="AU28" s="593"/>
      <c r="AV28" s="593"/>
      <c r="AW28" s="593"/>
      <c r="AX28" s="593"/>
      <c r="AY28" s="593"/>
      <c r="AZ28" s="593"/>
      <c r="BA28" s="593"/>
      <c r="BB28" s="14"/>
      <c r="BC28" s="8"/>
      <c r="BD28" s="14"/>
      <c r="BE28" s="14"/>
      <c r="BF28" s="8"/>
      <c r="BG28" s="14"/>
      <c r="BH28" s="14"/>
      <c r="BI28" s="8"/>
    </row>
    <row r="29" spans="1:61" ht="13.5" hidden="1" customHeight="1">
      <c r="A29" s="16"/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91"/>
      <c r="AS29" s="591"/>
      <c r="AT29" s="591"/>
      <c r="AU29" s="591"/>
      <c r="AV29" s="591"/>
      <c r="AW29" s="591"/>
      <c r="AX29" s="591"/>
      <c r="AY29" s="591"/>
      <c r="AZ29" s="591"/>
      <c r="BA29" s="591"/>
      <c r="BB29" s="14"/>
      <c r="BC29" s="8"/>
      <c r="BD29" s="14"/>
      <c r="BE29" s="14"/>
      <c r="BF29" s="8"/>
      <c r="BG29" s="14"/>
      <c r="BH29" s="14"/>
      <c r="BI29" s="8"/>
    </row>
    <row r="30" spans="1:61" ht="13.5" hidden="1" customHeight="1">
      <c r="A30" s="592" t="s">
        <v>58</v>
      </c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3"/>
      <c r="AS30" s="593"/>
      <c r="AT30" s="593"/>
      <c r="AU30" s="593"/>
      <c r="AV30" s="593"/>
      <c r="AW30" s="593"/>
      <c r="AX30" s="593"/>
      <c r="AY30" s="593"/>
      <c r="AZ30" s="593"/>
      <c r="BA30" s="593"/>
      <c r="BB30" s="14"/>
      <c r="BC30" s="8"/>
      <c r="BD30" s="14"/>
      <c r="BE30" s="14"/>
      <c r="BF30" s="8"/>
      <c r="BG30" s="14"/>
      <c r="BH30" s="14"/>
      <c r="BI30" s="8"/>
    </row>
    <row r="31" spans="1:61" ht="13.5" hidden="1" customHeight="1">
      <c r="A31" s="592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593"/>
      <c r="BB31" s="14"/>
      <c r="BC31" s="8"/>
      <c r="BD31" s="14"/>
      <c r="BE31" s="14"/>
      <c r="BF31" s="8"/>
      <c r="BG31" s="14"/>
      <c r="BH31" s="14"/>
      <c r="BI31" s="8"/>
    </row>
    <row r="32" spans="1:61" ht="13.5" hidden="1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14"/>
      <c r="BC32" s="8"/>
      <c r="BD32" s="14"/>
      <c r="BE32" s="14"/>
      <c r="BF32" s="8"/>
      <c r="BG32" s="14"/>
      <c r="BH32" s="14"/>
      <c r="BI32" s="8"/>
    </row>
    <row r="33" spans="1:61" ht="13.5" hidden="1" customHeight="1">
      <c r="A33" s="592" t="s">
        <v>82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3"/>
      <c r="AL33" s="593"/>
      <c r="AM33" s="593"/>
      <c r="AN33" s="593"/>
      <c r="AO33" s="593"/>
      <c r="AP33" s="593"/>
      <c r="AQ33" s="593"/>
      <c r="AR33" s="593"/>
      <c r="AS33" s="593"/>
      <c r="AT33" s="593"/>
      <c r="AU33" s="593"/>
      <c r="AV33" s="593"/>
      <c r="AW33" s="593"/>
      <c r="AX33" s="593"/>
      <c r="AY33" s="593"/>
      <c r="AZ33" s="593"/>
      <c r="BA33" s="593"/>
      <c r="BB33" s="14"/>
      <c r="BC33" s="8"/>
      <c r="BD33" s="14"/>
      <c r="BE33" s="14"/>
      <c r="BF33" s="8"/>
      <c r="BG33" s="14"/>
      <c r="BH33" s="14"/>
      <c r="BI33" s="8"/>
    </row>
    <row r="34" spans="1:61" ht="13.5" hidden="1" customHeight="1">
      <c r="A34" s="592"/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3"/>
      <c r="AS34" s="593"/>
      <c r="AT34" s="593"/>
      <c r="AU34" s="593"/>
      <c r="AV34" s="593"/>
      <c r="AW34" s="593"/>
      <c r="AX34" s="593"/>
      <c r="AY34" s="593"/>
      <c r="AZ34" s="593"/>
      <c r="BA34" s="593"/>
      <c r="BB34" s="14"/>
      <c r="BC34" s="8"/>
      <c r="BD34" s="14"/>
      <c r="BE34" s="14"/>
      <c r="BF34" s="8"/>
      <c r="BG34" s="14"/>
      <c r="BH34" s="14"/>
      <c r="BI34" s="8"/>
    </row>
    <row r="35" spans="1:61" ht="13.5" hidden="1" customHeight="1">
      <c r="A35" s="1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4"/>
      <c r="BC35" s="8"/>
      <c r="BD35" s="14"/>
      <c r="BE35" s="14"/>
      <c r="BF35" s="8"/>
      <c r="BG35" s="14"/>
      <c r="BH35" s="14"/>
      <c r="BI35" s="8"/>
    </row>
    <row r="36" spans="1:61" ht="13.5" hidden="1" customHeight="1">
      <c r="A36" s="592" t="s">
        <v>81</v>
      </c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3"/>
      <c r="AL36" s="593"/>
      <c r="AM36" s="593"/>
      <c r="AN36" s="593"/>
      <c r="AO36" s="593"/>
      <c r="AP36" s="593"/>
      <c r="AQ36" s="593"/>
      <c r="AR36" s="593"/>
      <c r="AS36" s="593"/>
      <c r="AT36" s="593"/>
      <c r="AU36" s="593"/>
      <c r="AV36" s="593"/>
      <c r="AW36" s="593"/>
      <c r="AX36" s="593"/>
      <c r="AY36" s="593"/>
      <c r="AZ36" s="593"/>
      <c r="BA36" s="593"/>
      <c r="BB36" s="14"/>
      <c r="BC36" s="8"/>
      <c r="BD36" s="14"/>
      <c r="BE36" s="14"/>
      <c r="BF36" s="8"/>
      <c r="BG36" s="14"/>
      <c r="BH36" s="14"/>
      <c r="BI36" s="8"/>
    </row>
    <row r="37" spans="1:61" ht="13.5" hidden="1" customHeight="1">
      <c r="A37" s="592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3"/>
      <c r="AE37" s="593"/>
      <c r="AF37" s="593"/>
      <c r="AG37" s="593"/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593"/>
      <c r="AS37" s="593"/>
      <c r="AT37" s="593"/>
      <c r="AU37" s="593"/>
      <c r="AV37" s="593"/>
      <c r="AW37" s="593"/>
      <c r="AX37" s="593"/>
      <c r="AY37" s="593"/>
      <c r="AZ37" s="593"/>
      <c r="BA37" s="593"/>
      <c r="BB37" s="14"/>
      <c r="BC37" s="8"/>
      <c r="BD37" s="14"/>
      <c r="BE37" s="14"/>
      <c r="BF37" s="8"/>
      <c r="BG37" s="14"/>
      <c r="BH37" s="14"/>
      <c r="BI37" s="8"/>
    </row>
    <row r="38" spans="1:61" ht="13.5" hidden="1" customHeight="1">
      <c r="A38" s="1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4"/>
      <c r="BC38" s="8"/>
      <c r="BD38" s="14"/>
      <c r="BE38" s="14"/>
      <c r="BF38" s="8"/>
      <c r="BG38" s="14"/>
      <c r="BH38" s="14"/>
      <c r="BI38" s="8"/>
    </row>
    <row r="39" spans="1:61" ht="13.5" hidden="1" customHeight="1">
      <c r="A39" s="592" t="s">
        <v>80</v>
      </c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93"/>
      <c r="AX39" s="593"/>
      <c r="AY39" s="593"/>
      <c r="AZ39" s="593"/>
      <c r="BA39" s="593"/>
      <c r="BB39" s="14"/>
      <c r="BC39" s="8"/>
      <c r="BD39" s="14"/>
      <c r="BE39" s="14"/>
      <c r="BF39" s="8"/>
      <c r="BG39" s="14"/>
      <c r="BH39" s="14"/>
      <c r="BI39" s="8"/>
    </row>
    <row r="40" spans="1:61" ht="13.5" hidden="1" customHeight="1">
      <c r="A40" s="592"/>
      <c r="B40" s="593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3"/>
      <c r="AU40" s="593"/>
      <c r="AV40" s="593"/>
      <c r="AW40" s="593"/>
      <c r="AX40" s="593"/>
      <c r="AY40" s="593"/>
      <c r="AZ40" s="593"/>
      <c r="BA40" s="593"/>
      <c r="BB40" s="14"/>
      <c r="BC40" s="8"/>
      <c r="BD40" s="14"/>
      <c r="BE40" s="14"/>
      <c r="BF40" s="8"/>
      <c r="BG40" s="14"/>
      <c r="BH40" s="14"/>
      <c r="BI40" s="8"/>
    </row>
    <row r="41" spans="1:61" ht="13.5" hidden="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14"/>
      <c r="BC41" s="8"/>
      <c r="BD41" s="14"/>
      <c r="BE41" s="14"/>
      <c r="BF41" s="8"/>
      <c r="BG41" s="14"/>
      <c r="BH41" s="14"/>
      <c r="BI41" s="8"/>
    </row>
    <row r="42" spans="1:61" ht="13.5" hidden="1" customHeight="1">
      <c r="A42" s="592" t="s">
        <v>79</v>
      </c>
      <c r="B42" s="593"/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3"/>
      <c r="AC42" s="593"/>
      <c r="AD42" s="593"/>
      <c r="AE42" s="593"/>
      <c r="AF42" s="593"/>
      <c r="AG42" s="593"/>
      <c r="AH42" s="593"/>
      <c r="AI42" s="593"/>
      <c r="AJ42" s="593"/>
      <c r="AK42" s="593"/>
      <c r="AL42" s="593"/>
      <c r="AM42" s="593"/>
      <c r="AN42" s="593"/>
      <c r="AO42" s="593"/>
      <c r="AP42" s="593"/>
      <c r="AQ42" s="593"/>
      <c r="AR42" s="593"/>
      <c r="AS42" s="593"/>
      <c r="AT42" s="593"/>
      <c r="AU42" s="593"/>
      <c r="AV42" s="593"/>
      <c r="AW42" s="593"/>
      <c r="AX42" s="593"/>
      <c r="AY42" s="593"/>
      <c r="AZ42" s="593"/>
      <c r="BA42" s="593"/>
      <c r="BB42" s="14"/>
      <c r="BC42" s="8"/>
      <c r="BD42" s="14"/>
      <c r="BE42" s="14"/>
      <c r="BF42" s="8"/>
      <c r="BG42" s="14"/>
      <c r="BH42" s="14"/>
      <c r="BI42" s="8"/>
    </row>
    <row r="43" spans="1:61" ht="13.5" hidden="1" customHeight="1">
      <c r="A43" s="592"/>
      <c r="B43" s="593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593"/>
      <c r="X43" s="593"/>
      <c r="Y43" s="593"/>
      <c r="Z43" s="593"/>
      <c r="AA43" s="593"/>
      <c r="AB43" s="593"/>
      <c r="AC43" s="593"/>
      <c r="AD43" s="593"/>
      <c r="AE43" s="593"/>
      <c r="AF43" s="593"/>
      <c r="AG43" s="593"/>
      <c r="AH43" s="593"/>
      <c r="AI43" s="593"/>
      <c r="AJ43" s="593"/>
      <c r="AK43" s="593"/>
      <c r="AL43" s="593"/>
      <c r="AM43" s="593"/>
      <c r="AN43" s="593"/>
      <c r="AO43" s="593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14"/>
      <c r="BC43" s="8"/>
      <c r="BD43" s="14"/>
      <c r="BE43" s="14"/>
      <c r="BF43" s="8"/>
      <c r="BG43" s="14"/>
      <c r="BH43" s="14"/>
      <c r="BI43" s="8"/>
    </row>
    <row r="44" spans="1:61" ht="13.5" hidden="1" customHeight="1">
      <c r="A44" s="1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14"/>
      <c r="BC44" s="8"/>
      <c r="BD44" s="14"/>
      <c r="BE44" s="14"/>
      <c r="BF44" s="8"/>
      <c r="BG44" s="14"/>
      <c r="BH44" s="14"/>
      <c r="BI44" s="8"/>
    </row>
    <row r="45" spans="1:61" ht="13.5" hidden="1" customHeight="1">
      <c r="A45" s="592" t="s">
        <v>78</v>
      </c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3"/>
      <c r="AT45" s="593"/>
      <c r="AU45" s="593"/>
      <c r="AV45" s="593"/>
      <c r="AW45" s="593"/>
      <c r="AX45" s="593"/>
      <c r="AY45" s="593"/>
      <c r="AZ45" s="593"/>
      <c r="BA45" s="593"/>
      <c r="BB45" s="14"/>
      <c r="BC45" s="8"/>
      <c r="BD45" s="14"/>
      <c r="BE45" s="14"/>
      <c r="BF45" s="8"/>
      <c r="BG45" s="14"/>
      <c r="BH45" s="14"/>
      <c r="BI45" s="8"/>
    </row>
    <row r="46" spans="1:61" ht="13.5" hidden="1" customHeight="1">
      <c r="A46" s="592"/>
      <c r="B46" s="593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593"/>
      <c r="AW46" s="593"/>
      <c r="AX46" s="593"/>
      <c r="AY46" s="593"/>
      <c r="AZ46" s="593"/>
      <c r="BA46" s="593"/>
      <c r="BB46" s="14"/>
      <c r="BC46" s="8"/>
      <c r="BD46" s="14"/>
      <c r="BE46" s="14"/>
      <c r="BF46" s="8"/>
      <c r="BG46" s="14"/>
      <c r="BH46" s="14"/>
      <c r="BI46" s="8"/>
    </row>
    <row r="47" spans="1:61" ht="13.5" hidden="1" customHeight="1">
      <c r="A47" s="1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14"/>
      <c r="BC47" s="8"/>
      <c r="BD47" s="14"/>
      <c r="BE47" s="14"/>
      <c r="BF47" s="8"/>
      <c r="BG47" s="14"/>
      <c r="BH47" s="14"/>
      <c r="BI47" s="8"/>
    </row>
    <row r="48" spans="1:61" ht="13.5" hidden="1" customHeight="1">
      <c r="A48" s="592" t="s">
        <v>77</v>
      </c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593"/>
      <c r="AS48" s="593"/>
      <c r="AT48" s="593"/>
      <c r="AU48" s="593"/>
      <c r="AV48" s="593"/>
      <c r="AW48" s="593"/>
      <c r="AX48" s="593"/>
      <c r="AY48" s="593"/>
      <c r="AZ48" s="593"/>
      <c r="BA48" s="593"/>
      <c r="BB48" s="14"/>
      <c r="BC48" s="8"/>
      <c r="BD48" s="14"/>
      <c r="BE48" s="14"/>
      <c r="BF48" s="8"/>
      <c r="BG48" s="14"/>
      <c r="BH48" s="14"/>
      <c r="BI48" s="8"/>
    </row>
    <row r="49" spans="1:61" ht="13.5" hidden="1" customHeight="1">
      <c r="A49" s="592"/>
      <c r="B49" s="593"/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593"/>
      <c r="AO49" s="593"/>
      <c r="AP49" s="593"/>
      <c r="AQ49" s="593"/>
      <c r="AR49" s="593"/>
      <c r="AS49" s="593"/>
      <c r="AT49" s="593"/>
      <c r="AU49" s="593"/>
      <c r="AV49" s="593"/>
      <c r="AW49" s="593"/>
      <c r="AX49" s="593"/>
      <c r="AY49" s="593"/>
      <c r="AZ49" s="593"/>
      <c r="BA49" s="593"/>
      <c r="BB49" s="14"/>
      <c r="BC49" s="8"/>
      <c r="BD49" s="14"/>
      <c r="BE49" s="14"/>
      <c r="BF49" s="8"/>
      <c r="BG49" s="14"/>
      <c r="BH49" s="14"/>
      <c r="BI49" s="8"/>
    </row>
    <row r="50" spans="1:61" ht="2.25" customHeight="1">
      <c r="A50" s="16"/>
      <c r="B50" s="591"/>
      <c r="C50" s="591"/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91"/>
      <c r="AS50" s="591"/>
      <c r="AT50" s="591"/>
      <c r="AU50" s="591"/>
      <c r="AV50" s="591"/>
      <c r="AW50" s="591"/>
      <c r="AX50" s="591"/>
      <c r="AY50" s="591"/>
      <c r="AZ50" s="591"/>
      <c r="BA50" s="591"/>
      <c r="BB50" s="14"/>
      <c r="BC50" s="8"/>
      <c r="BD50" s="14"/>
      <c r="BE50" s="14"/>
      <c r="BF50" s="8"/>
      <c r="BG50" s="14"/>
      <c r="BH50" s="14"/>
      <c r="BI50" s="8"/>
    </row>
    <row r="51" spans="1:61" ht="3" customHeight="1">
      <c r="A51" s="592" t="s">
        <v>62</v>
      </c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 t="s">
        <v>98</v>
      </c>
      <c r="T51" s="594" t="s">
        <v>98</v>
      </c>
      <c r="U51" s="594"/>
      <c r="V51" s="594"/>
      <c r="W51" s="595"/>
      <c r="X51" s="595"/>
      <c r="Y51" s="595"/>
      <c r="Z51" s="595"/>
      <c r="AA51" s="595"/>
      <c r="AB51" s="595"/>
      <c r="AC51" s="595"/>
      <c r="AD51" s="595"/>
      <c r="AE51" s="595"/>
      <c r="AF51" s="595"/>
      <c r="AG51" s="595"/>
      <c r="AH51" s="595"/>
      <c r="AI51" s="595"/>
      <c r="AJ51" s="595"/>
      <c r="AK51" s="595"/>
      <c r="AL51" s="595"/>
      <c r="AM51" s="595"/>
      <c r="AN51" s="595"/>
      <c r="AO51" s="594"/>
      <c r="AP51" s="594"/>
      <c r="AQ51" s="594"/>
      <c r="AR51" s="594" t="s">
        <v>102</v>
      </c>
      <c r="AS51" s="594" t="s">
        <v>98</v>
      </c>
      <c r="AT51" s="594" t="s">
        <v>98</v>
      </c>
      <c r="AU51" s="594" t="s">
        <v>98</v>
      </c>
      <c r="AV51" s="594" t="s">
        <v>98</v>
      </c>
      <c r="AW51" s="594" t="s">
        <v>98</v>
      </c>
      <c r="AX51" s="594" t="s">
        <v>98</v>
      </c>
      <c r="AY51" s="594" t="s">
        <v>98</v>
      </c>
      <c r="AZ51" s="594" t="s">
        <v>98</v>
      </c>
      <c r="BA51" s="594" t="s">
        <v>98</v>
      </c>
      <c r="BB51" s="14"/>
      <c r="BC51" s="8"/>
      <c r="BD51" s="14"/>
      <c r="BE51" s="14"/>
      <c r="BF51" s="8"/>
      <c r="BG51" s="14"/>
      <c r="BH51" s="14"/>
      <c r="BI51" s="8"/>
    </row>
    <row r="52" spans="1:61" ht="3" customHeight="1">
      <c r="A52" s="592"/>
      <c r="B52" s="594"/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4"/>
      <c r="AP52" s="594"/>
      <c r="AQ52" s="594"/>
      <c r="AR52" s="594"/>
      <c r="AS52" s="594"/>
      <c r="AT52" s="594"/>
      <c r="AU52" s="594"/>
      <c r="AV52" s="594"/>
      <c r="AW52" s="594"/>
      <c r="AX52" s="594"/>
      <c r="AY52" s="594"/>
      <c r="AZ52" s="594"/>
      <c r="BA52" s="594"/>
      <c r="BB52" s="14"/>
      <c r="BC52" s="8"/>
      <c r="BD52" s="14"/>
      <c r="BE52" s="14"/>
      <c r="BF52" s="8"/>
      <c r="BG52" s="14"/>
      <c r="BH52" s="14"/>
      <c r="BI52" s="8"/>
    </row>
    <row r="53" spans="1:61" ht="3" customHeight="1">
      <c r="A53" s="592"/>
      <c r="B53" s="594"/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7"/>
      <c r="X53" s="597"/>
      <c r="Y53" s="597"/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597"/>
      <c r="AO53" s="594"/>
      <c r="AP53" s="594"/>
      <c r="AQ53" s="594"/>
      <c r="AR53" s="594"/>
      <c r="AS53" s="594"/>
      <c r="AT53" s="594"/>
      <c r="AU53" s="594"/>
      <c r="AV53" s="594"/>
      <c r="AW53" s="594"/>
      <c r="AX53" s="594"/>
      <c r="AY53" s="594"/>
      <c r="AZ53" s="594"/>
      <c r="BA53" s="594"/>
      <c r="BB53" s="14"/>
      <c r="BC53" s="8"/>
      <c r="BD53" s="14"/>
      <c r="BE53" s="14"/>
      <c r="BF53" s="8"/>
      <c r="BG53" s="14"/>
      <c r="BH53" s="14"/>
      <c r="BI53" s="8"/>
    </row>
    <row r="54" spans="1:61" ht="3" customHeight="1">
      <c r="A54" s="592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5" t="s">
        <v>332</v>
      </c>
      <c r="X54" s="595" t="s">
        <v>332</v>
      </c>
      <c r="Y54" s="595" t="s">
        <v>332</v>
      </c>
      <c r="Z54" s="595" t="s">
        <v>332</v>
      </c>
      <c r="AA54" s="595" t="s">
        <v>332</v>
      </c>
      <c r="AB54" s="595" t="s">
        <v>332</v>
      </c>
      <c r="AC54" s="595" t="s">
        <v>332</v>
      </c>
      <c r="AD54" s="595" t="s">
        <v>332</v>
      </c>
      <c r="AE54" s="595" t="s">
        <v>332</v>
      </c>
      <c r="AF54" s="595" t="s">
        <v>332</v>
      </c>
      <c r="AG54" s="595" t="s">
        <v>332</v>
      </c>
      <c r="AH54" s="595" t="s">
        <v>332</v>
      </c>
      <c r="AI54" s="595" t="s">
        <v>332</v>
      </c>
      <c r="AJ54" s="595" t="s">
        <v>332</v>
      </c>
      <c r="AK54" s="595" t="s">
        <v>332</v>
      </c>
      <c r="AL54" s="595" t="s">
        <v>332</v>
      </c>
      <c r="AM54" s="595" t="s">
        <v>332</v>
      </c>
      <c r="AN54" s="595" t="s">
        <v>332</v>
      </c>
      <c r="AO54" s="594"/>
      <c r="AP54" s="594"/>
      <c r="AQ54" s="594"/>
      <c r="AR54" s="594"/>
      <c r="AS54" s="594"/>
      <c r="AT54" s="594"/>
      <c r="AU54" s="594"/>
      <c r="AV54" s="594"/>
      <c r="AW54" s="594"/>
      <c r="AX54" s="594"/>
      <c r="AY54" s="594"/>
      <c r="AZ54" s="594"/>
      <c r="BA54" s="594"/>
      <c r="BB54" s="14"/>
      <c r="BC54" s="8"/>
      <c r="BD54" s="14"/>
      <c r="BE54" s="14"/>
      <c r="BF54" s="8"/>
      <c r="BG54" s="14"/>
      <c r="BH54" s="14"/>
      <c r="BI54" s="8"/>
    </row>
    <row r="55" spans="1:61" ht="3" customHeight="1">
      <c r="A55" s="592"/>
      <c r="B55" s="594"/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6"/>
      <c r="X55" s="596"/>
      <c r="Y55" s="596"/>
      <c r="Z55" s="596"/>
      <c r="AA55" s="596"/>
      <c r="AB55" s="596"/>
      <c r="AC55" s="596"/>
      <c r="AD55" s="596"/>
      <c r="AE55" s="596"/>
      <c r="AF55" s="596"/>
      <c r="AG55" s="596"/>
      <c r="AH55" s="596"/>
      <c r="AI55" s="596"/>
      <c r="AJ55" s="596"/>
      <c r="AK55" s="596"/>
      <c r="AL55" s="596"/>
      <c r="AM55" s="596"/>
      <c r="AN55" s="596"/>
      <c r="AO55" s="594"/>
      <c r="AP55" s="594"/>
      <c r="AQ55" s="594"/>
      <c r="AR55" s="594"/>
      <c r="AS55" s="594"/>
      <c r="AT55" s="594"/>
      <c r="AU55" s="594"/>
      <c r="AV55" s="594"/>
      <c r="AW55" s="594"/>
      <c r="AX55" s="594"/>
      <c r="AY55" s="594"/>
      <c r="AZ55" s="594"/>
      <c r="BA55" s="594"/>
      <c r="BB55" s="14"/>
      <c r="BC55" s="8"/>
      <c r="BD55" s="14"/>
      <c r="BE55" s="14"/>
      <c r="BF55" s="8"/>
      <c r="BG55" s="14"/>
      <c r="BH55" s="14"/>
      <c r="BI55" s="8"/>
    </row>
    <row r="56" spans="1:61" ht="3" customHeight="1">
      <c r="A56" s="592"/>
      <c r="B56" s="594"/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597"/>
      <c r="AO56" s="594"/>
      <c r="AP56" s="594"/>
      <c r="AQ56" s="594"/>
      <c r="AR56" s="594"/>
      <c r="AS56" s="594"/>
      <c r="AT56" s="594"/>
      <c r="AU56" s="594"/>
      <c r="AV56" s="594"/>
      <c r="AW56" s="594"/>
      <c r="AX56" s="594"/>
      <c r="AY56" s="594"/>
      <c r="AZ56" s="594"/>
      <c r="BA56" s="594"/>
      <c r="BB56" s="14"/>
      <c r="BC56" s="8"/>
      <c r="BD56" s="14"/>
      <c r="BE56" s="14"/>
      <c r="BF56" s="8"/>
      <c r="BG56" s="14"/>
      <c r="BH56" s="14"/>
      <c r="BI56" s="8"/>
    </row>
    <row r="57" spans="1:61" ht="2.25" customHeight="1">
      <c r="A57" s="16"/>
      <c r="B57" s="591"/>
      <c r="C57" s="591"/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91"/>
      <c r="AS57" s="591"/>
      <c r="AT57" s="591"/>
      <c r="AU57" s="591"/>
      <c r="AV57" s="591"/>
      <c r="AW57" s="591"/>
      <c r="AX57" s="591"/>
      <c r="AY57" s="591"/>
      <c r="AZ57" s="591"/>
      <c r="BA57" s="591"/>
      <c r="BB57" s="14"/>
      <c r="BC57" s="8"/>
      <c r="BD57" s="14"/>
      <c r="BE57" s="14"/>
      <c r="BF57" s="8"/>
      <c r="BG57" s="14"/>
      <c r="BH57" s="14"/>
      <c r="BI57" s="8"/>
    </row>
    <row r="58" spans="1:61" ht="3" customHeight="1">
      <c r="A58" s="592" t="s">
        <v>61</v>
      </c>
      <c r="B58" s="594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594" t="s">
        <v>102</v>
      </c>
      <c r="S58" s="594" t="s">
        <v>98</v>
      </c>
      <c r="T58" s="594" t="s">
        <v>98</v>
      </c>
      <c r="U58" s="594"/>
      <c r="V58" s="594"/>
      <c r="W58" s="594"/>
      <c r="X58" s="594"/>
      <c r="Y58" s="594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5"/>
      <c r="AL58" s="594"/>
      <c r="AM58" s="594"/>
      <c r="AN58" s="594"/>
      <c r="AO58" s="594" t="s">
        <v>100</v>
      </c>
      <c r="AP58" s="594" t="s">
        <v>100</v>
      </c>
      <c r="AQ58" s="594" t="s">
        <v>100</v>
      </c>
      <c r="AR58" s="594" t="s">
        <v>102</v>
      </c>
      <c r="AS58" s="594" t="s">
        <v>98</v>
      </c>
      <c r="AT58" s="594" t="s">
        <v>98</v>
      </c>
      <c r="AU58" s="594" t="s">
        <v>98</v>
      </c>
      <c r="AV58" s="594" t="s">
        <v>98</v>
      </c>
      <c r="AW58" s="594" t="s">
        <v>98</v>
      </c>
      <c r="AX58" s="594" t="s">
        <v>98</v>
      </c>
      <c r="AY58" s="594" t="s">
        <v>98</v>
      </c>
      <c r="AZ58" s="594" t="s">
        <v>98</v>
      </c>
      <c r="BA58" s="594" t="s">
        <v>98</v>
      </c>
      <c r="BB58" s="14"/>
      <c r="BC58" s="8"/>
      <c r="BD58" s="14"/>
      <c r="BE58" s="14"/>
      <c r="BF58" s="8"/>
      <c r="BG58" s="14"/>
      <c r="BH58" s="14"/>
      <c r="BI58" s="8"/>
    </row>
    <row r="59" spans="1:61" ht="3" customHeight="1">
      <c r="A59" s="592"/>
      <c r="B59" s="59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594"/>
      <c r="S59" s="594"/>
      <c r="T59" s="594"/>
      <c r="U59" s="594"/>
      <c r="V59" s="594"/>
      <c r="W59" s="594"/>
      <c r="X59" s="594"/>
      <c r="Y59" s="594"/>
      <c r="Z59" s="596"/>
      <c r="AA59" s="596"/>
      <c r="AB59" s="596"/>
      <c r="AC59" s="596"/>
      <c r="AD59" s="596"/>
      <c r="AE59" s="596"/>
      <c r="AF59" s="596"/>
      <c r="AG59" s="596"/>
      <c r="AH59" s="596"/>
      <c r="AI59" s="596"/>
      <c r="AJ59" s="596"/>
      <c r="AK59" s="596"/>
      <c r="AL59" s="594"/>
      <c r="AM59" s="594"/>
      <c r="AN59" s="594"/>
      <c r="AO59" s="594"/>
      <c r="AP59" s="594"/>
      <c r="AQ59" s="594"/>
      <c r="AR59" s="594"/>
      <c r="AS59" s="594"/>
      <c r="AT59" s="594"/>
      <c r="AU59" s="594"/>
      <c r="AV59" s="594"/>
      <c r="AW59" s="594"/>
      <c r="AX59" s="594"/>
      <c r="AY59" s="594"/>
      <c r="AZ59" s="594"/>
      <c r="BA59" s="594"/>
      <c r="BB59" s="14"/>
      <c r="BC59" s="8"/>
      <c r="BD59" s="14"/>
      <c r="BE59" s="14"/>
      <c r="BF59" s="8"/>
      <c r="BG59" s="14"/>
      <c r="BH59" s="14"/>
      <c r="BI59" s="8"/>
    </row>
    <row r="60" spans="1:61" ht="3" customHeight="1">
      <c r="A60" s="592"/>
      <c r="B60" s="594"/>
      <c r="C60" s="645"/>
      <c r="D60" s="645"/>
      <c r="E60" s="645"/>
      <c r="F60" s="645"/>
      <c r="G60" s="645"/>
      <c r="H60" s="645"/>
      <c r="I60" s="645"/>
      <c r="J60" s="645"/>
      <c r="K60" s="645"/>
      <c r="L60" s="645"/>
      <c r="M60" s="645"/>
      <c r="N60" s="645"/>
      <c r="O60" s="645"/>
      <c r="P60" s="645"/>
      <c r="Q60" s="645"/>
      <c r="R60" s="594"/>
      <c r="S60" s="594"/>
      <c r="T60" s="594"/>
      <c r="U60" s="594"/>
      <c r="V60" s="594"/>
      <c r="W60" s="594"/>
      <c r="X60" s="594"/>
      <c r="Y60" s="594"/>
      <c r="Z60" s="597"/>
      <c r="AA60" s="597"/>
      <c r="AB60" s="597"/>
      <c r="AC60" s="597"/>
      <c r="AD60" s="597"/>
      <c r="AE60" s="597"/>
      <c r="AF60" s="597"/>
      <c r="AG60" s="597"/>
      <c r="AH60" s="597"/>
      <c r="AI60" s="597"/>
      <c r="AJ60" s="597"/>
      <c r="AK60" s="597"/>
      <c r="AL60" s="594"/>
      <c r="AM60" s="594"/>
      <c r="AN60" s="594"/>
      <c r="AO60" s="594"/>
      <c r="AP60" s="594"/>
      <c r="AQ60" s="594"/>
      <c r="AR60" s="594"/>
      <c r="AS60" s="594"/>
      <c r="AT60" s="594"/>
      <c r="AU60" s="594"/>
      <c r="AV60" s="594"/>
      <c r="AW60" s="594"/>
      <c r="AX60" s="594"/>
      <c r="AY60" s="594"/>
      <c r="AZ60" s="594"/>
      <c r="BA60" s="594"/>
      <c r="BB60" s="14"/>
      <c r="BC60" s="8"/>
      <c r="BD60" s="14"/>
      <c r="BE60" s="14"/>
      <c r="BF60" s="8"/>
      <c r="BG60" s="14"/>
      <c r="BH60" s="14"/>
      <c r="BI60" s="8"/>
    </row>
    <row r="61" spans="1:61" ht="3" customHeight="1">
      <c r="A61" s="592"/>
      <c r="B61" s="594"/>
      <c r="C61" s="595" t="s">
        <v>333</v>
      </c>
      <c r="D61" s="595" t="s">
        <v>333</v>
      </c>
      <c r="E61" s="595" t="s">
        <v>333</v>
      </c>
      <c r="F61" s="595" t="s">
        <v>333</v>
      </c>
      <c r="G61" s="595" t="s">
        <v>333</v>
      </c>
      <c r="H61" s="595" t="s">
        <v>333</v>
      </c>
      <c r="I61" s="595" t="s">
        <v>333</v>
      </c>
      <c r="J61" s="595" t="s">
        <v>333</v>
      </c>
      <c r="K61" s="595" t="s">
        <v>333</v>
      </c>
      <c r="L61" s="595" t="s">
        <v>333</v>
      </c>
      <c r="M61" s="595" t="s">
        <v>333</v>
      </c>
      <c r="N61" s="595" t="s">
        <v>333</v>
      </c>
      <c r="O61" s="595" t="s">
        <v>333</v>
      </c>
      <c r="P61" s="595" t="s">
        <v>333</v>
      </c>
      <c r="Q61" s="595" t="s">
        <v>333</v>
      </c>
      <c r="R61" s="594"/>
      <c r="S61" s="594"/>
      <c r="T61" s="594"/>
      <c r="U61" s="594"/>
      <c r="V61" s="594"/>
      <c r="W61" s="594"/>
      <c r="X61" s="594"/>
      <c r="Y61" s="594"/>
      <c r="Z61" s="595" t="s">
        <v>332</v>
      </c>
      <c r="AA61" s="595" t="s">
        <v>332</v>
      </c>
      <c r="AB61" s="595" t="s">
        <v>332</v>
      </c>
      <c r="AC61" s="595" t="s">
        <v>332</v>
      </c>
      <c r="AD61" s="595" t="s">
        <v>332</v>
      </c>
      <c r="AE61" s="595" t="s">
        <v>332</v>
      </c>
      <c r="AF61" s="595" t="s">
        <v>332</v>
      </c>
      <c r="AG61" s="595" t="s">
        <v>332</v>
      </c>
      <c r="AH61" s="595" t="s">
        <v>332</v>
      </c>
      <c r="AI61" s="595" t="s">
        <v>332</v>
      </c>
      <c r="AJ61" s="595" t="s">
        <v>332</v>
      </c>
      <c r="AK61" s="595" t="s">
        <v>332</v>
      </c>
      <c r="AL61" s="594"/>
      <c r="AM61" s="594"/>
      <c r="AN61" s="594"/>
      <c r="AO61" s="594"/>
      <c r="AP61" s="594"/>
      <c r="AQ61" s="594"/>
      <c r="AR61" s="594"/>
      <c r="AS61" s="594"/>
      <c r="AT61" s="594"/>
      <c r="AU61" s="594"/>
      <c r="AV61" s="594"/>
      <c r="AW61" s="594"/>
      <c r="AX61" s="594"/>
      <c r="AY61" s="594"/>
      <c r="AZ61" s="594"/>
      <c r="BA61" s="594"/>
      <c r="BB61" s="14"/>
      <c r="BC61" s="8"/>
      <c r="BD61" s="14"/>
      <c r="BE61" s="14"/>
      <c r="BF61" s="8"/>
      <c r="BG61" s="14"/>
      <c r="BH61" s="14"/>
      <c r="BI61" s="8"/>
    </row>
    <row r="62" spans="1:61" ht="3" customHeight="1">
      <c r="A62" s="592"/>
      <c r="B62" s="594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4"/>
      <c r="S62" s="594"/>
      <c r="T62" s="594"/>
      <c r="U62" s="594"/>
      <c r="V62" s="594"/>
      <c r="W62" s="594"/>
      <c r="X62" s="594"/>
      <c r="Y62" s="594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6"/>
      <c r="AK62" s="596"/>
      <c r="AL62" s="594"/>
      <c r="AM62" s="594"/>
      <c r="AN62" s="594"/>
      <c r="AO62" s="594"/>
      <c r="AP62" s="594"/>
      <c r="AQ62" s="594"/>
      <c r="AR62" s="594"/>
      <c r="AS62" s="594"/>
      <c r="AT62" s="594"/>
      <c r="AU62" s="594"/>
      <c r="AV62" s="594"/>
      <c r="AW62" s="594"/>
      <c r="AX62" s="594"/>
      <c r="AY62" s="594"/>
      <c r="AZ62" s="594"/>
      <c r="BA62" s="594"/>
      <c r="BB62" s="14"/>
      <c r="BC62" s="8"/>
      <c r="BD62" s="14"/>
      <c r="BE62" s="14"/>
      <c r="BF62" s="8"/>
      <c r="BG62" s="14"/>
      <c r="BH62" s="14"/>
      <c r="BI62" s="8"/>
    </row>
    <row r="63" spans="1:61" ht="3" customHeight="1">
      <c r="A63" s="592"/>
      <c r="B63" s="594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4"/>
      <c r="S63" s="594"/>
      <c r="T63" s="594"/>
      <c r="U63" s="594"/>
      <c r="V63" s="594"/>
      <c r="W63" s="594"/>
      <c r="X63" s="594"/>
      <c r="Y63" s="594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594"/>
      <c r="AM63" s="594"/>
      <c r="AN63" s="594"/>
      <c r="AO63" s="594"/>
      <c r="AP63" s="594"/>
      <c r="AQ63" s="594"/>
      <c r="AR63" s="594"/>
      <c r="AS63" s="594"/>
      <c r="AT63" s="594"/>
      <c r="AU63" s="594"/>
      <c r="AV63" s="594"/>
      <c r="AW63" s="594"/>
      <c r="AX63" s="594"/>
      <c r="AY63" s="594"/>
      <c r="AZ63" s="594"/>
      <c r="BA63" s="594"/>
      <c r="BB63" s="14"/>
      <c r="BC63" s="8"/>
      <c r="BD63" s="14"/>
      <c r="BE63" s="14"/>
      <c r="BF63" s="8"/>
      <c r="BG63" s="14"/>
      <c r="BH63" s="14"/>
      <c r="BI63" s="8"/>
    </row>
    <row r="64" spans="1:61" ht="2.25" customHeight="1">
      <c r="A64" s="16"/>
      <c r="B64" s="598"/>
      <c r="C64" s="598"/>
      <c r="D64" s="598"/>
      <c r="E64" s="598"/>
      <c r="F64" s="598"/>
      <c r="G64" s="598"/>
      <c r="H64" s="598"/>
      <c r="I64" s="598"/>
      <c r="J64" s="598"/>
      <c r="K64" s="598"/>
      <c r="L64" s="598"/>
      <c r="M64" s="598"/>
      <c r="N64" s="598"/>
      <c r="O64" s="598"/>
      <c r="P64" s="598"/>
      <c r="Q64" s="598"/>
      <c r="R64" s="598"/>
      <c r="S64" s="598"/>
      <c r="T64" s="598"/>
      <c r="U64" s="598"/>
      <c r="V64" s="598"/>
      <c r="W64" s="598"/>
      <c r="X64" s="598"/>
      <c r="Y64" s="598"/>
      <c r="Z64" s="598"/>
      <c r="AA64" s="598"/>
      <c r="AB64" s="598"/>
      <c r="AC64" s="598"/>
      <c r="AD64" s="598"/>
      <c r="AE64" s="598"/>
      <c r="AF64" s="598"/>
      <c r="AG64" s="598"/>
      <c r="AH64" s="598"/>
      <c r="AI64" s="598"/>
      <c r="AJ64" s="598"/>
      <c r="AK64" s="598"/>
      <c r="AL64" s="598"/>
      <c r="AM64" s="598"/>
      <c r="AN64" s="598"/>
      <c r="AO64" s="598"/>
      <c r="AP64" s="598"/>
      <c r="AQ64" s="598"/>
      <c r="AR64" s="598"/>
      <c r="AS64" s="598"/>
      <c r="AT64" s="598"/>
      <c r="AU64" s="598"/>
      <c r="AV64" s="598"/>
      <c r="AW64" s="598"/>
      <c r="AX64" s="598"/>
      <c r="AY64" s="598"/>
      <c r="AZ64" s="598"/>
      <c r="BA64" s="598"/>
      <c r="BB64" s="14"/>
      <c r="BC64" s="8"/>
      <c r="BD64" s="14"/>
      <c r="BE64" s="14"/>
      <c r="BF64" s="8"/>
      <c r="BG64" s="14"/>
      <c r="BH64" s="14"/>
      <c r="BI64" s="8"/>
    </row>
    <row r="65" spans="1:61" ht="3" customHeight="1">
      <c r="A65" s="592" t="s">
        <v>60</v>
      </c>
      <c r="B65" s="594"/>
      <c r="C65" s="594"/>
      <c r="D65" s="594"/>
      <c r="E65" s="594"/>
      <c r="F65" s="594"/>
      <c r="G65" s="594"/>
      <c r="H65" s="594" t="s">
        <v>103</v>
      </c>
      <c r="I65" s="594" t="s">
        <v>103</v>
      </c>
      <c r="J65" s="594" t="s">
        <v>103</v>
      </c>
      <c r="K65" s="594" t="s">
        <v>103</v>
      </c>
      <c r="L65" s="594" t="s">
        <v>103</v>
      </c>
      <c r="M65" s="594" t="s">
        <v>103</v>
      </c>
      <c r="N65" s="594" t="s">
        <v>103</v>
      </c>
      <c r="O65" s="594" t="s">
        <v>103</v>
      </c>
      <c r="P65" s="594" t="s">
        <v>103</v>
      </c>
      <c r="Q65" s="594" t="s">
        <v>103</v>
      </c>
      <c r="R65" s="594" t="s">
        <v>103</v>
      </c>
      <c r="S65" s="594" t="s">
        <v>98</v>
      </c>
      <c r="T65" s="594" t="s">
        <v>98</v>
      </c>
      <c r="U65" s="594"/>
      <c r="V65" s="594"/>
      <c r="W65" s="594"/>
      <c r="X65" s="594"/>
      <c r="Y65" s="594"/>
      <c r="Z65" s="594">
        <v>0</v>
      </c>
      <c r="AA65" s="594" t="s">
        <v>103</v>
      </c>
      <c r="AB65" s="594" t="s">
        <v>103</v>
      </c>
      <c r="AC65" s="594" t="s">
        <v>103</v>
      </c>
      <c r="AD65" s="594" t="s">
        <v>100</v>
      </c>
      <c r="AE65" s="594" t="s">
        <v>100</v>
      </c>
      <c r="AF65" s="594" t="s">
        <v>100</v>
      </c>
      <c r="AG65" s="594" t="s">
        <v>100</v>
      </c>
      <c r="AH65" s="594" t="s">
        <v>100</v>
      </c>
      <c r="AI65" s="594" t="s">
        <v>100</v>
      </c>
      <c r="AJ65" s="594" t="s">
        <v>100</v>
      </c>
      <c r="AK65" s="594" t="s">
        <v>100</v>
      </c>
      <c r="AL65" s="594" t="s">
        <v>100</v>
      </c>
      <c r="AM65" s="594" t="s">
        <v>100</v>
      </c>
      <c r="AN65" s="594" t="s">
        <v>100</v>
      </c>
      <c r="AO65" s="594" t="s">
        <v>102</v>
      </c>
      <c r="AP65" s="594" t="s">
        <v>102</v>
      </c>
      <c r="AQ65" s="601" t="s">
        <v>208</v>
      </c>
      <c r="AR65" s="601" t="s">
        <v>208</v>
      </c>
      <c r="AS65" s="594" t="s">
        <v>96</v>
      </c>
      <c r="AT65" s="594" t="s">
        <v>96</v>
      </c>
      <c r="AU65" s="594" t="s">
        <v>96</v>
      </c>
      <c r="AV65" s="594" t="s">
        <v>96</v>
      </c>
      <c r="AW65" s="594" t="s">
        <v>96</v>
      </c>
      <c r="AX65" s="594" t="s">
        <v>96</v>
      </c>
      <c r="AY65" s="594" t="s">
        <v>96</v>
      </c>
      <c r="AZ65" s="594" t="s">
        <v>96</v>
      </c>
      <c r="BA65" s="594" t="s">
        <v>96</v>
      </c>
      <c r="BB65" s="14"/>
      <c r="BC65" s="8"/>
      <c r="BD65" s="14"/>
      <c r="BE65" s="14"/>
      <c r="BF65" s="8"/>
      <c r="BG65" s="14"/>
      <c r="BH65" s="14"/>
      <c r="BI65" s="8"/>
    </row>
    <row r="66" spans="1:61" ht="3" customHeight="1">
      <c r="A66" s="592"/>
      <c r="B66" s="594"/>
      <c r="C66" s="594"/>
      <c r="D66" s="594"/>
      <c r="E66" s="594"/>
      <c r="F66" s="594"/>
      <c r="G66" s="594"/>
      <c r="H66" s="594"/>
      <c r="I66" s="594"/>
      <c r="J66" s="594"/>
      <c r="K66" s="594"/>
      <c r="L66" s="594"/>
      <c r="M66" s="594"/>
      <c r="N66" s="594"/>
      <c r="O66" s="594"/>
      <c r="P66" s="594"/>
      <c r="Q66" s="594"/>
      <c r="R66" s="594"/>
      <c r="S66" s="594"/>
      <c r="T66" s="594"/>
      <c r="U66" s="594"/>
      <c r="V66" s="594"/>
      <c r="W66" s="594"/>
      <c r="X66" s="594"/>
      <c r="Y66" s="594"/>
      <c r="Z66" s="594"/>
      <c r="AA66" s="594"/>
      <c r="AB66" s="594"/>
      <c r="AC66" s="594"/>
      <c r="AD66" s="594"/>
      <c r="AE66" s="594"/>
      <c r="AF66" s="594"/>
      <c r="AG66" s="594"/>
      <c r="AH66" s="594"/>
      <c r="AI66" s="594"/>
      <c r="AJ66" s="594"/>
      <c r="AK66" s="594"/>
      <c r="AL66" s="594"/>
      <c r="AM66" s="594"/>
      <c r="AN66" s="594"/>
      <c r="AO66" s="594"/>
      <c r="AP66" s="594"/>
      <c r="AQ66" s="602"/>
      <c r="AR66" s="602"/>
      <c r="AS66" s="594"/>
      <c r="AT66" s="594"/>
      <c r="AU66" s="594"/>
      <c r="AV66" s="594"/>
      <c r="AW66" s="594"/>
      <c r="AX66" s="594"/>
      <c r="AY66" s="594"/>
      <c r="AZ66" s="594"/>
      <c r="BA66" s="594"/>
      <c r="BB66" s="14"/>
      <c r="BC66" s="8"/>
      <c r="BD66" s="14"/>
      <c r="BE66" s="14"/>
      <c r="BF66" s="8"/>
      <c r="BG66" s="14"/>
      <c r="BH66" s="14"/>
      <c r="BI66" s="8"/>
    </row>
    <row r="67" spans="1:61" ht="3" customHeight="1">
      <c r="A67" s="592"/>
      <c r="B67" s="594"/>
      <c r="C67" s="594"/>
      <c r="D67" s="594"/>
      <c r="E67" s="594"/>
      <c r="F67" s="594"/>
      <c r="G67" s="594"/>
      <c r="H67" s="594"/>
      <c r="I67" s="594"/>
      <c r="J67" s="594"/>
      <c r="K67" s="594"/>
      <c r="L67" s="594"/>
      <c r="M67" s="594"/>
      <c r="N67" s="594"/>
      <c r="O67" s="594"/>
      <c r="P67" s="594"/>
      <c r="Q67" s="594"/>
      <c r="R67" s="594"/>
      <c r="S67" s="594"/>
      <c r="T67" s="594"/>
      <c r="U67" s="594"/>
      <c r="V67" s="594"/>
      <c r="W67" s="594"/>
      <c r="X67" s="594"/>
      <c r="Y67" s="594"/>
      <c r="Z67" s="594"/>
      <c r="AA67" s="594"/>
      <c r="AB67" s="594"/>
      <c r="AC67" s="594"/>
      <c r="AD67" s="594"/>
      <c r="AE67" s="594"/>
      <c r="AF67" s="594"/>
      <c r="AG67" s="594"/>
      <c r="AH67" s="594"/>
      <c r="AI67" s="594"/>
      <c r="AJ67" s="594"/>
      <c r="AK67" s="594"/>
      <c r="AL67" s="594"/>
      <c r="AM67" s="594"/>
      <c r="AN67" s="594"/>
      <c r="AO67" s="594"/>
      <c r="AP67" s="594"/>
      <c r="AQ67" s="602"/>
      <c r="AR67" s="602"/>
      <c r="AS67" s="594"/>
      <c r="AT67" s="594"/>
      <c r="AU67" s="594"/>
      <c r="AV67" s="594"/>
      <c r="AW67" s="594"/>
      <c r="AX67" s="594"/>
      <c r="AY67" s="594"/>
      <c r="AZ67" s="594"/>
      <c r="BA67" s="594"/>
      <c r="BB67" s="14"/>
      <c r="BC67" s="8"/>
      <c r="BD67" s="14"/>
      <c r="BE67" s="14"/>
      <c r="BF67" s="8"/>
      <c r="BG67" s="14"/>
      <c r="BH67" s="14"/>
      <c r="BI67" s="8"/>
    </row>
    <row r="68" spans="1:61" ht="3" customHeight="1">
      <c r="A68" s="592"/>
      <c r="B68" s="594"/>
      <c r="C68" s="594"/>
      <c r="D68" s="594"/>
      <c r="E68" s="594"/>
      <c r="F68" s="594"/>
      <c r="G68" s="594"/>
      <c r="H68" s="594"/>
      <c r="I68" s="594"/>
      <c r="J68" s="594"/>
      <c r="K68" s="594"/>
      <c r="L68" s="594"/>
      <c r="M68" s="594"/>
      <c r="N68" s="594"/>
      <c r="O68" s="594"/>
      <c r="P68" s="594"/>
      <c r="Q68" s="594"/>
      <c r="R68" s="594"/>
      <c r="S68" s="594"/>
      <c r="T68" s="594"/>
      <c r="U68" s="594"/>
      <c r="V68" s="594"/>
      <c r="W68" s="594"/>
      <c r="X68" s="594"/>
      <c r="Y68" s="594"/>
      <c r="Z68" s="594"/>
      <c r="AA68" s="594"/>
      <c r="AB68" s="594"/>
      <c r="AC68" s="594"/>
      <c r="AD68" s="594"/>
      <c r="AE68" s="594"/>
      <c r="AF68" s="594"/>
      <c r="AG68" s="594"/>
      <c r="AH68" s="594"/>
      <c r="AI68" s="594"/>
      <c r="AJ68" s="594"/>
      <c r="AK68" s="594"/>
      <c r="AL68" s="594"/>
      <c r="AM68" s="594"/>
      <c r="AN68" s="594"/>
      <c r="AO68" s="594"/>
      <c r="AP68" s="594"/>
      <c r="AQ68" s="602"/>
      <c r="AR68" s="602"/>
      <c r="AS68" s="594"/>
      <c r="AT68" s="594"/>
      <c r="AU68" s="594"/>
      <c r="AV68" s="594"/>
      <c r="AW68" s="594"/>
      <c r="AX68" s="594"/>
      <c r="AY68" s="594"/>
      <c r="AZ68" s="594"/>
      <c r="BA68" s="594"/>
      <c r="BB68" s="14"/>
      <c r="BC68" s="8"/>
      <c r="BD68" s="14"/>
      <c r="BE68" s="14"/>
      <c r="BF68" s="8"/>
      <c r="BG68" s="14"/>
      <c r="BH68" s="14"/>
      <c r="BI68" s="8"/>
    </row>
    <row r="69" spans="1:61" ht="3" customHeight="1">
      <c r="A69" s="592"/>
      <c r="B69" s="594"/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594"/>
      <c r="X69" s="594"/>
      <c r="Y69" s="594"/>
      <c r="Z69" s="594"/>
      <c r="AA69" s="594"/>
      <c r="AB69" s="594"/>
      <c r="AC69" s="594"/>
      <c r="AD69" s="594"/>
      <c r="AE69" s="594"/>
      <c r="AF69" s="594"/>
      <c r="AG69" s="594"/>
      <c r="AH69" s="594"/>
      <c r="AI69" s="594"/>
      <c r="AJ69" s="594"/>
      <c r="AK69" s="594"/>
      <c r="AL69" s="594"/>
      <c r="AM69" s="594"/>
      <c r="AN69" s="594"/>
      <c r="AO69" s="594"/>
      <c r="AP69" s="594"/>
      <c r="AQ69" s="602"/>
      <c r="AR69" s="602"/>
      <c r="AS69" s="594"/>
      <c r="AT69" s="594"/>
      <c r="AU69" s="594"/>
      <c r="AV69" s="594"/>
      <c r="AW69" s="594"/>
      <c r="AX69" s="594"/>
      <c r="AY69" s="594"/>
      <c r="AZ69" s="594"/>
      <c r="BA69" s="594"/>
      <c r="BB69" s="14"/>
      <c r="BC69" s="8"/>
      <c r="BD69" s="14"/>
      <c r="BE69" s="14"/>
      <c r="BF69" s="8"/>
      <c r="BG69" s="14"/>
      <c r="BH69" s="14"/>
      <c r="BI69" s="8"/>
    </row>
    <row r="70" spans="1:61" ht="3" customHeight="1">
      <c r="A70" s="592"/>
      <c r="B70" s="594"/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594"/>
      <c r="AE70" s="594"/>
      <c r="AF70" s="594"/>
      <c r="AG70" s="594"/>
      <c r="AH70" s="594"/>
      <c r="AI70" s="594"/>
      <c r="AJ70" s="594"/>
      <c r="AK70" s="594"/>
      <c r="AL70" s="594"/>
      <c r="AM70" s="594"/>
      <c r="AN70" s="594"/>
      <c r="AO70" s="594"/>
      <c r="AP70" s="594"/>
      <c r="AQ70" s="603"/>
      <c r="AR70" s="603"/>
      <c r="AS70" s="594"/>
      <c r="AT70" s="594"/>
      <c r="AU70" s="594"/>
      <c r="AV70" s="594"/>
      <c r="AW70" s="594"/>
      <c r="AX70" s="594"/>
      <c r="AY70" s="594"/>
      <c r="AZ70" s="594"/>
      <c r="BA70" s="594"/>
      <c r="BB70" s="14"/>
      <c r="BC70" s="8"/>
      <c r="BD70" s="14"/>
      <c r="BE70" s="14"/>
      <c r="BF70" s="8"/>
      <c r="BG70" s="14"/>
      <c r="BH70" s="14"/>
      <c r="BI70" s="8"/>
    </row>
    <row r="71" spans="1:61" ht="2.25" customHeight="1">
      <c r="A71" s="43"/>
      <c r="B71" s="598"/>
      <c r="C71" s="598"/>
      <c r="D71" s="598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598"/>
      <c r="AD71" s="598"/>
      <c r="AE71" s="598"/>
      <c r="AF71" s="598"/>
      <c r="AG71" s="598"/>
      <c r="AH71" s="598"/>
      <c r="AI71" s="598"/>
      <c r="AJ71" s="598"/>
      <c r="AK71" s="598"/>
      <c r="AL71" s="598"/>
      <c r="AM71" s="598"/>
      <c r="AN71" s="598"/>
      <c r="AO71" s="598"/>
      <c r="AP71" s="598"/>
      <c r="AQ71" s="598"/>
      <c r="AR71" s="598"/>
      <c r="AS71" s="598"/>
      <c r="AT71" s="598"/>
      <c r="AU71" s="598"/>
      <c r="AV71" s="598"/>
      <c r="AW71" s="598"/>
      <c r="AX71" s="598"/>
      <c r="AY71" s="598"/>
      <c r="AZ71" s="598"/>
      <c r="BA71" s="598"/>
      <c r="BB71" s="14"/>
      <c r="BC71" s="8"/>
      <c r="BD71" s="14"/>
      <c r="BE71" s="14"/>
      <c r="BF71" s="8"/>
      <c r="BG71" s="14"/>
      <c r="BH71" s="14"/>
      <c r="BI71" s="8"/>
    </row>
    <row r="72" spans="1:61" ht="3" customHeight="1">
      <c r="A72" s="599"/>
      <c r="B72" s="600"/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  <c r="AJ72" s="600"/>
      <c r="AK72" s="600"/>
      <c r="AL72" s="600"/>
      <c r="AM72" s="605"/>
      <c r="AN72" s="605"/>
      <c r="AO72" s="605"/>
      <c r="AP72" s="605"/>
      <c r="AQ72" s="600"/>
      <c r="AR72" s="600"/>
      <c r="AS72" s="600"/>
      <c r="AT72" s="600"/>
      <c r="AU72" s="600"/>
      <c r="AV72" s="600"/>
      <c r="AW72" s="600"/>
      <c r="AX72" s="600"/>
      <c r="AY72" s="600"/>
      <c r="AZ72" s="600"/>
      <c r="BA72" s="600"/>
      <c r="BB72" s="14"/>
      <c r="BC72" s="8"/>
      <c r="BD72" s="14"/>
      <c r="BE72" s="14"/>
      <c r="BF72" s="8"/>
      <c r="BG72" s="14"/>
      <c r="BH72" s="14"/>
      <c r="BI72" s="8"/>
    </row>
    <row r="73" spans="1:61" ht="3" customHeight="1">
      <c r="A73" s="599"/>
      <c r="B73" s="600"/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600"/>
      <c r="AG73" s="600"/>
      <c r="AH73" s="600"/>
      <c r="AI73" s="600"/>
      <c r="AJ73" s="600"/>
      <c r="AK73" s="600"/>
      <c r="AL73" s="600"/>
      <c r="AM73" s="605"/>
      <c r="AN73" s="605"/>
      <c r="AO73" s="605"/>
      <c r="AP73" s="605"/>
      <c r="AQ73" s="600"/>
      <c r="AR73" s="600"/>
      <c r="AS73" s="600"/>
      <c r="AT73" s="600"/>
      <c r="AU73" s="600"/>
      <c r="AV73" s="600"/>
      <c r="AW73" s="600"/>
      <c r="AX73" s="600"/>
      <c r="AY73" s="600"/>
      <c r="AZ73" s="600"/>
      <c r="BA73" s="600"/>
      <c r="BB73" s="14"/>
      <c r="BC73" s="8"/>
      <c r="BD73" s="14"/>
      <c r="BE73" s="14"/>
      <c r="BF73" s="8"/>
      <c r="BG73" s="14"/>
      <c r="BH73" s="14"/>
      <c r="BI73" s="8"/>
    </row>
    <row r="74" spans="1:61" ht="3" customHeight="1">
      <c r="A74" s="599"/>
      <c r="B74" s="600"/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0"/>
      <c r="AI74" s="600"/>
      <c r="AJ74" s="600"/>
      <c r="AK74" s="600"/>
      <c r="AL74" s="600"/>
      <c r="AM74" s="605"/>
      <c r="AN74" s="605"/>
      <c r="AO74" s="605"/>
      <c r="AP74" s="605"/>
      <c r="AQ74" s="600"/>
      <c r="AR74" s="600"/>
      <c r="AS74" s="600"/>
      <c r="AT74" s="600"/>
      <c r="AU74" s="600"/>
      <c r="AV74" s="600"/>
      <c r="AW74" s="600"/>
      <c r="AX74" s="600"/>
      <c r="AY74" s="600"/>
      <c r="AZ74" s="600"/>
      <c r="BA74" s="600"/>
      <c r="BB74" s="14"/>
      <c r="BC74" s="8"/>
      <c r="BD74" s="14"/>
      <c r="BE74" s="14"/>
      <c r="BF74" s="8"/>
      <c r="BG74" s="14"/>
      <c r="BH74" s="14"/>
      <c r="BI74" s="8"/>
    </row>
    <row r="75" spans="1:61" ht="3" customHeight="1">
      <c r="A75" s="599"/>
      <c r="B75" s="600"/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600"/>
      <c r="AG75" s="600"/>
      <c r="AH75" s="600"/>
      <c r="AI75" s="600"/>
      <c r="AJ75" s="600"/>
      <c r="AK75" s="600"/>
      <c r="AL75" s="600"/>
      <c r="AM75" s="605"/>
      <c r="AN75" s="605"/>
      <c r="AO75" s="605"/>
      <c r="AP75" s="605"/>
      <c r="AQ75" s="600"/>
      <c r="AR75" s="600"/>
      <c r="AS75" s="600"/>
      <c r="AT75" s="600"/>
      <c r="AU75" s="600"/>
      <c r="AV75" s="600"/>
      <c r="AW75" s="600"/>
      <c r="AX75" s="600"/>
      <c r="AY75" s="600"/>
      <c r="AZ75" s="600"/>
      <c r="BA75" s="600"/>
      <c r="BB75" s="14"/>
      <c r="BC75" s="8"/>
      <c r="BD75" s="14"/>
      <c r="BE75" s="14"/>
      <c r="BF75" s="8"/>
      <c r="BG75" s="14"/>
      <c r="BH75" s="14"/>
      <c r="BI75" s="8"/>
    </row>
    <row r="76" spans="1:61" ht="3" customHeight="1">
      <c r="A76" s="599"/>
      <c r="B76" s="600"/>
      <c r="C76" s="600"/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600"/>
      <c r="AF76" s="600"/>
      <c r="AG76" s="600"/>
      <c r="AH76" s="600"/>
      <c r="AI76" s="600"/>
      <c r="AJ76" s="600"/>
      <c r="AK76" s="600"/>
      <c r="AL76" s="600"/>
      <c r="AM76" s="605"/>
      <c r="AN76" s="605"/>
      <c r="AO76" s="605"/>
      <c r="AP76" s="605"/>
      <c r="AQ76" s="600"/>
      <c r="AR76" s="600"/>
      <c r="AS76" s="600"/>
      <c r="AT76" s="600"/>
      <c r="AU76" s="600"/>
      <c r="AV76" s="600"/>
      <c r="AW76" s="600"/>
      <c r="AX76" s="600"/>
      <c r="AY76" s="600"/>
      <c r="AZ76" s="600"/>
      <c r="BA76" s="600"/>
      <c r="BB76" s="14"/>
      <c r="BC76" s="8"/>
      <c r="BD76" s="14"/>
      <c r="BE76" s="14"/>
      <c r="BF76" s="8"/>
      <c r="BG76" s="14"/>
      <c r="BH76" s="14"/>
      <c r="BI76" s="8"/>
    </row>
    <row r="77" spans="1:61" ht="3" customHeight="1">
      <c r="A77" s="599"/>
      <c r="B77" s="600"/>
      <c r="C77" s="600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5"/>
      <c r="AN77" s="605"/>
      <c r="AO77" s="605"/>
      <c r="AP77" s="605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14"/>
      <c r="BC77" s="8"/>
      <c r="BD77" s="14"/>
      <c r="BE77" s="14"/>
      <c r="BF77" s="8"/>
      <c r="BG77" s="14"/>
      <c r="BH77" s="14"/>
      <c r="BI77" s="8"/>
    </row>
    <row r="78" spans="1:61" ht="13.5" hidden="1" customHeight="1">
      <c r="A78" s="44"/>
      <c r="B78" s="591"/>
      <c r="C78" s="591"/>
      <c r="D78" s="591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91"/>
      <c r="Z78" s="591"/>
      <c r="AA78" s="591"/>
      <c r="AB78" s="591"/>
      <c r="AC78" s="591"/>
      <c r="AD78" s="591"/>
      <c r="AE78" s="591"/>
      <c r="AF78" s="591"/>
      <c r="AG78" s="591"/>
      <c r="AH78" s="591"/>
      <c r="AI78" s="591"/>
      <c r="AJ78" s="591"/>
      <c r="AK78" s="591"/>
      <c r="AL78" s="591"/>
      <c r="AM78" s="591"/>
      <c r="AN78" s="591"/>
      <c r="AO78" s="591"/>
      <c r="AP78" s="591"/>
      <c r="AQ78" s="591"/>
      <c r="AR78" s="591"/>
      <c r="AS78" s="591"/>
      <c r="AT78" s="591"/>
      <c r="AU78" s="591"/>
      <c r="AV78" s="591"/>
      <c r="AW78" s="591"/>
      <c r="AX78" s="591"/>
      <c r="AY78" s="591"/>
      <c r="AZ78" s="591"/>
      <c r="BA78" s="591"/>
      <c r="BB78" s="14"/>
      <c r="BC78" s="8"/>
      <c r="BD78" s="14"/>
      <c r="BE78" s="14"/>
      <c r="BF78" s="8"/>
      <c r="BG78" s="14"/>
      <c r="BH78" s="14"/>
      <c r="BI78" s="8"/>
    </row>
    <row r="79" spans="1:61" ht="13.5" hidden="1" customHeight="1">
      <c r="A79" s="592" t="s">
        <v>58</v>
      </c>
      <c r="B79" s="604" t="s">
        <v>96</v>
      </c>
      <c r="C79" s="604" t="s">
        <v>96</v>
      </c>
      <c r="D79" s="604" t="s">
        <v>96</v>
      </c>
      <c r="E79" s="604" t="s">
        <v>96</v>
      </c>
      <c r="F79" s="604" t="s">
        <v>96</v>
      </c>
      <c r="G79" s="604" t="s">
        <v>96</v>
      </c>
      <c r="H79" s="604" t="s">
        <v>96</v>
      </c>
      <c r="I79" s="604" t="s">
        <v>96</v>
      </c>
      <c r="J79" s="604" t="s">
        <v>96</v>
      </c>
      <c r="K79" s="604" t="s">
        <v>96</v>
      </c>
      <c r="L79" s="604" t="s">
        <v>96</v>
      </c>
      <c r="M79" s="604" t="s">
        <v>96</v>
      </c>
      <c r="N79" s="604" t="s">
        <v>96</v>
      </c>
      <c r="O79" s="604" t="s">
        <v>96</v>
      </c>
      <c r="P79" s="604" t="s">
        <v>96</v>
      </c>
      <c r="Q79" s="604" t="s">
        <v>96</v>
      </c>
      <c r="R79" s="604" t="s">
        <v>96</v>
      </c>
      <c r="S79" s="604" t="s">
        <v>96</v>
      </c>
      <c r="T79" s="604" t="s">
        <v>96</v>
      </c>
      <c r="U79" s="604" t="s">
        <v>96</v>
      </c>
      <c r="V79" s="604" t="s">
        <v>96</v>
      </c>
      <c r="W79" s="604" t="s">
        <v>96</v>
      </c>
      <c r="X79" s="604" t="s">
        <v>96</v>
      </c>
      <c r="Y79" s="604" t="s">
        <v>96</v>
      </c>
      <c r="Z79" s="604" t="s">
        <v>96</v>
      </c>
      <c r="AA79" s="604" t="s">
        <v>96</v>
      </c>
      <c r="AB79" s="604" t="s">
        <v>96</v>
      </c>
      <c r="AC79" s="604" t="s">
        <v>96</v>
      </c>
      <c r="AD79" s="604" t="s">
        <v>96</v>
      </c>
      <c r="AE79" s="604" t="s">
        <v>96</v>
      </c>
      <c r="AF79" s="604" t="s">
        <v>96</v>
      </c>
      <c r="AG79" s="604" t="s">
        <v>96</v>
      </c>
      <c r="AH79" s="604" t="s">
        <v>96</v>
      </c>
      <c r="AI79" s="604" t="s">
        <v>96</v>
      </c>
      <c r="AJ79" s="604" t="s">
        <v>96</v>
      </c>
      <c r="AK79" s="604" t="s">
        <v>96</v>
      </c>
      <c r="AL79" s="604" t="s">
        <v>96</v>
      </c>
      <c r="AM79" s="604" t="s">
        <v>96</v>
      </c>
      <c r="AN79" s="604" t="s">
        <v>96</v>
      </c>
      <c r="AO79" s="604" t="s">
        <v>96</v>
      </c>
      <c r="AP79" s="604" t="s">
        <v>96</v>
      </c>
      <c r="AQ79" s="604" t="s">
        <v>96</v>
      </c>
      <c r="AR79" s="604" t="s">
        <v>96</v>
      </c>
      <c r="AS79" s="604" t="s">
        <v>96</v>
      </c>
      <c r="AT79" s="604" t="s">
        <v>96</v>
      </c>
      <c r="AU79" s="604" t="s">
        <v>96</v>
      </c>
      <c r="AV79" s="604" t="s">
        <v>96</v>
      </c>
      <c r="AW79" s="604" t="s">
        <v>96</v>
      </c>
      <c r="AX79" s="604" t="s">
        <v>96</v>
      </c>
      <c r="AY79" s="604" t="s">
        <v>96</v>
      </c>
      <c r="AZ79" s="604" t="s">
        <v>96</v>
      </c>
      <c r="BA79" s="604" t="s">
        <v>96</v>
      </c>
      <c r="BB79" s="14"/>
      <c r="BC79" s="8"/>
      <c r="BD79" s="14"/>
      <c r="BE79" s="14"/>
      <c r="BF79" s="8"/>
      <c r="BG79" s="14"/>
      <c r="BH79" s="14"/>
      <c r="BI79" s="8"/>
    </row>
    <row r="80" spans="1:61" ht="13.5" hidden="1" customHeight="1">
      <c r="A80" s="592"/>
      <c r="B80" s="604"/>
      <c r="C80" s="604"/>
      <c r="D80" s="604"/>
      <c r="E80" s="604"/>
      <c r="F80" s="604"/>
      <c r="G80" s="604"/>
      <c r="H80" s="604"/>
      <c r="I80" s="604"/>
      <c r="J80" s="604"/>
      <c r="K80" s="604"/>
      <c r="L80" s="604"/>
      <c r="M80" s="604"/>
      <c r="N80" s="604"/>
      <c r="O80" s="604"/>
      <c r="P80" s="604"/>
      <c r="Q80" s="604"/>
      <c r="R80" s="604"/>
      <c r="S80" s="604"/>
      <c r="T80" s="604"/>
      <c r="U80" s="604"/>
      <c r="V80" s="604"/>
      <c r="W80" s="604"/>
      <c r="X80" s="604"/>
      <c r="Y80" s="604"/>
      <c r="Z80" s="604"/>
      <c r="AA80" s="604"/>
      <c r="AB80" s="604"/>
      <c r="AC80" s="604"/>
      <c r="AD80" s="604"/>
      <c r="AE80" s="604"/>
      <c r="AF80" s="604"/>
      <c r="AG80" s="604"/>
      <c r="AH80" s="604"/>
      <c r="AI80" s="604"/>
      <c r="AJ80" s="604"/>
      <c r="AK80" s="604"/>
      <c r="AL80" s="604"/>
      <c r="AM80" s="604"/>
      <c r="AN80" s="604"/>
      <c r="AO80" s="604"/>
      <c r="AP80" s="604"/>
      <c r="AQ80" s="604"/>
      <c r="AR80" s="604"/>
      <c r="AS80" s="604"/>
      <c r="AT80" s="604"/>
      <c r="AU80" s="604"/>
      <c r="AV80" s="604"/>
      <c r="AW80" s="604"/>
      <c r="AX80" s="604"/>
      <c r="AY80" s="604"/>
      <c r="AZ80" s="604"/>
      <c r="BA80" s="604"/>
      <c r="BB80" s="14"/>
      <c r="BC80" s="8"/>
      <c r="BD80" s="14"/>
      <c r="BE80" s="14"/>
      <c r="BF80" s="8"/>
      <c r="BG80" s="14"/>
      <c r="BH80" s="14"/>
      <c r="BI80" s="8"/>
    </row>
    <row r="81" spans="1:61" ht="13.5" hidden="1" customHeight="1">
      <c r="A81" s="592"/>
      <c r="B81" s="604"/>
      <c r="C81" s="604"/>
      <c r="D81" s="604"/>
      <c r="E81" s="604"/>
      <c r="F81" s="604"/>
      <c r="G81" s="604"/>
      <c r="H81" s="604"/>
      <c r="I81" s="604"/>
      <c r="J81" s="604"/>
      <c r="K81" s="604"/>
      <c r="L81" s="604"/>
      <c r="M81" s="604"/>
      <c r="N81" s="604"/>
      <c r="O81" s="604"/>
      <c r="P81" s="604"/>
      <c r="Q81" s="604"/>
      <c r="R81" s="604"/>
      <c r="S81" s="604"/>
      <c r="T81" s="604"/>
      <c r="U81" s="604"/>
      <c r="V81" s="604"/>
      <c r="W81" s="604"/>
      <c r="X81" s="604"/>
      <c r="Y81" s="604"/>
      <c r="Z81" s="604"/>
      <c r="AA81" s="604"/>
      <c r="AB81" s="604"/>
      <c r="AC81" s="604"/>
      <c r="AD81" s="604"/>
      <c r="AE81" s="604"/>
      <c r="AF81" s="604"/>
      <c r="AG81" s="604"/>
      <c r="AH81" s="604"/>
      <c r="AI81" s="604"/>
      <c r="AJ81" s="604"/>
      <c r="AK81" s="604"/>
      <c r="AL81" s="604"/>
      <c r="AM81" s="604"/>
      <c r="AN81" s="604"/>
      <c r="AO81" s="604"/>
      <c r="AP81" s="604"/>
      <c r="AQ81" s="604"/>
      <c r="AR81" s="604"/>
      <c r="AS81" s="604"/>
      <c r="AT81" s="604"/>
      <c r="AU81" s="604"/>
      <c r="AV81" s="604"/>
      <c r="AW81" s="604"/>
      <c r="AX81" s="604"/>
      <c r="AY81" s="604"/>
      <c r="AZ81" s="604"/>
      <c r="BA81" s="604"/>
      <c r="BB81" s="14"/>
      <c r="BC81" s="8"/>
      <c r="BD81" s="14"/>
      <c r="BE81" s="14"/>
      <c r="BF81" s="8"/>
      <c r="BG81" s="14"/>
      <c r="BH81" s="14"/>
      <c r="BI81" s="8"/>
    </row>
    <row r="82" spans="1:61" ht="13.5" hidden="1" customHeight="1">
      <c r="A82" s="592"/>
      <c r="B82" s="604"/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4"/>
      <c r="X82" s="604"/>
      <c r="Y82" s="604"/>
      <c r="Z82" s="604"/>
      <c r="AA82" s="604"/>
      <c r="AB82" s="604"/>
      <c r="AC82" s="604"/>
      <c r="AD82" s="604"/>
      <c r="AE82" s="604"/>
      <c r="AF82" s="604"/>
      <c r="AG82" s="604"/>
      <c r="AH82" s="604"/>
      <c r="AI82" s="604"/>
      <c r="AJ82" s="604"/>
      <c r="AK82" s="604"/>
      <c r="AL82" s="604"/>
      <c r="AM82" s="604"/>
      <c r="AN82" s="604"/>
      <c r="AO82" s="604"/>
      <c r="AP82" s="604"/>
      <c r="AQ82" s="604"/>
      <c r="AR82" s="604"/>
      <c r="AS82" s="604"/>
      <c r="AT82" s="604"/>
      <c r="AU82" s="604"/>
      <c r="AV82" s="604"/>
      <c r="AW82" s="604"/>
      <c r="AX82" s="604"/>
      <c r="AY82" s="604"/>
      <c r="AZ82" s="604"/>
      <c r="BA82" s="604"/>
      <c r="BB82" s="14"/>
      <c r="BC82" s="8"/>
      <c r="BD82" s="14"/>
      <c r="BE82" s="14"/>
      <c r="BF82" s="8"/>
      <c r="BG82" s="14"/>
      <c r="BH82" s="14"/>
      <c r="BI82" s="8"/>
    </row>
    <row r="83" spans="1:61" ht="13.5" hidden="1" customHeight="1">
      <c r="A83" s="592"/>
      <c r="B83" s="604"/>
      <c r="C83" s="604"/>
      <c r="D83" s="604"/>
      <c r="E83" s="604"/>
      <c r="F83" s="604"/>
      <c r="G83" s="604"/>
      <c r="H83" s="604"/>
      <c r="I83" s="604"/>
      <c r="J83" s="604"/>
      <c r="K83" s="604"/>
      <c r="L83" s="604"/>
      <c r="M83" s="604"/>
      <c r="N83" s="604"/>
      <c r="O83" s="604"/>
      <c r="P83" s="604"/>
      <c r="Q83" s="604"/>
      <c r="R83" s="604"/>
      <c r="S83" s="604"/>
      <c r="T83" s="604"/>
      <c r="U83" s="604"/>
      <c r="V83" s="604"/>
      <c r="W83" s="604"/>
      <c r="X83" s="604"/>
      <c r="Y83" s="604"/>
      <c r="Z83" s="604"/>
      <c r="AA83" s="604"/>
      <c r="AB83" s="604"/>
      <c r="AC83" s="604"/>
      <c r="AD83" s="604"/>
      <c r="AE83" s="604"/>
      <c r="AF83" s="604"/>
      <c r="AG83" s="604"/>
      <c r="AH83" s="604"/>
      <c r="AI83" s="604"/>
      <c r="AJ83" s="604"/>
      <c r="AK83" s="604"/>
      <c r="AL83" s="604"/>
      <c r="AM83" s="604"/>
      <c r="AN83" s="604"/>
      <c r="AO83" s="604"/>
      <c r="AP83" s="604"/>
      <c r="AQ83" s="604"/>
      <c r="AR83" s="604"/>
      <c r="AS83" s="604"/>
      <c r="AT83" s="604"/>
      <c r="AU83" s="604"/>
      <c r="AV83" s="604"/>
      <c r="AW83" s="604"/>
      <c r="AX83" s="604"/>
      <c r="AY83" s="604"/>
      <c r="AZ83" s="604"/>
      <c r="BA83" s="604"/>
      <c r="BB83" s="14"/>
      <c r="BC83" s="8"/>
      <c r="BD83" s="14"/>
      <c r="BE83" s="14"/>
      <c r="BF83" s="8"/>
      <c r="BG83" s="14"/>
      <c r="BH83" s="14"/>
      <c r="BI83" s="8"/>
    </row>
    <row r="84" spans="1:61" ht="13.5" hidden="1" customHeight="1">
      <c r="A84" s="592"/>
      <c r="B84" s="604"/>
      <c r="C84" s="604"/>
      <c r="D84" s="604"/>
      <c r="E84" s="604"/>
      <c r="F84" s="604"/>
      <c r="G84" s="604"/>
      <c r="H84" s="604"/>
      <c r="I84" s="604"/>
      <c r="J84" s="604"/>
      <c r="K84" s="604"/>
      <c r="L84" s="604"/>
      <c r="M84" s="604"/>
      <c r="N84" s="604"/>
      <c r="O84" s="604"/>
      <c r="P84" s="604"/>
      <c r="Q84" s="604"/>
      <c r="R84" s="604"/>
      <c r="S84" s="604"/>
      <c r="T84" s="604"/>
      <c r="U84" s="604"/>
      <c r="V84" s="604"/>
      <c r="W84" s="604"/>
      <c r="X84" s="604"/>
      <c r="Y84" s="604"/>
      <c r="Z84" s="604"/>
      <c r="AA84" s="604"/>
      <c r="AB84" s="604"/>
      <c r="AC84" s="604"/>
      <c r="AD84" s="604"/>
      <c r="AE84" s="604"/>
      <c r="AF84" s="604"/>
      <c r="AG84" s="604"/>
      <c r="AH84" s="604"/>
      <c r="AI84" s="604"/>
      <c r="AJ84" s="604"/>
      <c r="AK84" s="604"/>
      <c r="AL84" s="604"/>
      <c r="AM84" s="604"/>
      <c r="AN84" s="604"/>
      <c r="AO84" s="604"/>
      <c r="AP84" s="604"/>
      <c r="AQ84" s="604"/>
      <c r="AR84" s="604"/>
      <c r="AS84" s="604"/>
      <c r="AT84" s="604"/>
      <c r="AU84" s="604"/>
      <c r="AV84" s="604"/>
      <c r="AW84" s="604"/>
      <c r="AX84" s="604"/>
      <c r="AY84" s="604"/>
      <c r="AZ84" s="604"/>
      <c r="BA84" s="604"/>
      <c r="BB84" s="14"/>
      <c r="BC84" s="8"/>
      <c r="BD84" s="14"/>
      <c r="BE84" s="14"/>
      <c r="BF84" s="8"/>
      <c r="BG84" s="14"/>
      <c r="BH84" s="14"/>
      <c r="BI84" s="8"/>
    </row>
    <row r="85" spans="1:61" ht="13.5" hidden="1" customHeight="1">
      <c r="A85" s="16"/>
      <c r="B85" s="591"/>
      <c r="C85" s="591"/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91"/>
      <c r="AS85" s="591"/>
      <c r="AT85" s="591"/>
      <c r="AU85" s="591"/>
      <c r="AV85" s="591"/>
      <c r="AW85" s="591"/>
      <c r="AX85" s="591"/>
      <c r="AY85" s="591"/>
      <c r="AZ85" s="591"/>
      <c r="BA85" s="591"/>
      <c r="BB85" s="14"/>
      <c r="BC85" s="8"/>
      <c r="BD85" s="14"/>
      <c r="BE85" s="14"/>
      <c r="BF85" s="8"/>
      <c r="BG85" s="14"/>
      <c r="BH85" s="14"/>
      <c r="BI85" s="8"/>
    </row>
    <row r="86" spans="1:61" ht="13.5" hidden="1" customHeight="1">
      <c r="A86" s="592" t="s">
        <v>82</v>
      </c>
      <c r="B86" s="604" t="s">
        <v>96</v>
      </c>
      <c r="C86" s="604" t="s">
        <v>96</v>
      </c>
      <c r="D86" s="604" t="s">
        <v>96</v>
      </c>
      <c r="E86" s="604" t="s">
        <v>96</v>
      </c>
      <c r="F86" s="604" t="s">
        <v>96</v>
      </c>
      <c r="G86" s="604" t="s">
        <v>96</v>
      </c>
      <c r="H86" s="604" t="s">
        <v>96</v>
      </c>
      <c r="I86" s="604" t="s">
        <v>96</v>
      </c>
      <c r="J86" s="604" t="s">
        <v>96</v>
      </c>
      <c r="K86" s="604" t="s">
        <v>96</v>
      </c>
      <c r="L86" s="604" t="s">
        <v>96</v>
      </c>
      <c r="M86" s="604" t="s">
        <v>96</v>
      </c>
      <c r="N86" s="604" t="s">
        <v>96</v>
      </c>
      <c r="O86" s="604" t="s">
        <v>96</v>
      </c>
      <c r="P86" s="604" t="s">
        <v>96</v>
      </c>
      <c r="Q86" s="604" t="s">
        <v>96</v>
      </c>
      <c r="R86" s="604" t="s">
        <v>96</v>
      </c>
      <c r="S86" s="604" t="s">
        <v>96</v>
      </c>
      <c r="T86" s="604" t="s">
        <v>96</v>
      </c>
      <c r="U86" s="604" t="s">
        <v>96</v>
      </c>
      <c r="V86" s="604" t="s">
        <v>96</v>
      </c>
      <c r="W86" s="604" t="s">
        <v>96</v>
      </c>
      <c r="X86" s="604" t="s">
        <v>96</v>
      </c>
      <c r="Y86" s="604" t="s">
        <v>96</v>
      </c>
      <c r="Z86" s="604" t="s">
        <v>96</v>
      </c>
      <c r="AA86" s="604" t="s">
        <v>96</v>
      </c>
      <c r="AB86" s="604" t="s">
        <v>96</v>
      </c>
      <c r="AC86" s="604" t="s">
        <v>96</v>
      </c>
      <c r="AD86" s="604" t="s">
        <v>96</v>
      </c>
      <c r="AE86" s="604" t="s">
        <v>96</v>
      </c>
      <c r="AF86" s="604" t="s">
        <v>96</v>
      </c>
      <c r="AG86" s="604" t="s">
        <v>96</v>
      </c>
      <c r="AH86" s="604" t="s">
        <v>96</v>
      </c>
      <c r="AI86" s="604" t="s">
        <v>96</v>
      </c>
      <c r="AJ86" s="604" t="s">
        <v>96</v>
      </c>
      <c r="AK86" s="604" t="s">
        <v>96</v>
      </c>
      <c r="AL86" s="604" t="s">
        <v>96</v>
      </c>
      <c r="AM86" s="604" t="s">
        <v>96</v>
      </c>
      <c r="AN86" s="604" t="s">
        <v>96</v>
      </c>
      <c r="AO86" s="604" t="s">
        <v>96</v>
      </c>
      <c r="AP86" s="604" t="s">
        <v>96</v>
      </c>
      <c r="AQ86" s="604" t="s">
        <v>96</v>
      </c>
      <c r="AR86" s="604" t="s">
        <v>96</v>
      </c>
      <c r="AS86" s="604" t="s">
        <v>96</v>
      </c>
      <c r="AT86" s="604" t="s">
        <v>96</v>
      </c>
      <c r="AU86" s="604" t="s">
        <v>96</v>
      </c>
      <c r="AV86" s="604" t="s">
        <v>96</v>
      </c>
      <c r="AW86" s="604" t="s">
        <v>96</v>
      </c>
      <c r="AX86" s="604" t="s">
        <v>96</v>
      </c>
      <c r="AY86" s="604" t="s">
        <v>96</v>
      </c>
      <c r="AZ86" s="604" t="s">
        <v>96</v>
      </c>
      <c r="BA86" s="604" t="s">
        <v>96</v>
      </c>
      <c r="BB86" s="14"/>
      <c r="BC86" s="8"/>
      <c r="BD86" s="14"/>
      <c r="BE86" s="14"/>
      <c r="BF86" s="8"/>
      <c r="BG86" s="14"/>
      <c r="BH86" s="14"/>
      <c r="BI86" s="8"/>
    </row>
    <row r="87" spans="1:61" ht="13.5" hidden="1" customHeight="1">
      <c r="A87" s="592"/>
      <c r="B87" s="604"/>
      <c r="C87" s="604"/>
      <c r="D87" s="604"/>
      <c r="E87" s="604"/>
      <c r="F87" s="604"/>
      <c r="G87" s="604"/>
      <c r="H87" s="604"/>
      <c r="I87" s="604"/>
      <c r="J87" s="604"/>
      <c r="K87" s="604"/>
      <c r="L87" s="604"/>
      <c r="M87" s="604"/>
      <c r="N87" s="604"/>
      <c r="O87" s="604"/>
      <c r="P87" s="604"/>
      <c r="Q87" s="604"/>
      <c r="R87" s="604"/>
      <c r="S87" s="604"/>
      <c r="T87" s="604"/>
      <c r="U87" s="604"/>
      <c r="V87" s="604"/>
      <c r="W87" s="604"/>
      <c r="X87" s="604"/>
      <c r="Y87" s="604"/>
      <c r="Z87" s="604"/>
      <c r="AA87" s="604"/>
      <c r="AB87" s="604"/>
      <c r="AC87" s="604"/>
      <c r="AD87" s="604"/>
      <c r="AE87" s="604"/>
      <c r="AF87" s="604"/>
      <c r="AG87" s="604"/>
      <c r="AH87" s="604"/>
      <c r="AI87" s="604"/>
      <c r="AJ87" s="604"/>
      <c r="AK87" s="604"/>
      <c r="AL87" s="604"/>
      <c r="AM87" s="604"/>
      <c r="AN87" s="604"/>
      <c r="AO87" s="604"/>
      <c r="AP87" s="604"/>
      <c r="AQ87" s="604"/>
      <c r="AR87" s="604"/>
      <c r="AS87" s="604"/>
      <c r="AT87" s="604"/>
      <c r="AU87" s="604"/>
      <c r="AV87" s="604"/>
      <c r="AW87" s="604"/>
      <c r="AX87" s="604"/>
      <c r="AY87" s="604"/>
      <c r="AZ87" s="604"/>
      <c r="BA87" s="604"/>
      <c r="BB87" s="14"/>
      <c r="BC87" s="8"/>
      <c r="BD87" s="14"/>
      <c r="BE87" s="14"/>
      <c r="BF87" s="8"/>
      <c r="BG87" s="14"/>
      <c r="BH87" s="14"/>
      <c r="BI87" s="8"/>
    </row>
    <row r="88" spans="1:61" ht="13.5" hidden="1" customHeight="1">
      <c r="A88" s="592"/>
      <c r="B88" s="604"/>
      <c r="C88" s="604"/>
      <c r="D88" s="604"/>
      <c r="E88" s="604"/>
      <c r="F88" s="604"/>
      <c r="G88" s="604"/>
      <c r="H88" s="604"/>
      <c r="I88" s="604"/>
      <c r="J88" s="604"/>
      <c r="K88" s="604"/>
      <c r="L88" s="604"/>
      <c r="M88" s="604"/>
      <c r="N88" s="604"/>
      <c r="O88" s="604"/>
      <c r="P88" s="604"/>
      <c r="Q88" s="604"/>
      <c r="R88" s="604"/>
      <c r="S88" s="604"/>
      <c r="T88" s="604"/>
      <c r="U88" s="604"/>
      <c r="V88" s="604"/>
      <c r="W88" s="604"/>
      <c r="X88" s="604"/>
      <c r="Y88" s="604"/>
      <c r="Z88" s="604"/>
      <c r="AA88" s="604"/>
      <c r="AB88" s="604"/>
      <c r="AC88" s="604"/>
      <c r="AD88" s="604"/>
      <c r="AE88" s="604"/>
      <c r="AF88" s="604"/>
      <c r="AG88" s="604"/>
      <c r="AH88" s="604"/>
      <c r="AI88" s="604"/>
      <c r="AJ88" s="604"/>
      <c r="AK88" s="604"/>
      <c r="AL88" s="604"/>
      <c r="AM88" s="604"/>
      <c r="AN88" s="604"/>
      <c r="AO88" s="604"/>
      <c r="AP88" s="604"/>
      <c r="AQ88" s="604"/>
      <c r="AR88" s="604"/>
      <c r="AS88" s="604"/>
      <c r="AT88" s="604"/>
      <c r="AU88" s="604"/>
      <c r="AV88" s="604"/>
      <c r="AW88" s="604"/>
      <c r="AX88" s="604"/>
      <c r="AY88" s="604"/>
      <c r="AZ88" s="604"/>
      <c r="BA88" s="604"/>
      <c r="BB88" s="14"/>
      <c r="BC88" s="8"/>
      <c r="BD88" s="14"/>
      <c r="BE88" s="14"/>
      <c r="BF88" s="8"/>
      <c r="BG88" s="14"/>
      <c r="BH88" s="14"/>
      <c r="BI88" s="8"/>
    </row>
    <row r="89" spans="1:61" ht="13.5" hidden="1" customHeight="1">
      <c r="A89" s="592"/>
      <c r="B89" s="604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4"/>
      <c r="P89" s="604"/>
      <c r="Q89" s="604"/>
      <c r="R89" s="604"/>
      <c r="S89" s="604"/>
      <c r="T89" s="604"/>
      <c r="U89" s="604"/>
      <c r="V89" s="604"/>
      <c r="W89" s="604"/>
      <c r="X89" s="604"/>
      <c r="Y89" s="604"/>
      <c r="Z89" s="604"/>
      <c r="AA89" s="604"/>
      <c r="AB89" s="604"/>
      <c r="AC89" s="604"/>
      <c r="AD89" s="604"/>
      <c r="AE89" s="604"/>
      <c r="AF89" s="604"/>
      <c r="AG89" s="604"/>
      <c r="AH89" s="604"/>
      <c r="AI89" s="604"/>
      <c r="AJ89" s="604"/>
      <c r="AK89" s="604"/>
      <c r="AL89" s="604"/>
      <c r="AM89" s="604"/>
      <c r="AN89" s="604"/>
      <c r="AO89" s="604"/>
      <c r="AP89" s="604"/>
      <c r="AQ89" s="604"/>
      <c r="AR89" s="604"/>
      <c r="AS89" s="604"/>
      <c r="AT89" s="604"/>
      <c r="AU89" s="604"/>
      <c r="AV89" s="604"/>
      <c r="AW89" s="604"/>
      <c r="AX89" s="604"/>
      <c r="AY89" s="604"/>
      <c r="AZ89" s="604"/>
      <c r="BA89" s="604"/>
      <c r="BB89" s="14"/>
      <c r="BC89" s="8"/>
      <c r="BD89" s="14"/>
      <c r="BE89" s="14"/>
      <c r="BF89" s="8"/>
      <c r="BG89" s="14"/>
      <c r="BH89" s="14"/>
      <c r="BI89" s="8"/>
    </row>
    <row r="90" spans="1:61" ht="13.5" hidden="1" customHeight="1">
      <c r="A90" s="592"/>
      <c r="B90" s="604"/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4"/>
      <c r="P90" s="604"/>
      <c r="Q90" s="604"/>
      <c r="R90" s="604"/>
      <c r="S90" s="604"/>
      <c r="T90" s="604"/>
      <c r="U90" s="604"/>
      <c r="V90" s="604"/>
      <c r="W90" s="604"/>
      <c r="X90" s="604"/>
      <c r="Y90" s="604"/>
      <c r="Z90" s="604"/>
      <c r="AA90" s="604"/>
      <c r="AB90" s="604"/>
      <c r="AC90" s="604"/>
      <c r="AD90" s="604"/>
      <c r="AE90" s="604"/>
      <c r="AF90" s="604"/>
      <c r="AG90" s="604"/>
      <c r="AH90" s="604"/>
      <c r="AI90" s="604"/>
      <c r="AJ90" s="604"/>
      <c r="AK90" s="604"/>
      <c r="AL90" s="604"/>
      <c r="AM90" s="604"/>
      <c r="AN90" s="604"/>
      <c r="AO90" s="604"/>
      <c r="AP90" s="604"/>
      <c r="AQ90" s="604"/>
      <c r="AR90" s="604"/>
      <c r="AS90" s="604"/>
      <c r="AT90" s="604"/>
      <c r="AU90" s="604"/>
      <c r="AV90" s="604"/>
      <c r="AW90" s="604"/>
      <c r="AX90" s="604"/>
      <c r="AY90" s="604"/>
      <c r="AZ90" s="604"/>
      <c r="BA90" s="604"/>
      <c r="BB90" s="14"/>
      <c r="BC90" s="8"/>
      <c r="BD90" s="14"/>
      <c r="BE90" s="14"/>
      <c r="BF90" s="8"/>
      <c r="BG90" s="14"/>
      <c r="BH90" s="14"/>
      <c r="BI90" s="8"/>
    </row>
    <row r="91" spans="1:61" ht="13.5" hidden="1" customHeight="1">
      <c r="A91" s="592"/>
      <c r="B91" s="604"/>
      <c r="C91" s="604"/>
      <c r="D91" s="604"/>
      <c r="E91" s="604"/>
      <c r="F91" s="604"/>
      <c r="G91" s="604"/>
      <c r="H91" s="604"/>
      <c r="I91" s="604"/>
      <c r="J91" s="604"/>
      <c r="K91" s="604"/>
      <c r="L91" s="604"/>
      <c r="M91" s="604"/>
      <c r="N91" s="604"/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  <c r="AA91" s="604"/>
      <c r="AB91" s="604"/>
      <c r="AC91" s="604"/>
      <c r="AD91" s="604"/>
      <c r="AE91" s="604"/>
      <c r="AF91" s="604"/>
      <c r="AG91" s="604"/>
      <c r="AH91" s="604"/>
      <c r="AI91" s="604"/>
      <c r="AJ91" s="604"/>
      <c r="AK91" s="604"/>
      <c r="AL91" s="604"/>
      <c r="AM91" s="604"/>
      <c r="AN91" s="604"/>
      <c r="AO91" s="604"/>
      <c r="AP91" s="604"/>
      <c r="AQ91" s="604"/>
      <c r="AR91" s="604"/>
      <c r="AS91" s="604"/>
      <c r="AT91" s="604"/>
      <c r="AU91" s="604"/>
      <c r="AV91" s="604"/>
      <c r="AW91" s="604"/>
      <c r="AX91" s="604"/>
      <c r="AY91" s="604"/>
      <c r="AZ91" s="604"/>
      <c r="BA91" s="604"/>
      <c r="BB91" s="14"/>
      <c r="BC91" s="8"/>
      <c r="BD91" s="14"/>
      <c r="BE91" s="14"/>
      <c r="BF91" s="8"/>
      <c r="BG91" s="14"/>
      <c r="BH91" s="14"/>
      <c r="BI91" s="8"/>
    </row>
    <row r="92" spans="1:61" ht="13.5" hidden="1" customHeight="1">
      <c r="A92" s="16"/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91"/>
      <c r="AS92" s="591"/>
      <c r="AT92" s="591"/>
      <c r="AU92" s="591"/>
      <c r="AV92" s="591"/>
      <c r="AW92" s="591"/>
      <c r="AX92" s="591"/>
      <c r="AY92" s="591"/>
      <c r="AZ92" s="591"/>
      <c r="BA92" s="591"/>
      <c r="BB92" s="14"/>
      <c r="BC92" s="8"/>
      <c r="BD92" s="14"/>
      <c r="BE92" s="14"/>
      <c r="BF92" s="8"/>
      <c r="BG92" s="14"/>
      <c r="BH92" s="14"/>
      <c r="BI92" s="8"/>
    </row>
    <row r="93" spans="1:61" ht="13.5" hidden="1" customHeight="1">
      <c r="A93" s="592" t="s">
        <v>81</v>
      </c>
      <c r="B93" s="604" t="s">
        <v>96</v>
      </c>
      <c r="C93" s="604" t="s">
        <v>96</v>
      </c>
      <c r="D93" s="604" t="s">
        <v>96</v>
      </c>
      <c r="E93" s="604" t="s">
        <v>96</v>
      </c>
      <c r="F93" s="604" t="s">
        <v>96</v>
      </c>
      <c r="G93" s="604" t="s">
        <v>96</v>
      </c>
      <c r="H93" s="604" t="s">
        <v>96</v>
      </c>
      <c r="I93" s="604" t="s">
        <v>96</v>
      </c>
      <c r="J93" s="604" t="s">
        <v>96</v>
      </c>
      <c r="K93" s="604" t="s">
        <v>96</v>
      </c>
      <c r="L93" s="604" t="s">
        <v>96</v>
      </c>
      <c r="M93" s="604" t="s">
        <v>96</v>
      </c>
      <c r="N93" s="604" t="s">
        <v>96</v>
      </c>
      <c r="O93" s="604" t="s">
        <v>96</v>
      </c>
      <c r="P93" s="604" t="s">
        <v>96</v>
      </c>
      <c r="Q93" s="604" t="s">
        <v>96</v>
      </c>
      <c r="R93" s="604" t="s">
        <v>96</v>
      </c>
      <c r="S93" s="604" t="s">
        <v>96</v>
      </c>
      <c r="T93" s="604" t="s">
        <v>96</v>
      </c>
      <c r="U93" s="604" t="s">
        <v>96</v>
      </c>
      <c r="V93" s="604" t="s">
        <v>96</v>
      </c>
      <c r="W93" s="604" t="s">
        <v>96</v>
      </c>
      <c r="X93" s="604" t="s">
        <v>96</v>
      </c>
      <c r="Y93" s="604" t="s">
        <v>96</v>
      </c>
      <c r="Z93" s="604" t="s">
        <v>96</v>
      </c>
      <c r="AA93" s="604" t="s">
        <v>96</v>
      </c>
      <c r="AB93" s="604" t="s">
        <v>96</v>
      </c>
      <c r="AC93" s="604" t="s">
        <v>96</v>
      </c>
      <c r="AD93" s="604" t="s">
        <v>96</v>
      </c>
      <c r="AE93" s="604" t="s">
        <v>96</v>
      </c>
      <c r="AF93" s="604" t="s">
        <v>96</v>
      </c>
      <c r="AG93" s="604" t="s">
        <v>96</v>
      </c>
      <c r="AH93" s="604" t="s">
        <v>96</v>
      </c>
      <c r="AI93" s="604" t="s">
        <v>96</v>
      </c>
      <c r="AJ93" s="604" t="s">
        <v>96</v>
      </c>
      <c r="AK93" s="604" t="s">
        <v>96</v>
      </c>
      <c r="AL93" s="604" t="s">
        <v>96</v>
      </c>
      <c r="AM93" s="604" t="s">
        <v>96</v>
      </c>
      <c r="AN93" s="604" t="s">
        <v>96</v>
      </c>
      <c r="AO93" s="604" t="s">
        <v>96</v>
      </c>
      <c r="AP93" s="604" t="s">
        <v>96</v>
      </c>
      <c r="AQ93" s="604" t="s">
        <v>96</v>
      </c>
      <c r="AR93" s="604" t="s">
        <v>96</v>
      </c>
      <c r="AS93" s="604" t="s">
        <v>96</v>
      </c>
      <c r="AT93" s="604" t="s">
        <v>96</v>
      </c>
      <c r="AU93" s="604" t="s">
        <v>96</v>
      </c>
      <c r="AV93" s="604" t="s">
        <v>96</v>
      </c>
      <c r="AW93" s="604" t="s">
        <v>96</v>
      </c>
      <c r="AX93" s="604" t="s">
        <v>96</v>
      </c>
      <c r="AY93" s="604" t="s">
        <v>96</v>
      </c>
      <c r="AZ93" s="604" t="s">
        <v>96</v>
      </c>
      <c r="BA93" s="604" t="s">
        <v>96</v>
      </c>
      <c r="BB93" s="14"/>
      <c r="BC93" s="8"/>
      <c r="BD93" s="14"/>
      <c r="BE93" s="14"/>
      <c r="BF93" s="8"/>
      <c r="BG93" s="14"/>
      <c r="BH93" s="14"/>
      <c r="BI93" s="8"/>
    </row>
    <row r="94" spans="1:61" ht="13.5" hidden="1" customHeight="1">
      <c r="A94" s="592"/>
      <c r="B94" s="604"/>
      <c r="C94" s="604"/>
      <c r="D94" s="604"/>
      <c r="E94" s="604"/>
      <c r="F94" s="604"/>
      <c r="G94" s="604"/>
      <c r="H94" s="604"/>
      <c r="I94" s="604"/>
      <c r="J94" s="604"/>
      <c r="K94" s="604"/>
      <c r="L94" s="604"/>
      <c r="M94" s="604"/>
      <c r="N94" s="604"/>
      <c r="O94" s="604"/>
      <c r="P94" s="604"/>
      <c r="Q94" s="604"/>
      <c r="R94" s="604"/>
      <c r="S94" s="604"/>
      <c r="T94" s="604"/>
      <c r="U94" s="604"/>
      <c r="V94" s="604"/>
      <c r="W94" s="604"/>
      <c r="X94" s="604"/>
      <c r="Y94" s="604"/>
      <c r="Z94" s="604"/>
      <c r="AA94" s="604"/>
      <c r="AB94" s="604"/>
      <c r="AC94" s="604"/>
      <c r="AD94" s="604"/>
      <c r="AE94" s="604"/>
      <c r="AF94" s="604"/>
      <c r="AG94" s="604"/>
      <c r="AH94" s="604"/>
      <c r="AI94" s="604"/>
      <c r="AJ94" s="604"/>
      <c r="AK94" s="604"/>
      <c r="AL94" s="604"/>
      <c r="AM94" s="604"/>
      <c r="AN94" s="604"/>
      <c r="AO94" s="604"/>
      <c r="AP94" s="604"/>
      <c r="AQ94" s="604"/>
      <c r="AR94" s="604"/>
      <c r="AS94" s="604"/>
      <c r="AT94" s="604"/>
      <c r="AU94" s="604"/>
      <c r="AV94" s="604"/>
      <c r="AW94" s="604"/>
      <c r="AX94" s="604"/>
      <c r="AY94" s="604"/>
      <c r="AZ94" s="604"/>
      <c r="BA94" s="604"/>
      <c r="BB94" s="14"/>
      <c r="BC94" s="8"/>
      <c r="BD94" s="14"/>
      <c r="BE94" s="14"/>
      <c r="BF94" s="8"/>
      <c r="BG94" s="14"/>
      <c r="BH94" s="14"/>
      <c r="BI94" s="8"/>
    </row>
    <row r="95" spans="1:61" ht="13.5" hidden="1" customHeight="1">
      <c r="A95" s="592"/>
      <c r="B95" s="604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  <c r="AA95" s="604"/>
      <c r="AB95" s="604"/>
      <c r="AC95" s="604"/>
      <c r="AD95" s="604"/>
      <c r="AE95" s="604"/>
      <c r="AF95" s="604"/>
      <c r="AG95" s="604"/>
      <c r="AH95" s="604"/>
      <c r="AI95" s="604"/>
      <c r="AJ95" s="604"/>
      <c r="AK95" s="604"/>
      <c r="AL95" s="604"/>
      <c r="AM95" s="604"/>
      <c r="AN95" s="604"/>
      <c r="AO95" s="604"/>
      <c r="AP95" s="604"/>
      <c r="AQ95" s="604"/>
      <c r="AR95" s="604"/>
      <c r="AS95" s="604"/>
      <c r="AT95" s="604"/>
      <c r="AU95" s="604"/>
      <c r="AV95" s="604"/>
      <c r="AW95" s="604"/>
      <c r="AX95" s="604"/>
      <c r="AY95" s="604"/>
      <c r="AZ95" s="604"/>
      <c r="BA95" s="604"/>
      <c r="BB95" s="14"/>
      <c r="BC95" s="8"/>
      <c r="BD95" s="14"/>
      <c r="BE95" s="14"/>
      <c r="BF95" s="8"/>
      <c r="BG95" s="14"/>
      <c r="BH95" s="14"/>
      <c r="BI95" s="8"/>
    </row>
    <row r="96" spans="1:61" ht="13.5" hidden="1" customHeight="1">
      <c r="A96" s="592"/>
      <c r="B96" s="604"/>
      <c r="C96" s="604"/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4"/>
      <c r="Y96" s="604"/>
      <c r="Z96" s="604"/>
      <c r="AA96" s="604"/>
      <c r="AB96" s="604"/>
      <c r="AC96" s="604"/>
      <c r="AD96" s="604"/>
      <c r="AE96" s="604"/>
      <c r="AF96" s="604"/>
      <c r="AG96" s="604"/>
      <c r="AH96" s="604"/>
      <c r="AI96" s="604"/>
      <c r="AJ96" s="604"/>
      <c r="AK96" s="604"/>
      <c r="AL96" s="604"/>
      <c r="AM96" s="604"/>
      <c r="AN96" s="604"/>
      <c r="AO96" s="604"/>
      <c r="AP96" s="604"/>
      <c r="AQ96" s="604"/>
      <c r="AR96" s="604"/>
      <c r="AS96" s="604"/>
      <c r="AT96" s="604"/>
      <c r="AU96" s="604"/>
      <c r="AV96" s="604"/>
      <c r="AW96" s="604"/>
      <c r="AX96" s="604"/>
      <c r="AY96" s="604"/>
      <c r="AZ96" s="604"/>
      <c r="BA96" s="604"/>
      <c r="BB96" s="14"/>
      <c r="BC96" s="8"/>
      <c r="BD96" s="14"/>
      <c r="BE96" s="14"/>
      <c r="BF96" s="8"/>
      <c r="BG96" s="14"/>
      <c r="BH96" s="14"/>
      <c r="BI96" s="8"/>
    </row>
    <row r="97" spans="1:61" ht="13.5" hidden="1" customHeight="1">
      <c r="A97" s="592"/>
      <c r="B97" s="604"/>
      <c r="C97" s="604"/>
      <c r="D97" s="604"/>
      <c r="E97" s="604"/>
      <c r="F97" s="604"/>
      <c r="G97" s="604"/>
      <c r="H97" s="604"/>
      <c r="I97" s="604"/>
      <c r="J97" s="604"/>
      <c r="K97" s="604"/>
      <c r="L97" s="604"/>
      <c r="M97" s="604"/>
      <c r="N97" s="604"/>
      <c r="O97" s="604"/>
      <c r="P97" s="604"/>
      <c r="Q97" s="604"/>
      <c r="R97" s="604"/>
      <c r="S97" s="604"/>
      <c r="T97" s="604"/>
      <c r="U97" s="604"/>
      <c r="V97" s="604"/>
      <c r="W97" s="604"/>
      <c r="X97" s="604"/>
      <c r="Y97" s="604"/>
      <c r="Z97" s="604"/>
      <c r="AA97" s="604"/>
      <c r="AB97" s="604"/>
      <c r="AC97" s="604"/>
      <c r="AD97" s="604"/>
      <c r="AE97" s="604"/>
      <c r="AF97" s="604"/>
      <c r="AG97" s="604"/>
      <c r="AH97" s="604"/>
      <c r="AI97" s="604"/>
      <c r="AJ97" s="604"/>
      <c r="AK97" s="604"/>
      <c r="AL97" s="604"/>
      <c r="AM97" s="604"/>
      <c r="AN97" s="604"/>
      <c r="AO97" s="604"/>
      <c r="AP97" s="604"/>
      <c r="AQ97" s="604"/>
      <c r="AR97" s="604"/>
      <c r="AS97" s="604"/>
      <c r="AT97" s="604"/>
      <c r="AU97" s="604"/>
      <c r="AV97" s="604"/>
      <c r="AW97" s="604"/>
      <c r="AX97" s="604"/>
      <c r="AY97" s="604"/>
      <c r="AZ97" s="604"/>
      <c r="BA97" s="604"/>
      <c r="BB97" s="14"/>
      <c r="BC97" s="8"/>
      <c r="BD97" s="14"/>
      <c r="BE97" s="14"/>
      <c r="BF97" s="8"/>
      <c r="BG97" s="14"/>
      <c r="BH97" s="14"/>
      <c r="BI97" s="8"/>
    </row>
    <row r="98" spans="1:61" ht="13.5" hidden="1" customHeight="1">
      <c r="A98" s="592"/>
      <c r="B98" s="604"/>
      <c r="C98" s="604"/>
      <c r="D98" s="604"/>
      <c r="E98" s="604"/>
      <c r="F98" s="604"/>
      <c r="G98" s="604"/>
      <c r="H98" s="604"/>
      <c r="I98" s="604"/>
      <c r="J98" s="604"/>
      <c r="K98" s="604"/>
      <c r="L98" s="604"/>
      <c r="M98" s="604"/>
      <c r="N98" s="604"/>
      <c r="O98" s="604"/>
      <c r="P98" s="604"/>
      <c r="Q98" s="604"/>
      <c r="R98" s="604"/>
      <c r="S98" s="604"/>
      <c r="T98" s="604"/>
      <c r="U98" s="604"/>
      <c r="V98" s="604"/>
      <c r="W98" s="604"/>
      <c r="X98" s="604"/>
      <c r="Y98" s="604"/>
      <c r="Z98" s="604"/>
      <c r="AA98" s="604"/>
      <c r="AB98" s="604"/>
      <c r="AC98" s="604"/>
      <c r="AD98" s="604"/>
      <c r="AE98" s="604"/>
      <c r="AF98" s="604"/>
      <c r="AG98" s="604"/>
      <c r="AH98" s="604"/>
      <c r="AI98" s="604"/>
      <c r="AJ98" s="604"/>
      <c r="AK98" s="604"/>
      <c r="AL98" s="604"/>
      <c r="AM98" s="604"/>
      <c r="AN98" s="604"/>
      <c r="AO98" s="604"/>
      <c r="AP98" s="604"/>
      <c r="AQ98" s="604"/>
      <c r="AR98" s="604"/>
      <c r="AS98" s="604"/>
      <c r="AT98" s="604"/>
      <c r="AU98" s="604"/>
      <c r="AV98" s="604"/>
      <c r="AW98" s="604"/>
      <c r="AX98" s="604"/>
      <c r="AY98" s="604"/>
      <c r="AZ98" s="604"/>
      <c r="BA98" s="604"/>
      <c r="BB98" s="14"/>
      <c r="BC98" s="8"/>
      <c r="BD98" s="14"/>
      <c r="BE98" s="14"/>
      <c r="BF98" s="8"/>
      <c r="BG98" s="14"/>
      <c r="BH98" s="14"/>
      <c r="BI98" s="8"/>
    </row>
    <row r="99" spans="1:61" ht="13.5" hidden="1" customHeight="1">
      <c r="A99" s="16"/>
      <c r="B99" s="591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91"/>
      <c r="AS99" s="591"/>
      <c r="AT99" s="591"/>
      <c r="AU99" s="591"/>
      <c r="AV99" s="591"/>
      <c r="AW99" s="591"/>
      <c r="AX99" s="591"/>
      <c r="AY99" s="591"/>
      <c r="AZ99" s="591"/>
      <c r="BA99" s="591"/>
      <c r="BB99" s="14"/>
      <c r="BC99" s="8"/>
      <c r="BD99" s="14"/>
      <c r="BE99" s="14"/>
      <c r="BF99" s="8"/>
      <c r="BG99" s="14"/>
      <c r="BH99" s="14"/>
      <c r="BI99" s="8"/>
    </row>
    <row r="100" spans="1:61" ht="13.5" hidden="1" customHeight="1">
      <c r="A100" s="592" t="s">
        <v>80</v>
      </c>
      <c r="B100" s="604" t="s">
        <v>96</v>
      </c>
      <c r="C100" s="604" t="s">
        <v>96</v>
      </c>
      <c r="D100" s="604" t="s">
        <v>96</v>
      </c>
      <c r="E100" s="604" t="s">
        <v>96</v>
      </c>
      <c r="F100" s="604" t="s">
        <v>96</v>
      </c>
      <c r="G100" s="604" t="s">
        <v>96</v>
      </c>
      <c r="H100" s="604" t="s">
        <v>96</v>
      </c>
      <c r="I100" s="604" t="s">
        <v>96</v>
      </c>
      <c r="J100" s="604" t="s">
        <v>96</v>
      </c>
      <c r="K100" s="604" t="s">
        <v>96</v>
      </c>
      <c r="L100" s="604" t="s">
        <v>96</v>
      </c>
      <c r="M100" s="604" t="s">
        <v>96</v>
      </c>
      <c r="N100" s="604" t="s">
        <v>96</v>
      </c>
      <c r="O100" s="604" t="s">
        <v>96</v>
      </c>
      <c r="P100" s="604" t="s">
        <v>96</v>
      </c>
      <c r="Q100" s="604" t="s">
        <v>96</v>
      </c>
      <c r="R100" s="604" t="s">
        <v>96</v>
      </c>
      <c r="S100" s="604" t="s">
        <v>96</v>
      </c>
      <c r="T100" s="604" t="s">
        <v>96</v>
      </c>
      <c r="U100" s="604" t="s">
        <v>96</v>
      </c>
      <c r="V100" s="604" t="s">
        <v>96</v>
      </c>
      <c r="W100" s="604" t="s">
        <v>96</v>
      </c>
      <c r="X100" s="604" t="s">
        <v>96</v>
      </c>
      <c r="Y100" s="604" t="s">
        <v>96</v>
      </c>
      <c r="Z100" s="604" t="s">
        <v>96</v>
      </c>
      <c r="AA100" s="604" t="s">
        <v>96</v>
      </c>
      <c r="AB100" s="604" t="s">
        <v>96</v>
      </c>
      <c r="AC100" s="604" t="s">
        <v>96</v>
      </c>
      <c r="AD100" s="604" t="s">
        <v>96</v>
      </c>
      <c r="AE100" s="604" t="s">
        <v>96</v>
      </c>
      <c r="AF100" s="604" t="s">
        <v>96</v>
      </c>
      <c r="AG100" s="604" t="s">
        <v>96</v>
      </c>
      <c r="AH100" s="604" t="s">
        <v>96</v>
      </c>
      <c r="AI100" s="604" t="s">
        <v>96</v>
      </c>
      <c r="AJ100" s="604" t="s">
        <v>96</v>
      </c>
      <c r="AK100" s="604" t="s">
        <v>96</v>
      </c>
      <c r="AL100" s="604" t="s">
        <v>96</v>
      </c>
      <c r="AM100" s="604" t="s">
        <v>96</v>
      </c>
      <c r="AN100" s="604" t="s">
        <v>96</v>
      </c>
      <c r="AO100" s="604" t="s">
        <v>96</v>
      </c>
      <c r="AP100" s="604" t="s">
        <v>96</v>
      </c>
      <c r="AQ100" s="604" t="s">
        <v>96</v>
      </c>
      <c r="AR100" s="604" t="s">
        <v>96</v>
      </c>
      <c r="AS100" s="604" t="s">
        <v>96</v>
      </c>
      <c r="AT100" s="604" t="s">
        <v>96</v>
      </c>
      <c r="AU100" s="604" t="s">
        <v>96</v>
      </c>
      <c r="AV100" s="604" t="s">
        <v>96</v>
      </c>
      <c r="AW100" s="604" t="s">
        <v>96</v>
      </c>
      <c r="AX100" s="604" t="s">
        <v>96</v>
      </c>
      <c r="AY100" s="604" t="s">
        <v>96</v>
      </c>
      <c r="AZ100" s="604" t="s">
        <v>96</v>
      </c>
      <c r="BA100" s="604" t="s">
        <v>96</v>
      </c>
      <c r="BB100" s="14"/>
      <c r="BC100" s="8"/>
      <c r="BD100" s="14"/>
      <c r="BE100" s="14"/>
      <c r="BF100" s="8"/>
      <c r="BG100" s="14"/>
      <c r="BH100" s="14"/>
      <c r="BI100" s="8"/>
    </row>
    <row r="101" spans="1:61" ht="13.5" hidden="1" customHeight="1">
      <c r="A101" s="592"/>
      <c r="B101" s="604"/>
      <c r="C101" s="604"/>
      <c r="D101" s="604"/>
      <c r="E101" s="604"/>
      <c r="F101" s="604"/>
      <c r="G101" s="604"/>
      <c r="H101" s="604"/>
      <c r="I101" s="604"/>
      <c r="J101" s="604"/>
      <c r="K101" s="604"/>
      <c r="L101" s="604"/>
      <c r="M101" s="604"/>
      <c r="N101" s="604"/>
      <c r="O101" s="604"/>
      <c r="P101" s="604"/>
      <c r="Q101" s="604"/>
      <c r="R101" s="604"/>
      <c r="S101" s="604"/>
      <c r="T101" s="604"/>
      <c r="U101" s="604"/>
      <c r="V101" s="604"/>
      <c r="W101" s="604"/>
      <c r="X101" s="604"/>
      <c r="Y101" s="604"/>
      <c r="Z101" s="604"/>
      <c r="AA101" s="604"/>
      <c r="AB101" s="604"/>
      <c r="AC101" s="604"/>
      <c r="AD101" s="604"/>
      <c r="AE101" s="604"/>
      <c r="AF101" s="604"/>
      <c r="AG101" s="604"/>
      <c r="AH101" s="604"/>
      <c r="AI101" s="604"/>
      <c r="AJ101" s="604"/>
      <c r="AK101" s="604"/>
      <c r="AL101" s="604"/>
      <c r="AM101" s="604"/>
      <c r="AN101" s="604"/>
      <c r="AO101" s="604"/>
      <c r="AP101" s="604"/>
      <c r="AQ101" s="604"/>
      <c r="AR101" s="604"/>
      <c r="AS101" s="604"/>
      <c r="AT101" s="604"/>
      <c r="AU101" s="604"/>
      <c r="AV101" s="604"/>
      <c r="AW101" s="604"/>
      <c r="AX101" s="604"/>
      <c r="AY101" s="604"/>
      <c r="AZ101" s="604"/>
      <c r="BA101" s="604"/>
      <c r="BB101" s="14"/>
      <c r="BC101" s="8"/>
      <c r="BD101" s="14"/>
      <c r="BE101" s="14"/>
      <c r="BF101" s="8"/>
      <c r="BG101" s="14"/>
      <c r="BH101" s="14"/>
      <c r="BI101" s="8"/>
    </row>
    <row r="102" spans="1:61" ht="13.5" hidden="1" customHeight="1">
      <c r="A102" s="592"/>
      <c r="B102" s="604"/>
      <c r="C102" s="604"/>
      <c r="D102" s="604"/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  <c r="P102" s="604"/>
      <c r="Q102" s="604"/>
      <c r="R102" s="604"/>
      <c r="S102" s="604"/>
      <c r="T102" s="604"/>
      <c r="U102" s="604"/>
      <c r="V102" s="604"/>
      <c r="W102" s="604"/>
      <c r="X102" s="604"/>
      <c r="Y102" s="604"/>
      <c r="Z102" s="604"/>
      <c r="AA102" s="604"/>
      <c r="AB102" s="604"/>
      <c r="AC102" s="604"/>
      <c r="AD102" s="604"/>
      <c r="AE102" s="604"/>
      <c r="AF102" s="604"/>
      <c r="AG102" s="604"/>
      <c r="AH102" s="604"/>
      <c r="AI102" s="604"/>
      <c r="AJ102" s="604"/>
      <c r="AK102" s="604"/>
      <c r="AL102" s="604"/>
      <c r="AM102" s="604"/>
      <c r="AN102" s="604"/>
      <c r="AO102" s="604"/>
      <c r="AP102" s="604"/>
      <c r="AQ102" s="604"/>
      <c r="AR102" s="604"/>
      <c r="AS102" s="604"/>
      <c r="AT102" s="604"/>
      <c r="AU102" s="604"/>
      <c r="AV102" s="604"/>
      <c r="AW102" s="604"/>
      <c r="AX102" s="604"/>
      <c r="AY102" s="604"/>
      <c r="AZ102" s="604"/>
      <c r="BA102" s="604"/>
      <c r="BB102" s="14"/>
      <c r="BC102" s="8"/>
      <c r="BD102" s="14"/>
      <c r="BE102" s="14"/>
      <c r="BF102" s="8"/>
      <c r="BG102" s="14"/>
      <c r="BH102" s="14"/>
      <c r="BI102" s="8"/>
    </row>
    <row r="103" spans="1:61" ht="13.5" hidden="1" customHeight="1">
      <c r="A103" s="592"/>
      <c r="B103" s="604"/>
      <c r="C103" s="604"/>
      <c r="D103" s="604"/>
      <c r="E103" s="604"/>
      <c r="F103" s="604"/>
      <c r="G103" s="604"/>
      <c r="H103" s="604"/>
      <c r="I103" s="604"/>
      <c r="J103" s="604"/>
      <c r="K103" s="604"/>
      <c r="L103" s="604"/>
      <c r="M103" s="604"/>
      <c r="N103" s="604"/>
      <c r="O103" s="604"/>
      <c r="P103" s="604"/>
      <c r="Q103" s="604"/>
      <c r="R103" s="604"/>
      <c r="S103" s="604"/>
      <c r="T103" s="604"/>
      <c r="U103" s="604"/>
      <c r="V103" s="604"/>
      <c r="W103" s="604"/>
      <c r="X103" s="604"/>
      <c r="Y103" s="604"/>
      <c r="Z103" s="604"/>
      <c r="AA103" s="604"/>
      <c r="AB103" s="604"/>
      <c r="AC103" s="604"/>
      <c r="AD103" s="604"/>
      <c r="AE103" s="604"/>
      <c r="AF103" s="604"/>
      <c r="AG103" s="604"/>
      <c r="AH103" s="604"/>
      <c r="AI103" s="604"/>
      <c r="AJ103" s="604"/>
      <c r="AK103" s="604"/>
      <c r="AL103" s="604"/>
      <c r="AM103" s="604"/>
      <c r="AN103" s="604"/>
      <c r="AO103" s="604"/>
      <c r="AP103" s="604"/>
      <c r="AQ103" s="604"/>
      <c r="AR103" s="604"/>
      <c r="AS103" s="604"/>
      <c r="AT103" s="604"/>
      <c r="AU103" s="604"/>
      <c r="AV103" s="604"/>
      <c r="AW103" s="604"/>
      <c r="AX103" s="604"/>
      <c r="AY103" s="604"/>
      <c r="AZ103" s="604"/>
      <c r="BA103" s="604"/>
      <c r="BB103" s="14"/>
      <c r="BC103" s="8"/>
      <c r="BD103" s="14"/>
      <c r="BE103" s="14"/>
      <c r="BF103" s="8"/>
      <c r="BG103" s="14"/>
      <c r="BH103" s="14"/>
      <c r="BI103" s="8"/>
    </row>
    <row r="104" spans="1:61" ht="13.5" hidden="1" customHeight="1">
      <c r="A104" s="592"/>
      <c r="B104" s="604"/>
      <c r="C104" s="604"/>
      <c r="D104" s="604"/>
      <c r="E104" s="604"/>
      <c r="F104" s="604"/>
      <c r="G104" s="604"/>
      <c r="H104" s="604"/>
      <c r="I104" s="604"/>
      <c r="J104" s="604"/>
      <c r="K104" s="604"/>
      <c r="L104" s="604"/>
      <c r="M104" s="604"/>
      <c r="N104" s="604"/>
      <c r="O104" s="604"/>
      <c r="P104" s="604"/>
      <c r="Q104" s="604"/>
      <c r="R104" s="604"/>
      <c r="S104" s="604"/>
      <c r="T104" s="604"/>
      <c r="U104" s="604"/>
      <c r="V104" s="604"/>
      <c r="W104" s="604"/>
      <c r="X104" s="604"/>
      <c r="Y104" s="604"/>
      <c r="Z104" s="604"/>
      <c r="AA104" s="604"/>
      <c r="AB104" s="604"/>
      <c r="AC104" s="604"/>
      <c r="AD104" s="604"/>
      <c r="AE104" s="604"/>
      <c r="AF104" s="604"/>
      <c r="AG104" s="604"/>
      <c r="AH104" s="604"/>
      <c r="AI104" s="604"/>
      <c r="AJ104" s="604"/>
      <c r="AK104" s="604"/>
      <c r="AL104" s="604"/>
      <c r="AM104" s="604"/>
      <c r="AN104" s="604"/>
      <c r="AO104" s="604"/>
      <c r="AP104" s="604"/>
      <c r="AQ104" s="604"/>
      <c r="AR104" s="604"/>
      <c r="AS104" s="604"/>
      <c r="AT104" s="604"/>
      <c r="AU104" s="604"/>
      <c r="AV104" s="604"/>
      <c r="AW104" s="604"/>
      <c r="AX104" s="604"/>
      <c r="AY104" s="604"/>
      <c r="AZ104" s="604"/>
      <c r="BA104" s="604"/>
      <c r="BB104" s="14"/>
      <c r="BC104" s="8"/>
      <c r="BD104" s="14"/>
      <c r="BE104" s="14"/>
      <c r="BF104" s="8"/>
      <c r="BG104" s="14"/>
      <c r="BH104" s="14"/>
      <c r="BI104" s="8"/>
    </row>
    <row r="105" spans="1:61" ht="13.5" hidden="1" customHeight="1">
      <c r="A105" s="592"/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4"/>
      <c r="AB105" s="604"/>
      <c r="AC105" s="604"/>
      <c r="AD105" s="604"/>
      <c r="AE105" s="604"/>
      <c r="AF105" s="604"/>
      <c r="AG105" s="604"/>
      <c r="AH105" s="604"/>
      <c r="AI105" s="604"/>
      <c r="AJ105" s="604"/>
      <c r="AK105" s="604"/>
      <c r="AL105" s="604"/>
      <c r="AM105" s="604"/>
      <c r="AN105" s="604"/>
      <c r="AO105" s="604"/>
      <c r="AP105" s="604"/>
      <c r="AQ105" s="604"/>
      <c r="AR105" s="604"/>
      <c r="AS105" s="604"/>
      <c r="AT105" s="604"/>
      <c r="AU105" s="604"/>
      <c r="AV105" s="604"/>
      <c r="AW105" s="604"/>
      <c r="AX105" s="604"/>
      <c r="AY105" s="604"/>
      <c r="AZ105" s="604"/>
      <c r="BA105" s="604"/>
      <c r="BB105" s="14"/>
      <c r="BC105" s="8"/>
      <c r="BD105" s="14"/>
      <c r="BE105" s="14"/>
      <c r="BF105" s="8"/>
      <c r="BG105" s="14"/>
      <c r="BH105" s="14"/>
      <c r="BI105" s="8"/>
    </row>
    <row r="106" spans="1:61" ht="13.5" hidden="1" customHeight="1">
      <c r="A106" s="16"/>
      <c r="B106" s="591"/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1"/>
      <c r="AG106" s="591"/>
      <c r="AH106" s="591"/>
      <c r="AI106" s="591"/>
      <c r="AJ106" s="591"/>
      <c r="AK106" s="591"/>
      <c r="AL106" s="591"/>
      <c r="AM106" s="591"/>
      <c r="AN106" s="591"/>
      <c r="AO106" s="591"/>
      <c r="AP106" s="591"/>
      <c r="AQ106" s="591"/>
      <c r="AR106" s="591"/>
      <c r="AS106" s="591"/>
      <c r="AT106" s="591"/>
      <c r="AU106" s="591"/>
      <c r="AV106" s="591"/>
      <c r="AW106" s="591"/>
      <c r="AX106" s="591"/>
      <c r="AY106" s="591"/>
      <c r="AZ106" s="591"/>
      <c r="BA106" s="591"/>
      <c r="BB106" s="14"/>
      <c r="BC106" s="8"/>
      <c r="BD106" s="14"/>
      <c r="BE106" s="14"/>
      <c r="BF106" s="8"/>
      <c r="BG106" s="14"/>
      <c r="BH106" s="14"/>
      <c r="BI106" s="8"/>
    </row>
    <row r="107" spans="1:61" ht="13.5" hidden="1" customHeight="1">
      <c r="A107" s="592" t="s">
        <v>79</v>
      </c>
      <c r="B107" s="604" t="s">
        <v>96</v>
      </c>
      <c r="C107" s="604" t="s">
        <v>96</v>
      </c>
      <c r="D107" s="604" t="s">
        <v>96</v>
      </c>
      <c r="E107" s="604" t="s">
        <v>96</v>
      </c>
      <c r="F107" s="604" t="s">
        <v>96</v>
      </c>
      <c r="G107" s="604" t="s">
        <v>96</v>
      </c>
      <c r="H107" s="604" t="s">
        <v>96</v>
      </c>
      <c r="I107" s="604" t="s">
        <v>96</v>
      </c>
      <c r="J107" s="604" t="s">
        <v>96</v>
      </c>
      <c r="K107" s="604" t="s">
        <v>96</v>
      </c>
      <c r="L107" s="604" t="s">
        <v>96</v>
      </c>
      <c r="M107" s="604" t="s">
        <v>96</v>
      </c>
      <c r="N107" s="604" t="s">
        <v>96</v>
      </c>
      <c r="O107" s="604" t="s">
        <v>96</v>
      </c>
      <c r="P107" s="604" t="s">
        <v>96</v>
      </c>
      <c r="Q107" s="604" t="s">
        <v>96</v>
      </c>
      <c r="R107" s="604" t="s">
        <v>96</v>
      </c>
      <c r="S107" s="604" t="s">
        <v>96</v>
      </c>
      <c r="T107" s="604" t="s">
        <v>96</v>
      </c>
      <c r="U107" s="604" t="s">
        <v>96</v>
      </c>
      <c r="V107" s="604" t="s">
        <v>96</v>
      </c>
      <c r="W107" s="604" t="s">
        <v>96</v>
      </c>
      <c r="X107" s="604" t="s">
        <v>96</v>
      </c>
      <c r="Y107" s="604" t="s">
        <v>96</v>
      </c>
      <c r="Z107" s="604" t="s">
        <v>96</v>
      </c>
      <c r="AA107" s="604" t="s">
        <v>96</v>
      </c>
      <c r="AB107" s="604" t="s">
        <v>96</v>
      </c>
      <c r="AC107" s="604" t="s">
        <v>96</v>
      </c>
      <c r="AD107" s="604" t="s">
        <v>96</v>
      </c>
      <c r="AE107" s="604" t="s">
        <v>96</v>
      </c>
      <c r="AF107" s="604" t="s">
        <v>96</v>
      </c>
      <c r="AG107" s="604" t="s">
        <v>96</v>
      </c>
      <c r="AH107" s="604" t="s">
        <v>96</v>
      </c>
      <c r="AI107" s="604" t="s">
        <v>96</v>
      </c>
      <c r="AJ107" s="604" t="s">
        <v>96</v>
      </c>
      <c r="AK107" s="604" t="s">
        <v>96</v>
      </c>
      <c r="AL107" s="604" t="s">
        <v>96</v>
      </c>
      <c r="AM107" s="604" t="s">
        <v>96</v>
      </c>
      <c r="AN107" s="604" t="s">
        <v>96</v>
      </c>
      <c r="AO107" s="604" t="s">
        <v>96</v>
      </c>
      <c r="AP107" s="604" t="s">
        <v>96</v>
      </c>
      <c r="AQ107" s="604" t="s">
        <v>96</v>
      </c>
      <c r="AR107" s="604" t="s">
        <v>96</v>
      </c>
      <c r="AS107" s="604" t="s">
        <v>96</v>
      </c>
      <c r="AT107" s="604" t="s">
        <v>96</v>
      </c>
      <c r="AU107" s="604" t="s">
        <v>96</v>
      </c>
      <c r="AV107" s="604" t="s">
        <v>96</v>
      </c>
      <c r="AW107" s="604" t="s">
        <v>96</v>
      </c>
      <c r="AX107" s="604" t="s">
        <v>96</v>
      </c>
      <c r="AY107" s="604" t="s">
        <v>96</v>
      </c>
      <c r="AZ107" s="604" t="s">
        <v>96</v>
      </c>
      <c r="BA107" s="604" t="s">
        <v>96</v>
      </c>
      <c r="BB107" s="14"/>
      <c r="BC107" s="8"/>
      <c r="BD107" s="14"/>
      <c r="BE107" s="14"/>
      <c r="BF107" s="8"/>
      <c r="BG107" s="14"/>
      <c r="BH107" s="14"/>
      <c r="BI107" s="8"/>
    </row>
    <row r="108" spans="1:61" ht="13.5" hidden="1" customHeight="1">
      <c r="A108" s="592"/>
      <c r="B108" s="604"/>
      <c r="C108" s="604"/>
      <c r="D108" s="604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  <c r="P108" s="604"/>
      <c r="Q108" s="604"/>
      <c r="R108" s="604"/>
      <c r="S108" s="604"/>
      <c r="T108" s="604"/>
      <c r="U108" s="604"/>
      <c r="V108" s="604"/>
      <c r="W108" s="604"/>
      <c r="X108" s="604"/>
      <c r="Y108" s="604"/>
      <c r="Z108" s="604"/>
      <c r="AA108" s="604"/>
      <c r="AB108" s="604"/>
      <c r="AC108" s="604"/>
      <c r="AD108" s="604"/>
      <c r="AE108" s="604"/>
      <c r="AF108" s="604"/>
      <c r="AG108" s="604"/>
      <c r="AH108" s="604"/>
      <c r="AI108" s="604"/>
      <c r="AJ108" s="604"/>
      <c r="AK108" s="604"/>
      <c r="AL108" s="604"/>
      <c r="AM108" s="604"/>
      <c r="AN108" s="604"/>
      <c r="AO108" s="604"/>
      <c r="AP108" s="604"/>
      <c r="AQ108" s="604"/>
      <c r="AR108" s="604"/>
      <c r="AS108" s="604"/>
      <c r="AT108" s="604"/>
      <c r="AU108" s="604"/>
      <c r="AV108" s="604"/>
      <c r="AW108" s="604"/>
      <c r="AX108" s="604"/>
      <c r="AY108" s="604"/>
      <c r="AZ108" s="604"/>
      <c r="BA108" s="604"/>
      <c r="BB108" s="14"/>
      <c r="BC108" s="8"/>
      <c r="BD108" s="14"/>
      <c r="BE108" s="14"/>
      <c r="BF108" s="8"/>
      <c r="BG108" s="14"/>
      <c r="BH108" s="14"/>
      <c r="BI108" s="8"/>
    </row>
    <row r="109" spans="1:61" ht="13.5" hidden="1" customHeight="1">
      <c r="A109" s="592"/>
      <c r="B109" s="604"/>
      <c r="C109" s="604"/>
      <c r="D109" s="604"/>
      <c r="E109" s="604"/>
      <c r="F109" s="604"/>
      <c r="G109" s="604"/>
      <c r="H109" s="604"/>
      <c r="I109" s="604"/>
      <c r="J109" s="604"/>
      <c r="K109" s="604"/>
      <c r="L109" s="604"/>
      <c r="M109" s="604"/>
      <c r="N109" s="604"/>
      <c r="O109" s="604"/>
      <c r="P109" s="604"/>
      <c r="Q109" s="604"/>
      <c r="R109" s="604"/>
      <c r="S109" s="604"/>
      <c r="T109" s="604"/>
      <c r="U109" s="604"/>
      <c r="V109" s="604"/>
      <c r="W109" s="604"/>
      <c r="X109" s="604"/>
      <c r="Y109" s="604"/>
      <c r="Z109" s="604"/>
      <c r="AA109" s="604"/>
      <c r="AB109" s="604"/>
      <c r="AC109" s="604"/>
      <c r="AD109" s="604"/>
      <c r="AE109" s="604"/>
      <c r="AF109" s="604"/>
      <c r="AG109" s="604"/>
      <c r="AH109" s="604"/>
      <c r="AI109" s="604"/>
      <c r="AJ109" s="604"/>
      <c r="AK109" s="604"/>
      <c r="AL109" s="604"/>
      <c r="AM109" s="604"/>
      <c r="AN109" s="604"/>
      <c r="AO109" s="604"/>
      <c r="AP109" s="604"/>
      <c r="AQ109" s="604"/>
      <c r="AR109" s="604"/>
      <c r="AS109" s="604"/>
      <c r="AT109" s="604"/>
      <c r="AU109" s="604"/>
      <c r="AV109" s="604"/>
      <c r="AW109" s="604"/>
      <c r="AX109" s="604"/>
      <c r="AY109" s="604"/>
      <c r="AZ109" s="604"/>
      <c r="BA109" s="604"/>
      <c r="BB109" s="14"/>
      <c r="BC109" s="8"/>
      <c r="BD109" s="14"/>
      <c r="BE109" s="14"/>
      <c r="BF109" s="8"/>
      <c r="BG109" s="14"/>
      <c r="BH109" s="14"/>
      <c r="BI109" s="8"/>
    </row>
    <row r="110" spans="1:61" ht="13.5" hidden="1" customHeight="1">
      <c r="A110" s="592"/>
      <c r="B110" s="604"/>
      <c r="C110" s="604"/>
      <c r="D110" s="604"/>
      <c r="E110" s="604"/>
      <c r="F110" s="604"/>
      <c r="G110" s="604"/>
      <c r="H110" s="604"/>
      <c r="I110" s="604"/>
      <c r="J110" s="604"/>
      <c r="K110" s="604"/>
      <c r="L110" s="604"/>
      <c r="M110" s="604"/>
      <c r="N110" s="604"/>
      <c r="O110" s="604"/>
      <c r="P110" s="604"/>
      <c r="Q110" s="604"/>
      <c r="R110" s="604"/>
      <c r="S110" s="604"/>
      <c r="T110" s="604"/>
      <c r="U110" s="604"/>
      <c r="V110" s="604"/>
      <c r="W110" s="604"/>
      <c r="X110" s="604"/>
      <c r="Y110" s="604"/>
      <c r="Z110" s="604"/>
      <c r="AA110" s="604"/>
      <c r="AB110" s="604"/>
      <c r="AC110" s="604"/>
      <c r="AD110" s="604"/>
      <c r="AE110" s="604"/>
      <c r="AF110" s="604"/>
      <c r="AG110" s="604"/>
      <c r="AH110" s="604"/>
      <c r="AI110" s="604"/>
      <c r="AJ110" s="604"/>
      <c r="AK110" s="604"/>
      <c r="AL110" s="604"/>
      <c r="AM110" s="604"/>
      <c r="AN110" s="604"/>
      <c r="AO110" s="604"/>
      <c r="AP110" s="604"/>
      <c r="AQ110" s="604"/>
      <c r="AR110" s="604"/>
      <c r="AS110" s="604"/>
      <c r="AT110" s="604"/>
      <c r="AU110" s="604"/>
      <c r="AV110" s="604"/>
      <c r="AW110" s="604"/>
      <c r="AX110" s="604"/>
      <c r="AY110" s="604"/>
      <c r="AZ110" s="604"/>
      <c r="BA110" s="604"/>
      <c r="BB110" s="14"/>
      <c r="BC110" s="8"/>
      <c r="BD110" s="14"/>
      <c r="BE110" s="14"/>
      <c r="BF110" s="8"/>
      <c r="BG110" s="14"/>
      <c r="BH110" s="14"/>
      <c r="BI110" s="8"/>
    </row>
    <row r="111" spans="1:61" ht="13.5" hidden="1" customHeight="1">
      <c r="A111" s="592"/>
      <c r="B111" s="604"/>
      <c r="C111" s="604"/>
      <c r="D111" s="604"/>
      <c r="E111" s="604"/>
      <c r="F111" s="604"/>
      <c r="G111" s="604"/>
      <c r="H111" s="604"/>
      <c r="I111" s="604"/>
      <c r="J111" s="604"/>
      <c r="K111" s="604"/>
      <c r="L111" s="604"/>
      <c r="M111" s="604"/>
      <c r="N111" s="604"/>
      <c r="O111" s="604"/>
      <c r="P111" s="604"/>
      <c r="Q111" s="604"/>
      <c r="R111" s="604"/>
      <c r="S111" s="604"/>
      <c r="T111" s="604"/>
      <c r="U111" s="604"/>
      <c r="V111" s="604"/>
      <c r="W111" s="604"/>
      <c r="X111" s="604"/>
      <c r="Y111" s="604"/>
      <c r="Z111" s="604"/>
      <c r="AA111" s="604"/>
      <c r="AB111" s="604"/>
      <c r="AC111" s="604"/>
      <c r="AD111" s="604"/>
      <c r="AE111" s="604"/>
      <c r="AF111" s="604"/>
      <c r="AG111" s="604"/>
      <c r="AH111" s="604"/>
      <c r="AI111" s="604"/>
      <c r="AJ111" s="604"/>
      <c r="AK111" s="604"/>
      <c r="AL111" s="604"/>
      <c r="AM111" s="604"/>
      <c r="AN111" s="604"/>
      <c r="AO111" s="604"/>
      <c r="AP111" s="604"/>
      <c r="AQ111" s="604"/>
      <c r="AR111" s="604"/>
      <c r="AS111" s="604"/>
      <c r="AT111" s="604"/>
      <c r="AU111" s="604"/>
      <c r="AV111" s="604"/>
      <c r="AW111" s="604"/>
      <c r="AX111" s="604"/>
      <c r="AY111" s="604"/>
      <c r="AZ111" s="604"/>
      <c r="BA111" s="604"/>
      <c r="BB111" s="14"/>
      <c r="BC111" s="8"/>
      <c r="BD111" s="14"/>
      <c r="BE111" s="14"/>
      <c r="BF111" s="8"/>
      <c r="BG111" s="14"/>
      <c r="BH111" s="14"/>
      <c r="BI111" s="8"/>
    </row>
    <row r="112" spans="1:61" ht="13.5" hidden="1" customHeight="1">
      <c r="A112" s="592"/>
      <c r="B112" s="604"/>
      <c r="C112" s="604"/>
      <c r="D112" s="604"/>
      <c r="E112" s="604"/>
      <c r="F112" s="604"/>
      <c r="G112" s="604"/>
      <c r="H112" s="604"/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/>
      <c r="X112" s="604"/>
      <c r="Y112" s="604"/>
      <c r="Z112" s="604"/>
      <c r="AA112" s="604"/>
      <c r="AB112" s="604"/>
      <c r="AC112" s="604"/>
      <c r="AD112" s="604"/>
      <c r="AE112" s="604"/>
      <c r="AF112" s="604"/>
      <c r="AG112" s="604"/>
      <c r="AH112" s="604"/>
      <c r="AI112" s="604"/>
      <c r="AJ112" s="604"/>
      <c r="AK112" s="604"/>
      <c r="AL112" s="604"/>
      <c r="AM112" s="604"/>
      <c r="AN112" s="604"/>
      <c r="AO112" s="604"/>
      <c r="AP112" s="604"/>
      <c r="AQ112" s="604"/>
      <c r="AR112" s="604"/>
      <c r="AS112" s="604"/>
      <c r="AT112" s="604"/>
      <c r="AU112" s="604"/>
      <c r="AV112" s="604"/>
      <c r="AW112" s="604"/>
      <c r="AX112" s="604"/>
      <c r="AY112" s="604"/>
      <c r="AZ112" s="604"/>
      <c r="BA112" s="604"/>
      <c r="BB112" s="14"/>
      <c r="BC112" s="8"/>
      <c r="BD112" s="14"/>
      <c r="BE112" s="14"/>
      <c r="BF112" s="8"/>
      <c r="BG112" s="14"/>
      <c r="BH112" s="14"/>
      <c r="BI112" s="8"/>
    </row>
    <row r="113" spans="1:61" ht="13.5" hidden="1" customHeight="1">
      <c r="A113" s="16"/>
      <c r="B113" s="591"/>
      <c r="C113" s="591"/>
      <c r="D113" s="591"/>
      <c r="E113" s="591"/>
      <c r="F113" s="591"/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  <c r="Q113" s="591"/>
      <c r="R113" s="591"/>
      <c r="S113" s="591"/>
      <c r="T113" s="591"/>
      <c r="U113" s="591"/>
      <c r="V113" s="591"/>
      <c r="W113" s="591"/>
      <c r="X113" s="591"/>
      <c r="Y113" s="591"/>
      <c r="Z113" s="591"/>
      <c r="AA113" s="591"/>
      <c r="AB113" s="591"/>
      <c r="AC113" s="591"/>
      <c r="AD113" s="591"/>
      <c r="AE113" s="591"/>
      <c r="AF113" s="591"/>
      <c r="AG113" s="591"/>
      <c r="AH113" s="591"/>
      <c r="AI113" s="591"/>
      <c r="AJ113" s="591"/>
      <c r="AK113" s="591"/>
      <c r="AL113" s="591"/>
      <c r="AM113" s="591"/>
      <c r="AN113" s="591"/>
      <c r="AO113" s="591"/>
      <c r="AP113" s="591"/>
      <c r="AQ113" s="591"/>
      <c r="AR113" s="591"/>
      <c r="AS113" s="591"/>
      <c r="AT113" s="591"/>
      <c r="AU113" s="591"/>
      <c r="AV113" s="591"/>
      <c r="AW113" s="591"/>
      <c r="AX113" s="591"/>
      <c r="AY113" s="591"/>
      <c r="AZ113" s="591"/>
      <c r="BA113" s="591"/>
      <c r="BB113" s="14"/>
      <c r="BC113" s="8"/>
      <c r="BD113" s="14"/>
      <c r="BE113" s="14"/>
      <c r="BF113" s="8"/>
      <c r="BG113" s="14"/>
      <c r="BH113" s="14"/>
      <c r="BI113" s="8"/>
    </row>
    <row r="114" spans="1:61" ht="13.5" hidden="1" customHeight="1">
      <c r="A114" s="592" t="s">
        <v>78</v>
      </c>
      <c r="B114" s="604" t="s">
        <v>96</v>
      </c>
      <c r="C114" s="604" t="s">
        <v>96</v>
      </c>
      <c r="D114" s="604" t="s">
        <v>96</v>
      </c>
      <c r="E114" s="604" t="s">
        <v>96</v>
      </c>
      <c r="F114" s="604" t="s">
        <v>96</v>
      </c>
      <c r="G114" s="604" t="s">
        <v>96</v>
      </c>
      <c r="H114" s="604" t="s">
        <v>96</v>
      </c>
      <c r="I114" s="604" t="s">
        <v>96</v>
      </c>
      <c r="J114" s="604" t="s">
        <v>96</v>
      </c>
      <c r="K114" s="604" t="s">
        <v>96</v>
      </c>
      <c r="L114" s="604" t="s">
        <v>96</v>
      </c>
      <c r="M114" s="604" t="s">
        <v>96</v>
      </c>
      <c r="N114" s="604" t="s">
        <v>96</v>
      </c>
      <c r="O114" s="604" t="s">
        <v>96</v>
      </c>
      <c r="P114" s="604" t="s">
        <v>96</v>
      </c>
      <c r="Q114" s="604" t="s">
        <v>96</v>
      </c>
      <c r="R114" s="604" t="s">
        <v>96</v>
      </c>
      <c r="S114" s="604" t="s">
        <v>96</v>
      </c>
      <c r="T114" s="604" t="s">
        <v>96</v>
      </c>
      <c r="U114" s="604" t="s">
        <v>96</v>
      </c>
      <c r="V114" s="604" t="s">
        <v>96</v>
      </c>
      <c r="W114" s="604" t="s">
        <v>96</v>
      </c>
      <c r="X114" s="604" t="s">
        <v>96</v>
      </c>
      <c r="Y114" s="604" t="s">
        <v>96</v>
      </c>
      <c r="Z114" s="604" t="s">
        <v>96</v>
      </c>
      <c r="AA114" s="604" t="s">
        <v>96</v>
      </c>
      <c r="AB114" s="604" t="s">
        <v>96</v>
      </c>
      <c r="AC114" s="604" t="s">
        <v>96</v>
      </c>
      <c r="AD114" s="604" t="s">
        <v>96</v>
      </c>
      <c r="AE114" s="604" t="s">
        <v>96</v>
      </c>
      <c r="AF114" s="604" t="s">
        <v>96</v>
      </c>
      <c r="AG114" s="604" t="s">
        <v>96</v>
      </c>
      <c r="AH114" s="604" t="s">
        <v>96</v>
      </c>
      <c r="AI114" s="604" t="s">
        <v>96</v>
      </c>
      <c r="AJ114" s="604" t="s">
        <v>96</v>
      </c>
      <c r="AK114" s="604" t="s">
        <v>96</v>
      </c>
      <c r="AL114" s="604" t="s">
        <v>96</v>
      </c>
      <c r="AM114" s="604" t="s">
        <v>96</v>
      </c>
      <c r="AN114" s="604" t="s">
        <v>96</v>
      </c>
      <c r="AO114" s="604" t="s">
        <v>96</v>
      </c>
      <c r="AP114" s="604" t="s">
        <v>96</v>
      </c>
      <c r="AQ114" s="604" t="s">
        <v>96</v>
      </c>
      <c r="AR114" s="604" t="s">
        <v>96</v>
      </c>
      <c r="AS114" s="604" t="s">
        <v>96</v>
      </c>
      <c r="AT114" s="604" t="s">
        <v>96</v>
      </c>
      <c r="AU114" s="604" t="s">
        <v>96</v>
      </c>
      <c r="AV114" s="604" t="s">
        <v>96</v>
      </c>
      <c r="AW114" s="604" t="s">
        <v>96</v>
      </c>
      <c r="AX114" s="604" t="s">
        <v>96</v>
      </c>
      <c r="AY114" s="604" t="s">
        <v>96</v>
      </c>
      <c r="AZ114" s="604" t="s">
        <v>96</v>
      </c>
      <c r="BA114" s="604" t="s">
        <v>96</v>
      </c>
      <c r="BB114" s="14"/>
      <c r="BC114" s="8"/>
      <c r="BD114" s="14"/>
      <c r="BE114" s="14"/>
      <c r="BF114" s="8"/>
      <c r="BG114" s="14"/>
      <c r="BH114" s="14"/>
      <c r="BI114" s="8"/>
    </row>
    <row r="115" spans="1:61" ht="13.5" hidden="1" customHeight="1">
      <c r="A115" s="592"/>
      <c r="B115" s="604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604"/>
      <c r="N115" s="604"/>
      <c r="O115" s="604"/>
      <c r="P115" s="604"/>
      <c r="Q115" s="604"/>
      <c r="R115" s="604"/>
      <c r="S115" s="604"/>
      <c r="T115" s="604"/>
      <c r="U115" s="604"/>
      <c r="V115" s="604"/>
      <c r="W115" s="604"/>
      <c r="X115" s="604"/>
      <c r="Y115" s="604"/>
      <c r="Z115" s="604"/>
      <c r="AA115" s="604"/>
      <c r="AB115" s="604"/>
      <c r="AC115" s="604"/>
      <c r="AD115" s="604"/>
      <c r="AE115" s="604"/>
      <c r="AF115" s="604"/>
      <c r="AG115" s="604"/>
      <c r="AH115" s="604"/>
      <c r="AI115" s="604"/>
      <c r="AJ115" s="604"/>
      <c r="AK115" s="604"/>
      <c r="AL115" s="604"/>
      <c r="AM115" s="604"/>
      <c r="AN115" s="604"/>
      <c r="AO115" s="604"/>
      <c r="AP115" s="604"/>
      <c r="AQ115" s="604"/>
      <c r="AR115" s="604"/>
      <c r="AS115" s="604"/>
      <c r="AT115" s="604"/>
      <c r="AU115" s="604"/>
      <c r="AV115" s="604"/>
      <c r="AW115" s="604"/>
      <c r="AX115" s="604"/>
      <c r="AY115" s="604"/>
      <c r="AZ115" s="604"/>
      <c r="BA115" s="604"/>
      <c r="BB115" s="14"/>
      <c r="BC115" s="8"/>
      <c r="BD115" s="14"/>
      <c r="BE115" s="14"/>
      <c r="BF115" s="8"/>
      <c r="BG115" s="14"/>
      <c r="BH115" s="14"/>
      <c r="BI115" s="8"/>
    </row>
    <row r="116" spans="1:61" ht="13.5" hidden="1" customHeight="1">
      <c r="A116" s="592"/>
      <c r="B116" s="604"/>
      <c r="C116" s="604"/>
      <c r="D116" s="604"/>
      <c r="E116" s="604"/>
      <c r="F116" s="604"/>
      <c r="G116" s="604"/>
      <c r="H116" s="604"/>
      <c r="I116" s="604"/>
      <c r="J116" s="604"/>
      <c r="K116" s="604"/>
      <c r="L116" s="604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04"/>
      <c r="X116" s="604"/>
      <c r="Y116" s="604"/>
      <c r="Z116" s="604"/>
      <c r="AA116" s="604"/>
      <c r="AB116" s="604"/>
      <c r="AC116" s="604"/>
      <c r="AD116" s="604"/>
      <c r="AE116" s="604"/>
      <c r="AF116" s="604"/>
      <c r="AG116" s="604"/>
      <c r="AH116" s="604"/>
      <c r="AI116" s="604"/>
      <c r="AJ116" s="604"/>
      <c r="AK116" s="604"/>
      <c r="AL116" s="604"/>
      <c r="AM116" s="604"/>
      <c r="AN116" s="604"/>
      <c r="AO116" s="604"/>
      <c r="AP116" s="604"/>
      <c r="AQ116" s="604"/>
      <c r="AR116" s="604"/>
      <c r="AS116" s="604"/>
      <c r="AT116" s="604"/>
      <c r="AU116" s="604"/>
      <c r="AV116" s="604"/>
      <c r="AW116" s="604"/>
      <c r="AX116" s="604"/>
      <c r="AY116" s="604"/>
      <c r="AZ116" s="604"/>
      <c r="BA116" s="604"/>
      <c r="BB116" s="14"/>
      <c r="BC116" s="8"/>
      <c r="BD116" s="14"/>
      <c r="BE116" s="14"/>
      <c r="BF116" s="8"/>
      <c r="BG116" s="14"/>
      <c r="BH116" s="14"/>
      <c r="BI116" s="8"/>
    </row>
    <row r="117" spans="1:61" ht="13.5" hidden="1" customHeight="1">
      <c r="A117" s="592"/>
      <c r="B117" s="604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604"/>
      <c r="AI117" s="604"/>
      <c r="AJ117" s="604"/>
      <c r="AK117" s="604"/>
      <c r="AL117" s="604"/>
      <c r="AM117" s="604"/>
      <c r="AN117" s="604"/>
      <c r="AO117" s="604"/>
      <c r="AP117" s="604"/>
      <c r="AQ117" s="604"/>
      <c r="AR117" s="604"/>
      <c r="AS117" s="604"/>
      <c r="AT117" s="604"/>
      <c r="AU117" s="604"/>
      <c r="AV117" s="604"/>
      <c r="AW117" s="604"/>
      <c r="AX117" s="604"/>
      <c r="AY117" s="604"/>
      <c r="AZ117" s="604"/>
      <c r="BA117" s="604"/>
      <c r="BB117" s="14"/>
      <c r="BC117" s="8"/>
      <c r="BD117" s="14"/>
      <c r="BE117" s="14"/>
      <c r="BF117" s="8"/>
      <c r="BG117" s="14"/>
      <c r="BH117" s="14"/>
      <c r="BI117" s="8"/>
    </row>
    <row r="118" spans="1:61" ht="13.5" hidden="1" customHeight="1">
      <c r="A118" s="592"/>
      <c r="B118" s="604"/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  <c r="Q118" s="604"/>
      <c r="R118" s="604"/>
      <c r="S118" s="604"/>
      <c r="T118" s="604"/>
      <c r="U118" s="604"/>
      <c r="V118" s="604"/>
      <c r="W118" s="604"/>
      <c r="X118" s="604"/>
      <c r="Y118" s="604"/>
      <c r="Z118" s="604"/>
      <c r="AA118" s="604"/>
      <c r="AB118" s="604"/>
      <c r="AC118" s="604"/>
      <c r="AD118" s="604"/>
      <c r="AE118" s="604"/>
      <c r="AF118" s="604"/>
      <c r="AG118" s="604"/>
      <c r="AH118" s="604"/>
      <c r="AI118" s="604"/>
      <c r="AJ118" s="604"/>
      <c r="AK118" s="604"/>
      <c r="AL118" s="604"/>
      <c r="AM118" s="604"/>
      <c r="AN118" s="604"/>
      <c r="AO118" s="604"/>
      <c r="AP118" s="604"/>
      <c r="AQ118" s="604"/>
      <c r="AR118" s="604"/>
      <c r="AS118" s="604"/>
      <c r="AT118" s="604"/>
      <c r="AU118" s="604"/>
      <c r="AV118" s="604"/>
      <c r="AW118" s="604"/>
      <c r="AX118" s="604"/>
      <c r="AY118" s="604"/>
      <c r="AZ118" s="604"/>
      <c r="BA118" s="604"/>
      <c r="BB118" s="14"/>
      <c r="BC118" s="8"/>
      <c r="BD118" s="14"/>
      <c r="BE118" s="14"/>
      <c r="BF118" s="8"/>
      <c r="BG118" s="14"/>
      <c r="BH118" s="14"/>
      <c r="BI118" s="8"/>
    </row>
    <row r="119" spans="1:61" ht="13.5" hidden="1" customHeight="1">
      <c r="A119" s="592"/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  <c r="T119" s="604"/>
      <c r="U119" s="604"/>
      <c r="V119" s="604"/>
      <c r="W119" s="604"/>
      <c r="X119" s="604"/>
      <c r="Y119" s="604"/>
      <c r="Z119" s="604"/>
      <c r="AA119" s="604"/>
      <c r="AB119" s="604"/>
      <c r="AC119" s="604"/>
      <c r="AD119" s="604"/>
      <c r="AE119" s="604"/>
      <c r="AF119" s="604"/>
      <c r="AG119" s="604"/>
      <c r="AH119" s="604"/>
      <c r="AI119" s="604"/>
      <c r="AJ119" s="604"/>
      <c r="AK119" s="604"/>
      <c r="AL119" s="604"/>
      <c r="AM119" s="604"/>
      <c r="AN119" s="604"/>
      <c r="AO119" s="604"/>
      <c r="AP119" s="604"/>
      <c r="AQ119" s="604"/>
      <c r="AR119" s="604"/>
      <c r="AS119" s="604"/>
      <c r="AT119" s="604"/>
      <c r="AU119" s="604"/>
      <c r="AV119" s="604"/>
      <c r="AW119" s="604"/>
      <c r="AX119" s="604"/>
      <c r="AY119" s="604"/>
      <c r="AZ119" s="604"/>
      <c r="BA119" s="604"/>
      <c r="BB119" s="14"/>
      <c r="BC119" s="8"/>
      <c r="BD119" s="14"/>
      <c r="BE119" s="14"/>
      <c r="BF119" s="8"/>
      <c r="BG119" s="14"/>
      <c r="BH119" s="14"/>
      <c r="BI119" s="8"/>
    </row>
    <row r="120" spans="1:61" ht="13.5" hidden="1" customHeight="1">
      <c r="A120" s="16"/>
      <c r="B120" s="591"/>
      <c r="C120" s="591"/>
      <c r="D120" s="591"/>
      <c r="E120" s="591"/>
      <c r="F120" s="591"/>
      <c r="G120" s="591"/>
      <c r="H120" s="591"/>
      <c r="I120" s="591"/>
      <c r="J120" s="591"/>
      <c r="K120" s="591"/>
      <c r="L120" s="591"/>
      <c r="M120" s="591"/>
      <c r="N120" s="591"/>
      <c r="O120" s="591"/>
      <c r="P120" s="591"/>
      <c r="Q120" s="591"/>
      <c r="R120" s="591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1"/>
      <c r="AE120" s="591"/>
      <c r="AF120" s="591"/>
      <c r="AG120" s="591"/>
      <c r="AH120" s="591"/>
      <c r="AI120" s="591"/>
      <c r="AJ120" s="591"/>
      <c r="AK120" s="591"/>
      <c r="AL120" s="591"/>
      <c r="AM120" s="591"/>
      <c r="AN120" s="591"/>
      <c r="AO120" s="591"/>
      <c r="AP120" s="591"/>
      <c r="AQ120" s="591"/>
      <c r="AR120" s="591"/>
      <c r="AS120" s="591"/>
      <c r="AT120" s="591"/>
      <c r="AU120" s="591"/>
      <c r="AV120" s="591"/>
      <c r="AW120" s="591"/>
      <c r="AX120" s="591"/>
      <c r="AY120" s="591"/>
      <c r="AZ120" s="591"/>
      <c r="BA120" s="591"/>
      <c r="BB120" s="14"/>
      <c r="BC120" s="8"/>
      <c r="BD120" s="14"/>
      <c r="BE120" s="14"/>
      <c r="BF120" s="8"/>
      <c r="BG120" s="14"/>
      <c r="BH120" s="14"/>
      <c r="BI120" s="8"/>
    </row>
    <row r="121" spans="1:61" ht="13.5" hidden="1" customHeight="1">
      <c r="A121" s="592" t="s">
        <v>77</v>
      </c>
      <c r="B121" s="604" t="s">
        <v>96</v>
      </c>
      <c r="C121" s="604" t="s">
        <v>96</v>
      </c>
      <c r="D121" s="604" t="s">
        <v>96</v>
      </c>
      <c r="E121" s="604" t="s">
        <v>96</v>
      </c>
      <c r="F121" s="604" t="s">
        <v>96</v>
      </c>
      <c r="G121" s="604" t="s">
        <v>96</v>
      </c>
      <c r="H121" s="604" t="s">
        <v>96</v>
      </c>
      <c r="I121" s="604" t="s">
        <v>96</v>
      </c>
      <c r="J121" s="604" t="s">
        <v>96</v>
      </c>
      <c r="K121" s="604" t="s">
        <v>96</v>
      </c>
      <c r="L121" s="604" t="s">
        <v>96</v>
      </c>
      <c r="M121" s="604" t="s">
        <v>96</v>
      </c>
      <c r="N121" s="604" t="s">
        <v>96</v>
      </c>
      <c r="O121" s="604" t="s">
        <v>96</v>
      </c>
      <c r="P121" s="604" t="s">
        <v>96</v>
      </c>
      <c r="Q121" s="604" t="s">
        <v>96</v>
      </c>
      <c r="R121" s="604" t="s">
        <v>96</v>
      </c>
      <c r="S121" s="604" t="s">
        <v>96</v>
      </c>
      <c r="T121" s="604" t="s">
        <v>96</v>
      </c>
      <c r="U121" s="604" t="s">
        <v>96</v>
      </c>
      <c r="V121" s="604" t="s">
        <v>96</v>
      </c>
      <c r="W121" s="604" t="s">
        <v>96</v>
      </c>
      <c r="X121" s="604" t="s">
        <v>96</v>
      </c>
      <c r="Y121" s="604" t="s">
        <v>96</v>
      </c>
      <c r="Z121" s="604" t="s">
        <v>96</v>
      </c>
      <c r="AA121" s="604" t="s">
        <v>96</v>
      </c>
      <c r="AB121" s="604" t="s">
        <v>96</v>
      </c>
      <c r="AC121" s="604" t="s">
        <v>96</v>
      </c>
      <c r="AD121" s="604" t="s">
        <v>96</v>
      </c>
      <c r="AE121" s="604" t="s">
        <v>96</v>
      </c>
      <c r="AF121" s="604" t="s">
        <v>96</v>
      </c>
      <c r="AG121" s="604" t="s">
        <v>96</v>
      </c>
      <c r="AH121" s="604" t="s">
        <v>96</v>
      </c>
      <c r="AI121" s="604" t="s">
        <v>96</v>
      </c>
      <c r="AJ121" s="604" t="s">
        <v>96</v>
      </c>
      <c r="AK121" s="604" t="s">
        <v>96</v>
      </c>
      <c r="AL121" s="604" t="s">
        <v>96</v>
      </c>
      <c r="AM121" s="604" t="s">
        <v>96</v>
      </c>
      <c r="AN121" s="604" t="s">
        <v>96</v>
      </c>
      <c r="AO121" s="604" t="s">
        <v>96</v>
      </c>
      <c r="AP121" s="604" t="s">
        <v>96</v>
      </c>
      <c r="AQ121" s="604" t="s">
        <v>96</v>
      </c>
      <c r="AR121" s="604" t="s">
        <v>96</v>
      </c>
      <c r="AS121" s="604" t="s">
        <v>96</v>
      </c>
      <c r="AT121" s="604" t="s">
        <v>96</v>
      </c>
      <c r="AU121" s="604" t="s">
        <v>96</v>
      </c>
      <c r="AV121" s="604" t="s">
        <v>96</v>
      </c>
      <c r="AW121" s="604" t="s">
        <v>96</v>
      </c>
      <c r="AX121" s="604" t="s">
        <v>96</v>
      </c>
      <c r="AY121" s="604" t="s">
        <v>96</v>
      </c>
      <c r="AZ121" s="604" t="s">
        <v>96</v>
      </c>
      <c r="BA121" s="604" t="s">
        <v>96</v>
      </c>
      <c r="BB121" s="14"/>
      <c r="BC121" s="8"/>
      <c r="BD121" s="14"/>
      <c r="BE121" s="14"/>
      <c r="BF121" s="8"/>
      <c r="BG121" s="14"/>
      <c r="BH121" s="14"/>
      <c r="BI121" s="8"/>
    </row>
    <row r="122" spans="1:61" ht="13.5" hidden="1" customHeight="1">
      <c r="A122" s="592"/>
      <c r="B122" s="604"/>
      <c r="C122" s="604"/>
      <c r="D122" s="604"/>
      <c r="E122" s="604"/>
      <c r="F122" s="604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  <c r="Q122" s="604"/>
      <c r="R122" s="604"/>
      <c r="S122" s="604"/>
      <c r="T122" s="604"/>
      <c r="U122" s="604"/>
      <c r="V122" s="604"/>
      <c r="W122" s="604"/>
      <c r="X122" s="604"/>
      <c r="Y122" s="604"/>
      <c r="Z122" s="604"/>
      <c r="AA122" s="604"/>
      <c r="AB122" s="604"/>
      <c r="AC122" s="604"/>
      <c r="AD122" s="604"/>
      <c r="AE122" s="604"/>
      <c r="AF122" s="604"/>
      <c r="AG122" s="604"/>
      <c r="AH122" s="604"/>
      <c r="AI122" s="604"/>
      <c r="AJ122" s="604"/>
      <c r="AK122" s="604"/>
      <c r="AL122" s="604"/>
      <c r="AM122" s="604"/>
      <c r="AN122" s="604"/>
      <c r="AO122" s="604"/>
      <c r="AP122" s="604"/>
      <c r="AQ122" s="604"/>
      <c r="AR122" s="604"/>
      <c r="AS122" s="604"/>
      <c r="AT122" s="604"/>
      <c r="AU122" s="604"/>
      <c r="AV122" s="604"/>
      <c r="AW122" s="604"/>
      <c r="AX122" s="604"/>
      <c r="AY122" s="604"/>
      <c r="AZ122" s="604"/>
      <c r="BA122" s="604"/>
      <c r="BB122" s="14"/>
      <c r="BC122" s="8"/>
      <c r="BD122" s="14"/>
      <c r="BE122" s="14"/>
      <c r="BF122" s="8"/>
      <c r="BG122" s="14"/>
      <c r="BH122" s="14"/>
      <c r="BI122" s="8"/>
    </row>
    <row r="123" spans="1:61" ht="13.5" hidden="1" customHeight="1">
      <c r="A123" s="592"/>
      <c r="B123" s="604"/>
      <c r="C123" s="604"/>
      <c r="D123" s="604"/>
      <c r="E123" s="604"/>
      <c r="F123" s="604"/>
      <c r="G123" s="604"/>
      <c r="H123" s="604"/>
      <c r="I123" s="604"/>
      <c r="J123" s="604"/>
      <c r="K123" s="604"/>
      <c r="L123" s="604"/>
      <c r="M123" s="604"/>
      <c r="N123" s="604"/>
      <c r="O123" s="604"/>
      <c r="P123" s="604"/>
      <c r="Q123" s="604"/>
      <c r="R123" s="604"/>
      <c r="S123" s="604"/>
      <c r="T123" s="604"/>
      <c r="U123" s="604"/>
      <c r="V123" s="604"/>
      <c r="W123" s="604"/>
      <c r="X123" s="604"/>
      <c r="Y123" s="604"/>
      <c r="Z123" s="604"/>
      <c r="AA123" s="604"/>
      <c r="AB123" s="604"/>
      <c r="AC123" s="604"/>
      <c r="AD123" s="604"/>
      <c r="AE123" s="604"/>
      <c r="AF123" s="604"/>
      <c r="AG123" s="604"/>
      <c r="AH123" s="604"/>
      <c r="AI123" s="604"/>
      <c r="AJ123" s="604"/>
      <c r="AK123" s="604"/>
      <c r="AL123" s="604"/>
      <c r="AM123" s="604"/>
      <c r="AN123" s="604"/>
      <c r="AO123" s="604"/>
      <c r="AP123" s="604"/>
      <c r="AQ123" s="604"/>
      <c r="AR123" s="604"/>
      <c r="AS123" s="604"/>
      <c r="AT123" s="604"/>
      <c r="AU123" s="604"/>
      <c r="AV123" s="604"/>
      <c r="AW123" s="604"/>
      <c r="AX123" s="604"/>
      <c r="AY123" s="604"/>
      <c r="AZ123" s="604"/>
      <c r="BA123" s="604"/>
      <c r="BB123" s="14"/>
      <c r="BC123" s="8"/>
      <c r="BD123" s="14"/>
      <c r="BE123" s="14"/>
      <c r="BF123" s="8"/>
      <c r="BG123" s="14"/>
      <c r="BH123" s="14"/>
      <c r="BI123" s="8"/>
    </row>
    <row r="124" spans="1:61" ht="13.5" hidden="1" customHeight="1">
      <c r="A124" s="592"/>
      <c r="B124" s="604"/>
      <c r="C124" s="604"/>
      <c r="D124" s="604"/>
      <c r="E124" s="604"/>
      <c r="F124" s="604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04"/>
      <c r="R124" s="604"/>
      <c r="S124" s="604"/>
      <c r="T124" s="604"/>
      <c r="U124" s="604"/>
      <c r="V124" s="604"/>
      <c r="W124" s="604"/>
      <c r="X124" s="604"/>
      <c r="Y124" s="604"/>
      <c r="Z124" s="604"/>
      <c r="AA124" s="604"/>
      <c r="AB124" s="604"/>
      <c r="AC124" s="604"/>
      <c r="AD124" s="604"/>
      <c r="AE124" s="604"/>
      <c r="AF124" s="604"/>
      <c r="AG124" s="604"/>
      <c r="AH124" s="604"/>
      <c r="AI124" s="604"/>
      <c r="AJ124" s="604"/>
      <c r="AK124" s="604"/>
      <c r="AL124" s="604"/>
      <c r="AM124" s="604"/>
      <c r="AN124" s="604"/>
      <c r="AO124" s="604"/>
      <c r="AP124" s="604"/>
      <c r="AQ124" s="604"/>
      <c r="AR124" s="604"/>
      <c r="AS124" s="604"/>
      <c r="AT124" s="604"/>
      <c r="AU124" s="604"/>
      <c r="AV124" s="604"/>
      <c r="AW124" s="604"/>
      <c r="AX124" s="604"/>
      <c r="AY124" s="604"/>
      <c r="AZ124" s="604"/>
      <c r="BA124" s="604"/>
      <c r="BB124" s="14"/>
      <c r="BC124" s="8"/>
      <c r="BD124" s="14"/>
      <c r="BE124" s="14"/>
      <c r="BF124" s="8"/>
      <c r="BG124" s="14"/>
      <c r="BH124" s="14"/>
      <c r="BI124" s="8"/>
    </row>
    <row r="125" spans="1:61" ht="13.5" hidden="1" customHeight="1">
      <c r="A125" s="592"/>
      <c r="B125" s="604"/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604"/>
      <c r="N125" s="604"/>
      <c r="O125" s="604"/>
      <c r="P125" s="604"/>
      <c r="Q125" s="604"/>
      <c r="R125" s="604"/>
      <c r="S125" s="604"/>
      <c r="T125" s="604"/>
      <c r="U125" s="604"/>
      <c r="V125" s="604"/>
      <c r="W125" s="604"/>
      <c r="X125" s="604"/>
      <c r="Y125" s="604"/>
      <c r="Z125" s="604"/>
      <c r="AA125" s="604"/>
      <c r="AB125" s="604"/>
      <c r="AC125" s="604"/>
      <c r="AD125" s="604"/>
      <c r="AE125" s="604"/>
      <c r="AF125" s="604"/>
      <c r="AG125" s="604"/>
      <c r="AH125" s="604"/>
      <c r="AI125" s="604"/>
      <c r="AJ125" s="604"/>
      <c r="AK125" s="604"/>
      <c r="AL125" s="604"/>
      <c r="AM125" s="604"/>
      <c r="AN125" s="604"/>
      <c r="AO125" s="604"/>
      <c r="AP125" s="604"/>
      <c r="AQ125" s="604"/>
      <c r="AR125" s="604"/>
      <c r="AS125" s="604"/>
      <c r="AT125" s="604"/>
      <c r="AU125" s="604"/>
      <c r="AV125" s="604"/>
      <c r="AW125" s="604"/>
      <c r="AX125" s="604"/>
      <c r="AY125" s="604"/>
      <c r="AZ125" s="604"/>
      <c r="BA125" s="604"/>
      <c r="BB125" s="14"/>
      <c r="BC125" s="8"/>
      <c r="BD125" s="14"/>
      <c r="BE125" s="14"/>
      <c r="BF125" s="8"/>
      <c r="BG125" s="14"/>
      <c r="BH125" s="14"/>
      <c r="BI125" s="8"/>
    </row>
    <row r="126" spans="1:61" ht="13.5" hidden="1" customHeight="1">
      <c r="A126" s="592"/>
      <c r="B126" s="604"/>
      <c r="C126" s="604"/>
      <c r="D126" s="604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4"/>
      <c r="AF126" s="604"/>
      <c r="AG126" s="604"/>
      <c r="AH126" s="604"/>
      <c r="AI126" s="604"/>
      <c r="AJ126" s="604"/>
      <c r="AK126" s="604"/>
      <c r="AL126" s="604"/>
      <c r="AM126" s="604"/>
      <c r="AN126" s="604"/>
      <c r="AO126" s="604"/>
      <c r="AP126" s="604"/>
      <c r="AQ126" s="604"/>
      <c r="AR126" s="604"/>
      <c r="AS126" s="604"/>
      <c r="AT126" s="604"/>
      <c r="AU126" s="604"/>
      <c r="AV126" s="604"/>
      <c r="AW126" s="604"/>
      <c r="AX126" s="604"/>
      <c r="AY126" s="604"/>
      <c r="AZ126" s="604"/>
      <c r="BA126" s="604"/>
      <c r="BB126" s="14"/>
      <c r="BC126" s="8"/>
      <c r="BD126" s="14"/>
      <c r="BE126" s="14"/>
      <c r="BF126" s="8"/>
      <c r="BG126" s="14"/>
      <c r="BH126" s="14"/>
      <c r="BI126" s="8"/>
    </row>
    <row r="127" spans="1:61" ht="6" customHeight="1">
      <c r="A127" s="8"/>
      <c r="B127" s="8"/>
      <c r="BB127" s="14"/>
      <c r="BC127" s="8"/>
      <c r="BD127" s="14"/>
      <c r="BE127" s="14"/>
      <c r="BF127" s="8"/>
      <c r="BG127" s="14"/>
      <c r="BH127" s="14"/>
      <c r="BI127" s="8"/>
    </row>
    <row r="128" spans="1:61" ht="12.75" customHeight="1">
      <c r="A128" s="608" t="s">
        <v>105</v>
      </c>
      <c r="B128" s="608"/>
      <c r="C128" s="608"/>
      <c r="D128" s="608"/>
      <c r="E128" s="608"/>
      <c r="F128" s="608"/>
      <c r="G128" s="13"/>
      <c r="H128" s="606" t="s">
        <v>104</v>
      </c>
      <c r="I128" s="606"/>
      <c r="J128" s="606"/>
      <c r="K128" s="606"/>
      <c r="L128" s="606"/>
      <c r="M128" s="606"/>
      <c r="N128" s="606"/>
      <c r="O128" s="606"/>
      <c r="P128" s="606"/>
      <c r="Q128" s="606"/>
      <c r="R128" s="606"/>
      <c r="S128" s="606"/>
      <c r="T128" s="606"/>
      <c r="U128" s="606"/>
      <c r="V128" s="606"/>
      <c r="W128" s="606"/>
      <c r="X128" s="8"/>
      <c r="Y128" s="567" t="s">
        <v>332</v>
      </c>
      <c r="Z128" s="641" t="s">
        <v>336</v>
      </c>
      <c r="AA128" s="642"/>
      <c r="AB128" s="642"/>
      <c r="AC128" s="642"/>
      <c r="AD128" s="642"/>
      <c r="AE128" s="642"/>
      <c r="AF128" s="642"/>
      <c r="AG128" s="642"/>
      <c r="AH128" s="642"/>
      <c r="AI128" s="642"/>
      <c r="AJ128" s="642"/>
      <c r="AK128" s="642"/>
      <c r="AL128" s="642"/>
      <c r="AM128" s="642"/>
      <c r="AN128" s="642"/>
      <c r="AO128" s="642"/>
      <c r="AP128" s="568"/>
      <c r="AQ128" s="568"/>
      <c r="AR128" s="567" t="s">
        <v>100</v>
      </c>
      <c r="AS128" s="607" t="s">
        <v>335</v>
      </c>
      <c r="AT128" s="607"/>
      <c r="AU128" s="607"/>
      <c r="AV128" s="607"/>
      <c r="AW128" s="607"/>
      <c r="AX128" s="607"/>
      <c r="AY128" s="607"/>
      <c r="AZ128" s="607"/>
      <c r="BA128" s="607"/>
      <c r="BB128" s="607"/>
      <c r="BC128" s="607"/>
      <c r="BD128" s="607"/>
      <c r="BE128" s="607"/>
      <c r="BF128" s="607"/>
      <c r="BG128" s="607"/>
      <c r="BH128" s="607"/>
      <c r="BI128" s="607"/>
    </row>
    <row r="129" spans="1:61" ht="3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15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14"/>
      <c r="BB129" s="14"/>
      <c r="BC129" s="8"/>
      <c r="BD129" s="14"/>
      <c r="BE129" s="14"/>
      <c r="BF129" s="8"/>
      <c r="BG129" s="14"/>
      <c r="BH129" s="14"/>
      <c r="BI129" s="8"/>
    </row>
    <row r="130" spans="1:61" ht="12" customHeight="1">
      <c r="A130" s="8"/>
      <c r="B130" s="8"/>
      <c r="C130" s="8"/>
      <c r="D130" s="8"/>
      <c r="E130" s="8"/>
      <c r="F130" s="8"/>
      <c r="G130" s="13" t="s">
        <v>102</v>
      </c>
      <c r="H130" s="606" t="s">
        <v>101</v>
      </c>
      <c r="I130" s="606"/>
      <c r="J130" s="606"/>
      <c r="K130" s="606"/>
      <c r="L130" s="606"/>
      <c r="M130" s="606"/>
      <c r="N130" s="606"/>
      <c r="O130" s="606"/>
      <c r="P130" s="606"/>
      <c r="Q130" s="606"/>
      <c r="R130" s="8"/>
      <c r="S130" s="8"/>
      <c r="T130" s="8"/>
      <c r="U130" s="14"/>
      <c r="V130" s="8"/>
      <c r="W130" s="8"/>
      <c r="X130" s="8"/>
      <c r="Y130" s="566" t="s">
        <v>333</v>
      </c>
      <c r="Z130" s="606" t="s">
        <v>334</v>
      </c>
      <c r="AA130" s="606"/>
      <c r="AB130" s="606"/>
      <c r="AC130" s="606"/>
      <c r="AD130" s="606"/>
      <c r="AE130" s="606"/>
      <c r="AF130" s="606"/>
      <c r="AG130" s="606"/>
      <c r="AH130" s="606"/>
      <c r="AI130" s="606"/>
      <c r="AJ130" s="606"/>
      <c r="AK130" s="606"/>
      <c r="AL130" s="606"/>
      <c r="AM130" s="606"/>
      <c r="AN130" s="606"/>
      <c r="AO130" s="606"/>
      <c r="AP130" s="606"/>
      <c r="AQ130" s="8"/>
      <c r="AR130" s="13" t="s">
        <v>208</v>
      </c>
      <c r="AS130" s="607" t="s">
        <v>99</v>
      </c>
      <c r="AT130" s="607"/>
      <c r="AU130" s="607"/>
      <c r="AV130" s="607"/>
      <c r="AW130" s="607"/>
      <c r="AX130" s="607"/>
      <c r="AY130" s="607"/>
      <c r="AZ130" s="607"/>
      <c r="BA130" s="607"/>
      <c r="BB130" s="607"/>
      <c r="BC130" s="607"/>
      <c r="BD130" s="607"/>
      <c r="BE130" s="607"/>
      <c r="BF130" s="607"/>
      <c r="BG130" s="14"/>
      <c r="BH130" s="14"/>
      <c r="BI130" s="8"/>
    </row>
    <row r="131" spans="1:61" ht="3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14"/>
      <c r="BB131" s="14"/>
      <c r="BC131" s="8"/>
      <c r="BD131" s="14"/>
      <c r="BE131" s="14"/>
      <c r="BF131" s="8"/>
      <c r="BG131" s="14"/>
      <c r="BH131" s="14"/>
      <c r="BI131" s="8"/>
    </row>
    <row r="132" spans="1:61" ht="12.75" customHeight="1">
      <c r="A132" s="8"/>
      <c r="B132" s="8"/>
      <c r="C132" s="8"/>
      <c r="D132" s="8"/>
      <c r="E132" s="8"/>
      <c r="F132" s="8"/>
      <c r="G132" s="13" t="s">
        <v>98</v>
      </c>
      <c r="H132" s="606" t="s">
        <v>97</v>
      </c>
      <c r="I132" s="606"/>
      <c r="J132" s="606"/>
      <c r="K132" s="606"/>
      <c r="L132" s="606"/>
      <c r="M132" s="606"/>
      <c r="N132" s="606"/>
      <c r="O132" s="606"/>
      <c r="P132" s="606"/>
      <c r="Q132" s="606"/>
      <c r="R132" s="8"/>
      <c r="S132" s="8"/>
      <c r="T132" s="8"/>
      <c r="U132" s="14"/>
      <c r="V132" s="8"/>
      <c r="W132" s="8"/>
      <c r="X132" s="8"/>
      <c r="Y132" s="567">
        <v>0</v>
      </c>
      <c r="Z132" s="606" t="s">
        <v>34</v>
      </c>
      <c r="AA132" s="606"/>
      <c r="AB132" s="606"/>
      <c r="AC132" s="606"/>
      <c r="AD132" s="606"/>
      <c r="AE132" s="606"/>
      <c r="AF132" s="606"/>
      <c r="AG132" s="606"/>
      <c r="AH132" s="606"/>
      <c r="AI132" s="606"/>
      <c r="AJ132" s="606"/>
      <c r="AK132" s="606"/>
      <c r="AL132" s="606"/>
      <c r="AM132" s="606"/>
      <c r="AN132" s="606"/>
      <c r="AO132" s="606"/>
      <c r="AP132" s="606"/>
      <c r="AQ132" s="8"/>
      <c r="AR132" s="13" t="s">
        <v>96</v>
      </c>
      <c r="AS132" s="606" t="s">
        <v>95</v>
      </c>
      <c r="AT132" s="606"/>
      <c r="AU132" s="606"/>
      <c r="AV132" s="606"/>
      <c r="AW132" s="606"/>
      <c r="AX132" s="606"/>
      <c r="AY132" s="606"/>
      <c r="AZ132" s="606"/>
      <c r="BA132" s="606"/>
      <c r="BB132" s="606"/>
      <c r="BC132" s="8"/>
      <c r="BD132" s="14"/>
      <c r="BE132" s="14"/>
      <c r="BF132" s="8"/>
      <c r="BG132" s="14"/>
      <c r="BH132" s="14"/>
      <c r="BI132" s="8"/>
    </row>
    <row r="133" spans="1:61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14"/>
      <c r="BB133" s="14"/>
      <c r="BC133" s="8"/>
      <c r="BD133" s="14"/>
      <c r="BE133" s="14"/>
      <c r="BF133" s="8"/>
      <c r="BG133" s="14"/>
      <c r="BH133" s="14"/>
      <c r="BI133" s="8"/>
    </row>
    <row r="134" spans="1:61" ht="18" customHeight="1">
      <c r="A134" s="610" t="s">
        <v>94</v>
      </c>
      <c r="B134" s="610"/>
      <c r="C134" s="610"/>
      <c r="D134" s="610"/>
      <c r="E134" s="610"/>
      <c r="F134" s="610"/>
      <c r="G134" s="610"/>
      <c r="H134" s="610"/>
      <c r="I134" s="610"/>
      <c r="J134" s="610"/>
      <c r="K134" s="610"/>
      <c r="L134" s="610"/>
      <c r="M134" s="610"/>
      <c r="N134" s="610"/>
      <c r="O134" s="610"/>
      <c r="P134" s="610"/>
      <c r="Q134" s="610"/>
      <c r="R134" s="610"/>
      <c r="S134" s="610"/>
      <c r="T134" s="610"/>
      <c r="U134" s="610"/>
      <c r="V134" s="610"/>
      <c r="W134" s="610"/>
      <c r="X134" s="610"/>
      <c r="Y134" s="610"/>
      <c r="Z134" s="610"/>
      <c r="AA134" s="610"/>
      <c r="AB134" s="610"/>
      <c r="AC134" s="610"/>
      <c r="AD134" s="610"/>
      <c r="AE134" s="610"/>
      <c r="AF134" s="610"/>
      <c r="AG134" s="610"/>
      <c r="AH134" s="610"/>
      <c r="AI134" s="610"/>
      <c r="AJ134" s="610"/>
      <c r="AK134" s="610"/>
      <c r="AL134" s="610"/>
      <c r="AM134" s="610"/>
      <c r="AN134" s="610"/>
      <c r="AO134" s="610"/>
      <c r="AP134" s="610"/>
      <c r="AQ134" s="610"/>
      <c r="AR134" s="610"/>
      <c r="AS134" s="610"/>
      <c r="AT134" s="610"/>
      <c r="AU134" s="610"/>
      <c r="AV134" s="610"/>
      <c r="AW134" s="610"/>
      <c r="AX134" s="610"/>
      <c r="AY134" s="610"/>
      <c r="AZ134" s="610"/>
      <c r="BA134" s="610"/>
      <c r="BB134" s="14"/>
      <c r="BC134" s="8"/>
      <c r="BD134" s="14"/>
      <c r="BE134" s="14"/>
      <c r="BF134" s="8"/>
      <c r="BG134" s="14"/>
      <c r="BH134" s="14"/>
      <c r="BI134" s="8"/>
    </row>
    <row r="135" spans="1:61" ht="3" customHeight="1">
      <c r="A135" s="610"/>
      <c r="B135" s="610"/>
      <c r="C135" s="610"/>
      <c r="D135" s="610"/>
      <c r="E135" s="610"/>
      <c r="F135" s="610"/>
      <c r="G135" s="610"/>
      <c r="H135" s="610"/>
      <c r="I135" s="610"/>
      <c r="J135" s="610"/>
      <c r="K135" s="610"/>
      <c r="L135" s="610"/>
      <c r="M135" s="610"/>
      <c r="N135" s="610"/>
      <c r="O135" s="610"/>
      <c r="P135" s="610"/>
      <c r="Q135" s="610"/>
      <c r="R135" s="610"/>
      <c r="S135" s="610"/>
      <c r="T135" s="610"/>
      <c r="U135" s="610"/>
      <c r="V135" s="610"/>
      <c r="W135" s="610"/>
      <c r="X135" s="610"/>
      <c r="Y135" s="610"/>
      <c r="Z135" s="610"/>
      <c r="AA135" s="610"/>
      <c r="AB135" s="610"/>
      <c r="AC135" s="610"/>
      <c r="AD135" s="610"/>
      <c r="AE135" s="610"/>
      <c r="AF135" s="610"/>
      <c r="AG135" s="610"/>
      <c r="AH135" s="610"/>
      <c r="AI135" s="610"/>
      <c r="AJ135" s="610"/>
      <c r="AK135" s="610"/>
      <c r="AL135" s="610"/>
      <c r="AM135" s="610"/>
      <c r="AN135" s="610"/>
      <c r="AO135" s="610"/>
      <c r="AP135" s="610"/>
      <c r="AQ135" s="610"/>
      <c r="AR135" s="610"/>
      <c r="AS135" s="610"/>
      <c r="AT135" s="610"/>
      <c r="AU135" s="610"/>
      <c r="AV135" s="610"/>
      <c r="AW135" s="610"/>
      <c r="AX135" s="610"/>
      <c r="AY135" s="610"/>
      <c r="AZ135" s="610"/>
      <c r="BA135" s="610"/>
      <c r="BB135" s="610"/>
      <c r="BC135" s="610"/>
      <c r="BD135" s="610"/>
      <c r="BE135" s="610"/>
      <c r="BF135" s="610"/>
      <c r="BG135" s="610"/>
      <c r="BH135" s="610"/>
      <c r="BI135" s="610"/>
    </row>
    <row r="136" spans="1:61" ht="12.75" customHeight="1">
      <c r="A136" s="588" t="s">
        <v>74</v>
      </c>
      <c r="B136" s="609" t="s">
        <v>93</v>
      </c>
      <c r="C136" s="609"/>
      <c r="D136" s="609"/>
      <c r="E136" s="609"/>
      <c r="F136" s="609"/>
      <c r="G136" s="609"/>
      <c r="H136" s="609"/>
      <c r="I136" s="609"/>
      <c r="J136" s="609"/>
      <c r="K136" s="609"/>
      <c r="L136" s="609"/>
      <c r="M136" s="609"/>
      <c r="N136" s="609"/>
      <c r="O136" s="609"/>
      <c r="P136" s="609"/>
      <c r="Q136" s="609"/>
      <c r="R136" s="609"/>
      <c r="S136" s="609"/>
      <c r="T136" s="609" t="s">
        <v>72</v>
      </c>
      <c r="U136" s="609"/>
      <c r="V136" s="609"/>
      <c r="W136" s="609"/>
      <c r="X136" s="609"/>
      <c r="Y136" s="609"/>
      <c r="Z136" s="609"/>
      <c r="AA136" s="609"/>
      <c r="AB136" s="609"/>
      <c r="AC136" s="609" t="s">
        <v>71</v>
      </c>
      <c r="AD136" s="609"/>
      <c r="AE136" s="609"/>
      <c r="AF136" s="609"/>
      <c r="AG136" s="609"/>
      <c r="AH136" s="609"/>
      <c r="AI136" s="609"/>
      <c r="AJ136" s="609"/>
      <c r="AK136" s="609"/>
      <c r="AL136" s="609"/>
      <c r="AM136" s="609"/>
      <c r="AN136" s="609"/>
      <c r="AO136" s="609"/>
      <c r="AP136" s="609"/>
      <c r="AQ136" s="609"/>
      <c r="AR136" s="609"/>
      <c r="AS136" s="609"/>
      <c r="AT136" s="609"/>
      <c r="AU136" s="609"/>
      <c r="AV136" s="609"/>
      <c r="AW136" s="609"/>
      <c r="AX136" s="615" t="s">
        <v>9</v>
      </c>
      <c r="AY136" s="616"/>
      <c r="AZ136" s="616"/>
      <c r="BA136" s="616"/>
      <c r="BB136" s="616"/>
      <c r="BC136" s="617"/>
      <c r="BD136" s="609" t="s">
        <v>70</v>
      </c>
      <c r="BE136" s="609"/>
      <c r="BF136" s="609"/>
      <c r="BG136" s="609" t="s">
        <v>57</v>
      </c>
      <c r="BH136" s="609"/>
      <c r="BI136" s="609"/>
    </row>
    <row r="137" spans="1:61" ht="32.25" customHeight="1">
      <c r="A137" s="588"/>
      <c r="B137" s="609"/>
      <c r="C137" s="609"/>
      <c r="D137" s="609"/>
      <c r="E137" s="609"/>
      <c r="F137" s="609"/>
      <c r="G137" s="609"/>
      <c r="H137" s="609"/>
      <c r="I137" s="609"/>
      <c r="J137" s="609"/>
      <c r="K137" s="609"/>
      <c r="L137" s="609"/>
      <c r="M137" s="609"/>
      <c r="N137" s="609"/>
      <c r="O137" s="609"/>
      <c r="P137" s="609"/>
      <c r="Q137" s="609"/>
      <c r="R137" s="609"/>
      <c r="S137" s="609"/>
      <c r="T137" s="609"/>
      <c r="U137" s="609"/>
      <c r="V137" s="609"/>
      <c r="W137" s="609"/>
      <c r="X137" s="609"/>
      <c r="Y137" s="609"/>
      <c r="Z137" s="609"/>
      <c r="AA137" s="609"/>
      <c r="AB137" s="609"/>
      <c r="AC137" s="609" t="s">
        <v>34</v>
      </c>
      <c r="AD137" s="609"/>
      <c r="AE137" s="609"/>
      <c r="AF137" s="609"/>
      <c r="AG137" s="609"/>
      <c r="AH137" s="609"/>
      <c r="AI137" s="609"/>
      <c r="AJ137" s="609" t="s">
        <v>86</v>
      </c>
      <c r="AK137" s="609"/>
      <c r="AL137" s="609"/>
      <c r="AM137" s="609"/>
      <c r="AN137" s="609"/>
      <c r="AO137" s="609"/>
      <c r="AP137" s="609"/>
      <c r="AQ137" s="609" t="s">
        <v>85</v>
      </c>
      <c r="AR137" s="609"/>
      <c r="AS137" s="609"/>
      <c r="AT137" s="609"/>
      <c r="AU137" s="609"/>
      <c r="AV137" s="609"/>
      <c r="AW137" s="609"/>
      <c r="AX137" s="618"/>
      <c r="AY137" s="619"/>
      <c r="AZ137" s="619"/>
      <c r="BA137" s="619"/>
      <c r="BB137" s="619"/>
      <c r="BC137" s="620"/>
      <c r="BD137" s="609"/>
      <c r="BE137" s="611"/>
      <c r="BF137" s="609"/>
      <c r="BG137" s="609"/>
      <c r="BH137" s="611"/>
      <c r="BI137" s="609"/>
    </row>
    <row r="138" spans="1:61" ht="12" customHeight="1">
      <c r="A138" s="588"/>
      <c r="B138" s="609" t="s">
        <v>57</v>
      </c>
      <c r="C138" s="609"/>
      <c r="D138" s="609"/>
      <c r="E138" s="609"/>
      <c r="F138" s="609"/>
      <c r="G138" s="609"/>
      <c r="H138" s="609" t="s">
        <v>66</v>
      </c>
      <c r="I138" s="609"/>
      <c r="J138" s="609"/>
      <c r="K138" s="609"/>
      <c r="L138" s="609"/>
      <c r="M138" s="609"/>
      <c r="N138" s="609" t="s">
        <v>65</v>
      </c>
      <c r="O138" s="609"/>
      <c r="P138" s="609"/>
      <c r="Q138" s="609"/>
      <c r="R138" s="609"/>
      <c r="S138" s="609"/>
      <c r="T138" s="609" t="s">
        <v>57</v>
      </c>
      <c r="U138" s="609"/>
      <c r="V138" s="609"/>
      <c r="W138" s="609" t="s">
        <v>66</v>
      </c>
      <c r="X138" s="609"/>
      <c r="Y138" s="609"/>
      <c r="Z138" s="609" t="s">
        <v>65</v>
      </c>
      <c r="AA138" s="609"/>
      <c r="AB138" s="609"/>
      <c r="AC138" s="609" t="s">
        <v>57</v>
      </c>
      <c r="AD138" s="609"/>
      <c r="AE138" s="609"/>
      <c r="AF138" s="609" t="s">
        <v>66</v>
      </c>
      <c r="AG138" s="609"/>
      <c r="AH138" s="609" t="s">
        <v>65</v>
      </c>
      <c r="AI138" s="609"/>
      <c r="AJ138" s="609" t="s">
        <v>57</v>
      </c>
      <c r="AK138" s="609"/>
      <c r="AL138" s="609"/>
      <c r="AM138" s="609" t="s">
        <v>66</v>
      </c>
      <c r="AN138" s="609"/>
      <c r="AO138" s="609" t="s">
        <v>65</v>
      </c>
      <c r="AP138" s="609"/>
      <c r="AQ138" s="609" t="s">
        <v>57</v>
      </c>
      <c r="AR138" s="609"/>
      <c r="AS138" s="609"/>
      <c r="AT138" s="609" t="s">
        <v>66</v>
      </c>
      <c r="AU138" s="609"/>
      <c r="AV138" s="609" t="s">
        <v>65</v>
      </c>
      <c r="AW138" s="609"/>
      <c r="AX138" s="621"/>
      <c r="AY138" s="622"/>
      <c r="AZ138" s="622"/>
      <c r="BA138" s="622"/>
      <c r="BB138" s="622"/>
      <c r="BC138" s="623"/>
      <c r="BD138" s="609"/>
      <c r="BE138" s="609"/>
      <c r="BF138" s="609"/>
      <c r="BG138" s="609"/>
      <c r="BH138" s="609"/>
      <c r="BI138" s="609"/>
    </row>
    <row r="139" spans="1:61" ht="21.75" customHeight="1">
      <c r="A139" s="588"/>
      <c r="B139" s="612" t="s">
        <v>63</v>
      </c>
      <c r="C139" s="612"/>
      <c r="D139" s="612"/>
      <c r="E139" s="613" t="s">
        <v>83</v>
      </c>
      <c r="F139" s="613"/>
      <c r="G139" s="613"/>
      <c r="H139" s="612" t="s">
        <v>63</v>
      </c>
      <c r="I139" s="612"/>
      <c r="J139" s="612"/>
      <c r="K139" s="613" t="s">
        <v>83</v>
      </c>
      <c r="L139" s="613"/>
      <c r="M139" s="613"/>
      <c r="N139" s="612" t="s">
        <v>63</v>
      </c>
      <c r="O139" s="612"/>
      <c r="P139" s="612"/>
      <c r="Q139" s="613" t="s">
        <v>83</v>
      </c>
      <c r="R139" s="613"/>
      <c r="S139" s="613"/>
      <c r="T139" s="612" t="s">
        <v>63</v>
      </c>
      <c r="U139" s="612"/>
      <c r="V139" s="612"/>
      <c r="W139" s="612" t="s">
        <v>63</v>
      </c>
      <c r="X139" s="612"/>
      <c r="Y139" s="612"/>
      <c r="Z139" s="612" t="s">
        <v>63</v>
      </c>
      <c r="AA139" s="612"/>
      <c r="AB139" s="612"/>
      <c r="AC139" s="612" t="s">
        <v>63</v>
      </c>
      <c r="AD139" s="612"/>
      <c r="AE139" s="612"/>
      <c r="AF139" s="612" t="s">
        <v>63</v>
      </c>
      <c r="AG139" s="612"/>
      <c r="AH139" s="612" t="s">
        <v>63</v>
      </c>
      <c r="AI139" s="612"/>
      <c r="AJ139" s="612" t="s">
        <v>63</v>
      </c>
      <c r="AK139" s="612"/>
      <c r="AL139" s="612"/>
      <c r="AM139" s="612" t="s">
        <v>63</v>
      </c>
      <c r="AN139" s="612"/>
      <c r="AO139" s="612" t="s">
        <v>63</v>
      </c>
      <c r="AP139" s="612"/>
      <c r="AQ139" s="612" t="s">
        <v>63</v>
      </c>
      <c r="AR139" s="612"/>
      <c r="AS139" s="612"/>
      <c r="AT139" s="612" t="s">
        <v>63</v>
      </c>
      <c r="AU139" s="612"/>
      <c r="AV139" s="612" t="s">
        <v>63</v>
      </c>
      <c r="AW139" s="612"/>
      <c r="AX139" s="624" t="s">
        <v>63</v>
      </c>
      <c r="AY139" s="625"/>
      <c r="AZ139" s="625"/>
      <c r="BA139" s="625"/>
      <c r="BB139" s="625"/>
      <c r="BC139" s="626"/>
      <c r="BD139" s="612" t="s">
        <v>63</v>
      </c>
      <c r="BE139" s="612"/>
      <c r="BF139" s="612"/>
      <c r="BG139" s="612" t="s">
        <v>63</v>
      </c>
      <c r="BH139" s="612"/>
      <c r="BI139" s="612"/>
    </row>
    <row r="140" spans="1:61" ht="12" customHeight="1">
      <c r="A140" s="13" t="s">
        <v>62</v>
      </c>
      <c r="B140" s="614">
        <v>37</v>
      </c>
      <c r="C140" s="614"/>
      <c r="D140" s="614"/>
      <c r="E140" s="614">
        <v>1332</v>
      </c>
      <c r="F140" s="614"/>
      <c r="G140" s="614"/>
      <c r="H140" s="614" t="s">
        <v>92</v>
      </c>
      <c r="I140" s="614"/>
      <c r="J140" s="614"/>
      <c r="K140" s="614">
        <v>612</v>
      </c>
      <c r="L140" s="614"/>
      <c r="M140" s="614"/>
      <c r="N140" s="614">
        <v>20</v>
      </c>
      <c r="O140" s="614"/>
      <c r="P140" s="614"/>
      <c r="Q140" s="614">
        <v>720</v>
      </c>
      <c r="R140" s="614"/>
      <c r="S140" s="614"/>
      <c r="T140" s="614">
        <v>1</v>
      </c>
      <c r="U140" s="614"/>
      <c r="V140" s="614"/>
      <c r="W140" s="614"/>
      <c r="X140" s="614"/>
      <c r="Y140" s="614"/>
      <c r="Z140" s="614">
        <v>1</v>
      </c>
      <c r="AA140" s="614"/>
      <c r="AB140" s="614"/>
      <c r="AC140" s="614">
        <v>3</v>
      </c>
      <c r="AD140" s="614"/>
      <c r="AE140" s="614"/>
      <c r="AF140" s="614"/>
      <c r="AG140" s="614"/>
      <c r="AH140" s="614">
        <v>3</v>
      </c>
      <c r="AI140" s="614"/>
      <c r="AJ140" s="614"/>
      <c r="AK140" s="614"/>
      <c r="AL140" s="614"/>
      <c r="AM140" s="614"/>
      <c r="AN140" s="614"/>
      <c r="AO140" s="614"/>
      <c r="AP140" s="614"/>
      <c r="AQ140" s="614"/>
      <c r="AR140" s="614"/>
      <c r="AS140" s="614"/>
      <c r="AT140" s="614"/>
      <c r="AU140" s="614"/>
      <c r="AV140" s="614"/>
      <c r="AW140" s="614"/>
      <c r="AX140" s="627"/>
      <c r="AY140" s="628"/>
      <c r="AZ140" s="628"/>
      <c r="BA140" s="628"/>
      <c r="BB140" s="628"/>
      <c r="BC140" s="629"/>
      <c r="BD140" s="614" t="s">
        <v>91</v>
      </c>
      <c r="BE140" s="614"/>
      <c r="BF140" s="614"/>
      <c r="BG140" s="614" t="s">
        <v>90</v>
      </c>
      <c r="BH140" s="614"/>
      <c r="BI140" s="614"/>
    </row>
    <row r="141" spans="1:61" ht="12" customHeight="1">
      <c r="A141" s="13" t="s">
        <v>61</v>
      </c>
      <c r="B141" s="614">
        <v>29</v>
      </c>
      <c r="C141" s="614"/>
      <c r="D141" s="614"/>
      <c r="E141" s="614">
        <v>1044</v>
      </c>
      <c r="F141" s="614"/>
      <c r="G141" s="614"/>
      <c r="H141" s="614">
        <v>11</v>
      </c>
      <c r="I141" s="614"/>
      <c r="J141" s="614"/>
      <c r="K141" s="614">
        <v>396</v>
      </c>
      <c r="L141" s="614"/>
      <c r="M141" s="614"/>
      <c r="N141" s="614">
        <v>18</v>
      </c>
      <c r="O141" s="614"/>
      <c r="P141" s="614"/>
      <c r="Q141" s="614">
        <v>648</v>
      </c>
      <c r="R141" s="614"/>
      <c r="S141" s="614"/>
      <c r="T141" s="614" t="s">
        <v>88</v>
      </c>
      <c r="U141" s="614"/>
      <c r="V141" s="614"/>
      <c r="W141" s="614" t="s">
        <v>89</v>
      </c>
      <c r="X141" s="614"/>
      <c r="Y141" s="614"/>
      <c r="Z141" s="614" t="s">
        <v>89</v>
      </c>
      <c r="AA141" s="614"/>
      <c r="AB141" s="614"/>
      <c r="AC141" s="614">
        <v>7</v>
      </c>
      <c r="AD141" s="614"/>
      <c r="AE141" s="614"/>
      <c r="AF141" s="614">
        <v>5</v>
      </c>
      <c r="AG141" s="614"/>
      <c r="AH141" s="614">
        <v>2</v>
      </c>
      <c r="AI141" s="614"/>
      <c r="AJ141" s="614">
        <v>3</v>
      </c>
      <c r="AK141" s="614"/>
      <c r="AL141" s="614"/>
      <c r="AM141" s="614"/>
      <c r="AN141" s="614"/>
      <c r="AO141" s="614">
        <v>3</v>
      </c>
      <c r="AP141" s="614"/>
      <c r="AQ141" s="614"/>
      <c r="AR141" s="614"/>
      <c r="AS141" s="614"/>
      <c r="AT141" s="614"/>
      <c r="AU141" s="614"/>
      <c r="AV141" s="614"/>
      <c r="AW141" s="614"/>
      <c r="AX141" s="627"/>
      <c r="AY141" s="628"/>
      <c r="AZ141" s="628"/>
      <c r="BA141" s="628"/>
      <c r="BB141" s="628"/>
      <c r="BC141" s="629"/>
      <c r="BD141" s="614">
        <v>11</v>
      </c>
      <c r="BE141" s="614"/>
      <c r="BF141" s="614"/>
      <c r="BG141" s="614">
        <v>52</v>
      </c>
      <c r="BH141" s="614"/>
      <c r="BI141" s="614"/>
    </row>
    <row r="142" spans="1:61" ht="12" customHeight="1">
      <c r="A142" s="13" t="s">
        <v>60</v>
      </c>
      <c r="B142" s="614">
        <v>11</v>
      </c>
      <c r="C142" s="614"/>
      <c r="D142" s="614"/>
      <c r="E142" s="614">
        <v>396</v>
      </c>
      <c r="F142" s="614"/>
      <c r="G142" s="614"/>
      <c r="H142" s="614">
        <v>6</v>
      </c>
      <c r="I142" s="614"/>
      <c r="J142" s="614"/>
      <c r="K142" s="614">
        <v>216</v>
      </c>
      <c r="L142" s="614"/>
      <c r="M142" s="614"/>
      <c r="N142" s="614">
        <v>5</v>
      </c>
      <c r="O142" s="614"/>
      <c r="P142" s="614"/>
      <c r="Q142" s="614">
        <v>180</v>
      </c>
      <c r="R142" s="614"/>
      <c r="S142" s="614"/>
      <c r="T142" s="614" t="s">
        <v>88</v>
      </c>
      <c r="U142" s="614"/>
      <c r="V142" s="614"/>
      <c r="W142" s="614"/>
      <c r="X142" s="614"/>
      <c r="Y142" s="614"/>
      <c r="Z142" s="614">
        <v>2</v>
      </c>
      <c r="AA142" s="614"/>
      <c r="AB142" s="614"/>
      <c r="AC142" s="614">
        <v>15</v>
      </c>
      <c r="AD142" s="614"/>
      <c r="AE142" s="614"/>
      <c r="AF142" s="614">
        <v>11</v>
      </c>
      <c r="AG142" s="614"/>
      <c r="AH142" s="614">
        <v>4</v>
      </c>
      <c r="AI142" s="614"/>
      <c r="AJ142" s="614">
        <v>11</v>
      </c>
      <c r="AK142" s="614"/>
      <c r="AL142" s="614"/>
      <c r="AM142" s="614"/>
      <c r="AN142" s="614"/>
      <c r="AO142" s="614">
        <v>11</v>
      </c>
      <c r="AP142" s="614"/>
      <c r="AQ142" s="614"/>
      <c r="AR142" s="614"/>
      <c r="AS142" s="614"/>
      <c r="AT142" s="614"/>
      <c r="AU142" s="614"/>
      <c r="AV142" s="614"/>
      <c r="AW142" s="614"/>
      <c r="AX142" s="627">
        <v>2</v>
      </c>
      <c r="AY142" s="628"/>
      <c r="AZ142" s="628"/>
      <c r="BA142" s="628"/>
      <c r="BB142" s="628"/>
      <c r="BC142" s="629"/>
      <c r="BD142" s="614">
        <v>2</v>
      </c>
      <c r="BE142" s="614"/>
      <c r="BF142" s="614"/>
      <c r="BG142" s="614">
        <v>43</v>
      </c>
      <c r="BH142" s="614"/>
      <c r="BI142" s="614"/>
    </row>
    <row r="143" spans="1:61" ht="13.5" hidden="1" customHeight="1">
      <c r="A143" s="13" t="s">
        <v>58</v>
      </c>
      <c r="B143" s="614"/>
      <c r="C143" s="614"/>
      <c r="D143" s="614"/>
      <c r="E143" s="614"/>
      <c r="F143" s="614"/>
      <c r="G143" s="614"/>
      <c r="H143" s="614"/>
      <c r="I143" s="614"/>
      <c r="J143" s="614"/>
      <c r="K143" s="614"/>
      <c r="L143" s="614"/>
      <c r="M143" s="614"/>
      <c r="N143" s="614"/>
      <c r="O143" s="614"/>
      <c r="P143" s="614"/>
      <c r="Q143" s="614"/>
      <c r="R143" s="614"/>
      <c r="S143" s="614"/>
      <c r="T143" s="614"/>
      <c r="U143" s="614"/>
      <c r="V143" s="614"/>
      <c r="W143" s="614"/>
      <c r="X143" s="614"/>
      <c r="Y143" s="614"/>
      <c r="Z143" s="614"/>
      <c r="AA143" s="614"/>
      <c r="AB143" s="614"/>
      <c r="AC143" s="614"/>
      <c r="AD143" s="614"/>
      <c r="AE143" s="614"/>
      <c r="AF143" s="614"/>
      <c r="AG143" s="614"/>
      <c r="AH143" s="614"/>
      <c r="AI143" s="614"/>
      <c r="AJ143" s="614"/>
      <c r="AK143" s="614"/>
      <c r="AL143" s="614"/>
      <c r="AM143" s="614"/>
      <c r="AN143" s="614"/>
      <c r="AO143" s="614"/>
      <c r="AP143" s="614"/>
      <c r="AQ143" s="614"/>
      <c r="AR143" s="614"/>
      <c r="AS143" s="614"/>
      <c r="AT143" s="614"/>
      <c r="AU143" s="614"/>
      <c r="AV143" s="614"/>
      <c r="AW143" s="614"/>
      <c r="AX143" s="614"/>
      <c r="AY143" s="614"/>
      <c r="AZ143" s="614"/>
      <c r="BA143" s="614"/>
      <c r="BB143" s="614"/>
      <c r="BC143" s="614"/>
      <c r="BD143" s="614"/>
      <c r="BE143" s="614"/>
      <c r="BF143" s="614"/>
      <c r="BG143" s="614"/>
      <c r="BH143" s="614"/>
      <c r="BI143" s="614"/>
    </row>
    <row r="144" spans="1:61" ht="13.5" hidden="1" customHeight="1">
      <c r="A144" s="13" t="s">
        <v>82</v>
      </c>
      <c r="B144" s="614"/>
      <c r="C144" s="614"/>
      <c r="D144" s="614"/>
      <c r="E144" s="614"/>
      <c r="F144" s="614"/>
      <c r="G144" s="614"/>
      <c r="H144" s="614"/>
      <c r="I144" s="614"/>
      <c r="J144" s="614"/>
      <c r="K144" s="614"/>
      <c r="L144" s="614"/>
      <c r="M144" s="614"/>
      <c r="N144" s="614"/>
      <c r="O144" s="614"/>
      <c r="P144" s="614"/>
      <c r="Q144" s="614"/>
      <c r="R144" s="614"/>
      <c r="S144" s="614"/>
      <c r="T144" s="614"/>
      <c r="U144" s="614"/>
      <c r="V144" s="614"/>
      <c r="W144" s="614"/>
      <c r="X144" s="614"/>
      <c r="Y144" s="614"/>
      <c r="Z144" s="614"/>
      <c r="AA144" s="614"/>
      <c r="AB144" s="614"/>
      <c r="AC144" s="614"/>
      <c r="AD144" s="614"/>
      <c r="AE144" s="614"/>
      <c r="AF144" s="614"/>
      <c r="AG144" s="614"/>
      <c r="AH144" s="614"/>
      <c r="AI144" s="614"/>
      <c r="AJ144" s="614"/>
      <c r="AK144" s="614"/>
      <c r="AL144" s="614"/>
      <c r="AM144" s="614"/>
      <c r="AN144" s="614"/>
      <c r="AO144" s="614"/>
      <c r="AP144" s="614"/>
      <c r="AQ144" s="614"/>
      <c r="AR144" s="614"/>
      <c r="AS144" s="614"/>
      <c r="AT144" s="614"/>
      <c r="AU144" s="614"/>
      <c r="AV144" s="614"/>
      <c r="AW144" s="614"/>
      <c r="AX144" s="614"/>
      <c r="AY144" s="614"/>
      <c r="AZ144" s="614"/>
      <c r="BA144" s="614"/>
      <c r="BB144" s="614"/>
      <c r="BC144" s="614"/>
      <c r="BD144" s="614"/>
      <c r="BE144" s="614"/>
      <c r="BF144" s="614"/>
      <c r="BG144" s="614"/>
      <c r="BH144" s="614"/>
      <c r="BI144" s="614"/>
    </row>
    <row r="145" spans="1:61" ht="13.5" hidden="1" customHeight="1">
      <c r="A145" s="13" t="s">
        <v>81</v>
      </c>
      <c r="B145" s="614"/>
      <c r="C145" s="614"/>
      <c r="D145" s="614"/>
      <c r="E145" s="614"/>
      <c r="F145" s="614"/>
      <c r="G145" s="614"/>
      <c r="H145" s="614"/>
      <c r="I145" s="614"/>
      <c r="J145" s="614"/>
      <c r="K145" s="614"/>
      <c r="L145" s="614"/>
      <c r="M145" s="614"/>
      <c r="N145" s="614"/>
      <c r="O145" s="614"/>
      <c r="P145" s="614"/>
      <c r="Q145" s="614"/>
      <c r="R145" s="614"/>
      <c r="S145" s="614"/>
      <c r="T145" s="614"/>
      <c r="U145" s="614"/>
      <c r="V145" s="614"/>
      <c r="W145" s="614"/>
      <c r="X145" s="614"/>
      <c r="Y145" s="614"/>
      <c r="Z145" s="614"/>
      <c r="AA145" s="614"/>
      <c r="AB145" s="614"/>
      <c r="AC145" s="614"/>
      <c r="AD145" s="614"/>
      <c r="AE145" s="614"/>
      <c r="AF145" s="614"/>
      <c r="AG145" s="614"/>
      <c r="AH145" s="614"/>
      <c r="AI145" s="614"/>
      <c r="AJ145" s="614"/>
      <c r="AK145" s="614"/>
      <c r="AL145" s="614"/>
      <c r="AM145" s="614"/>
      <c r="AN145" s="614"/>
      <c r="AO145" s="614"/>
      <c r="AP145" s="614"/>
      <c r="AQ145" s="614"/>
      <c r="AR145" s="614"/>
      <c r="AS145" s="614"/>
      <c r="AT145" s="614"/>
      <c r="AU145" s="614"/>
      <c r="AV145" s="614"/>
      <c r="AW145" s="614"/>
      <c r="AX145" s="614"/>
      <c r="AY145" s="614"/>
      <c r="AZ145" s="614"/>
      <c r="BA145" s="614"/>
      <c r="BB145" s="614"/>
      <c r="BC145" s="614"/>
      <c r="BD145" s="614"/>
      <c r="BE145" s="614"/>
      <c r="BF145" s="614"/>
      <c r="BG145" s="614"/>
      <c r="BH145" s="614"/>
      <c r="BI145" s="614"/>
    </row>
    <row r="146" spans="1:61" ht="13.5" hidden="1" customHeight="1">
      <c r="A146" s="13" t="s">
        <v>80</v>
      </c>
      <c r="B146" s="614"/>
      <c r="C146" s="614"/>
      <c r="D146" s="614"/>
      <c r="E146" s="614"/>
      <c r="F146" s="614"/>
      <c r="G146" s="614"/>
      <c r="H146" s="614"/>
      <c r="I146" s="614"/>
      <c r="J146" s="614"/>
      <c r="K146" s="614"/>
      <c r="L146" s="614"/>
      <c r="M146" s="614"/>
      <c r="N146" s="614"/>
      <c r="O146" s="614"/>
      <c r="P146" s="614"/>
      <c r="Q146" s="614"/>
      <c r="R146" s="614"/>
      <c r="S146" s="614"/>
      <c r="T146" s="614"/>
      <c r="U146" s="614"/>
      <c r="V146" s="614"/>
      <c r="W146" s="614"/>
      <c r="X146" s="614"/>
      <c r="Y146" s="614"/>
      <c r="Z146" s="614"/>
      <c r="AA146" s="614"/>
      <c r="AB146" s="614"/>
      <c r="AC146" s="614"/>
      <c r="AD146" s="614"/>
      <c r="AE146" s="614"/>
      <c r="AF146" s="614"/>
      <c r="AG146" s="614"/>
      <c r="AH146" s="614"/>
      <c r="AI146" s="614"/>
      <c r="AJ146" s="614"/>
      <c r="AK146" s="614"/>
      <c r="AL146" s="614"/>
      <c r="AM146" s="614"/>
      <c r="AN146" s="614"/>
      <c r="AO146" s="614"/>
      <c r="AP146" s="614"/>
      <c r="AQ146" s="614"/>
      <c r="AR146" s="614"/>
      <c r="AS146" s="614"/>
      <c r="AT146" s="614"/>
      <c r="AU146" s="614"/>
      <c r="AV146" s="614"/>
      <c r="AW146" s="614"/>
      <c r="AX146" s="614"/>
      <c r="AY146" s="614"/>
      <c r="AZ146" s="614"/>
      <c r="BA146" s="614"/>
      <c r="BB146" s="614"/>
      <c r="BC146" s="614"/>
      <c r="BD146" s="614"/>
      <c r="BE146" s="614"/>
      <c r="BF146" s="614"/>
      <c r="BG146" s="614"/>
      <c r="BH146" s="614"/>
      <c r="BI146" s="614"/>
    </row>
    <row r="147" spans="1:61" ht="13.5" hidden="1" customHeight="1">
      <c r="A147" s="13" t="s">
        <v>79</v>
      </c>
      <c r="B147" s="614"/>
      <c r="C147" s="614"/>
      <c r="D147" s="614"/>
      <c r="E147" s="614"/>
      <c r="F147" s="614"/>
      <c r="G147" s="614"/>
      <c r="H147" s="614"/>
      <c r="I147" s="614"/>
      <c r="J147" s="614"/>
      <c r="K147" s="614"/>
      <c r="L147" s="614"/>
      <c r="M147" s="614"/>
      <c r="N147" s="614"/>
      <c r="O147" s="614"/>
      <c r="P147" s="614"/>
      <c r="Q147" s="614"/>
      <c r="R147" s="614"/>
      <c r="S147" s="614"/>
      <c r="T147" s="614"/>
      <c r="U147" s="614"/>
      <c r="V147" s="614"/>
      <c r="W147" s="614"/>
      <c r="X147" s="614"/>
      <c r="Y147" s="614"/>
      <c r="Z147" s="614"/>
      <c r="AA147" s="614"/>
      <c r="AB147" s="614"/>
      <c r="AC147" s="614"/>
      <c r="AD147" s="614"/>
      <c r="AE147" s="614"/>
      <c r="AF147" s="614"/>
      <c r="AG147" s="614"/>
      <c r="AH147" s="614"/>
      <c r="AI147" s="614"/>
      <c r="AJ147" s="614"/>
      <c r="AK147" s="614"/>
      <c r="AL147" s="614"/>
      <c r="AM147" s="614"/>
      <c r="AN147" s="614"/>
      <c r="AO147" s="614"/>
      <c r="AP147" s="614"/>
      <c r="AQ147" s="614"/>
      <c r="AR147" s="614"/>
      <c r="AS147" s="614"/>
      <c r="AT147" s="614"/>
      <c r="AU147" s="614"/>
      <c r="AV147" s="614"/>
      <c r="AW147" s="614"/>
      <c r="AX147" s="614"/>
      <c r="AY147" s="614"/>
      <c r="AZ147" s="614"/>
      <c r="BA147" s="614"/>
      <c r="BB147" s="614"/>
      <c r="BC147" s="614"/>
      <c r="BD147" s="614"/>
      <c r="BE147" s="614"/>
      <c r="BF147" s="614"/>
      <c r="BG147" s="614"/>
      <c r="BH147" s="614"/>
      <c r="BI147" s="614"/>
    </row>
    <row r="148" spans="1:61" ht="13.5" hidden="1" customHeight="1">
      <c r="A148" s="13" t="s">
        <v>78</v>
      </c>
      <c r="B148" s="614"/>
      <c r="C148" s="614"/>
      <c r="D148" s="614"/>
      <c r="E148" s="614"/>
      <c r="F148" s="614"/>
      <c r="G148" s="614"/>
      <c r="H148" s="614"/>
      <c r="I148" s="614"/>
      <c r="J148" s="614"/>
      <c r="K148" s="614"/>
      <c r="L148" s="614"/>
      <c r="M148" s="614"/>
      <c r="N148" s="614"/>
      <c r="O148" s="614"/>
      <c r="P148" s="614"/>
      <c r="Q148" s="614"/>
      <c r="R148" s="614"/>
      <c r="S148" s="614"/>
      <c r="T148" s="614"/>
      <c r="U148" s="614"/>
      <c r="V148" s="614"/>
      <c r="W148" s="614"/>
      <c r="X148" s="614"/>
      <c r="Y148" s="614"/>
      <c r="Z148" s="614"/>
      <c r="AA148" s="614"/>
      <c r="AB148" s="614"/>
      <c r="AC148" s="614"/>
      <c r="AD148" s="614"/>
      <c r="AE148" s="614"/>
      <c r="AF148" s="614"/>
      <c r="AG148" s="614"/>
      <c r="AH148" s="614"/>
      <c r="AI148" s="614"/>
      <c r="AJ148" s="614"/>
      <c r="AK148" s="614"/>
      <c r="AL148" s="614"/>
      <c r="AM148" s="614"/>
      <c r="AN148" s="614"/>
      <c r="AO148" s="614"/>
      <c r="AP148" s="614"/>
      <c r="AQ148" s="614"/>
      <c r="AR148" s="614"/>
      <c r="AS148" s="614"/>
      <c r="AT148" s="614"/>
      <c r="AU148" s="614"/>
      <c r="AV148" s="614"/>
      <c r="AW148" s="614"/>
      <c r="AX148" s="614"/>
      <c r="AY148" s="614"/>
      <c r="AZ148" s="614"/>
      <c r="BA148" s="614"/>
      <c r="BB148" s="614"/>
      <c r="BC148" s="614"/>
      <c r="BD148" s="614"/>
      <c r="BE148" s="614"/>
      <c r="BF148" s="614"/>
      <c r="BG148" s="614"/>
      <c r="BH148" s="614"/>
      <c r="BI148" s="614"/>
    </row>
    <row r="149" spans="1:61" ht="13.5" hidden="1" customHeight="1">
      <c r="A149" s="13" t="s">
        <v>77</v>
      </c>
      <c r="B149" s="614"/>
      <c r="C149" s="614"/>
      <c r="D149" s="614"/>
      <c r="E149" s="614"/>
      <c r="F149" s="614"/>
      <c r="G149" s="614"/>
      <c r="H149" s="614"/>
      <c r="I149" s="614"/>
      <c r="J149" s="614"/>
      <c r="K149" s="614"/>
      <c r="L149" s="614"/>
      <c r="M149" s="614"/>
      <c r="N149" s="614"/>
      <c r="O149" s="614"/>
      <c r="P149" s="614"/>
      <c r="Q149" s="614"/>
      <c r="R149" s="614"/>
      <c r="S149" s="614"/>
      <c r="T149" s="614"/>
      <c r="U149" s="614"/>
      <c r="V149" s="614"/>
      <c r="W149" s="614"/>
      <c r="X149" s="614"/>
      <c r="Y149" s="614"/>
      <c r="Z149" s="614"/>
      <c r="AA149" s="614"/>
      <c r="AB149" s="614"/>
      <c r="AC149" s="614"/>
      <c r="AD149" s="614"/>
      <c r="AE149" s="614"/>
      <c r="AF149" s="614"/>
      <c r="AG149" s="614"/>
      <c r="AH149" s="614"/>
      <c r="AI149" s="614"/>
      <c r="AJ149" s="614"/>
      <c r="AK149" s="614"/>
      <c r="AL149" s="614"/>
      <c r="AM149" s="614"/>
      <c r="AN149" s="614"/>
      <c r="AO149" s="614"/>
      <c r="AP149" s="614"/>
      <c r="AQ149" s="614"/>
      <c r="AR149" s="614"/>
      <c r="AS149" s="614"/>
      <c r="AT149" s="614"/>
      <c r="AU149" s="614"/>
      <c r="AV149" s="614"/>
      <c r="AW149" s="614"/>
      <c r="AX149" s="614"/>
      <c r="AY149" s="614"/>
      <c r="AZ149" s="614"/>
      <c r="BA149" s="614"/>
      <c r="BB149" s="614"/>
      <c r="BC149" s="614"/>
      <c r="BD149" s="614"/>
      <c r="BE149" s="614"/>
      <c r="BF149" s="614"/>
      <c r="BG149" s="614"/>
      <c r="BH149" s="614"/>
      <c r="BI149" s="614"/>
    </row>
    <row r="150" spans="1:61" ht="12" customHeight="1">
      <c r="A150" s="12" t="s">
        <v>57</v>
      </c>
      <c r="B150" s="592">
        <v>77</v>
      </c>
      <c r="C150" s="592"/>
      <c r="D150" s="592"/>
      <c r="E150" s="592">
        <v>2772</v>
      </c>
      <c r="F150" s="592"/>
      <c r="G150" s="592"/>
      <c r="H150" s="592"/>
      <c r="I150" s="592"/>
      <c r="J150" s="592"/>
      <c r="K150" s="592">
        <v>1224</v>
      </c>
      <c r="L150" s="592"/>
      <c r="M150" s="592"/>
      <c r="N150" s="592"/>
      <c r="O150" s="592"/>
      <c r="P150" s="592"/>
      <c r="Q150" s="592">
        <v>1548</v>
      </c>
      <c r="R150" s="592"/>
      <c r="S150" s="592"/>
      <c r="T150" s="592">
        <v>5</v>
      </c>
      <c r="U150" s="592"/>
      <c r="V150" s="592"/>
      <c r="W150" s="592"/>
      <c r="X150" s="592"/>
      <c r="Y150" s="592"/>
      <c r="Z150" s="592"/>
      <c r="AA150" s="592"/>
      <c r="AB150" s="592"/>
      <c r="AC150" s="592">
        <v>25</v>
      </c>
      <c r="AD150" s="592"/>
      <c r="AE150" s="592"/>
      <c r="AF150" s="592"/>
      <c r="AG150" s="592"/>
      <c r="AH150" s="592"/>
      <c r="AI150" s="592"/>
      <c r="AJ150" s="592">
        <v>14</v>
      </c>
      <c r="AK150" s="592"/>
      <c r="AL150" s="592"/>
      <c r="AM150" s="592"/>
      <c r="AN150" s="592"/>
      <c r="AO150" s="592"/>
      <c r="AP150" s="592"/>
      <c r="AQ150" s="592"/>
      <c r="AR150" s="592"/>
      <c r="AS150" s="592"/>
      <c r="AT150" s="592"/>
      <c r="AU150" s="592"/>
      <c r="AV150" s="592"/>
      <c r="AW150" s="592"/>
      <c r="AX150" s="638" t="s">
        <v>88</v>
      </c>
      <c r="AY150" s="639"/>
      <c r="AZ150" s="639"/>
      <c r="BA150" s="639"/>
      <c r="BB150" s="639"/>
      <c r="BC150" s="640"/>
      <c r="BD150" s="592">
        <v>24</v>
      </c>
      <c r="BE150" s="592"/>
      <c r="BF150" s="592"/>
      <c r="BG150" s="592">
        <v>147</v>
      </c>
      <c r="BH150" s="592"/>
      <c r="BI150" s="592"/>
    </row>
    <row r="151" spans="1:61" ht="3" customHeight="1">
      <c r="A151" s="631"/>
      <c r="B151" s="631"/>
      <c r="C151" s="631"/>
      <c r="D151" s="631"/>
      <c r="E151" s="631"/>
      <c r="F151" s="631"/>
      <c r="G151" s="631"/>
      <c r="H151" s="631"/>
      <c r="I151" s="631"/>
      <c r="J151" s="631"/>
      <c r="K151" s="631"/>
      <c r="L151" s="631"/>
      <c r="M151" s="631"/>
      <c r="N151" s="631"/>
      <c r="O151" s="631"/>
      <c r="P151" s="631"/>
      <c r="Q151" s="631"/>
      <c r="R151" s="631"/>
      <c r="S151" s="631"/>
      <c r="T151" s="631"/>
      <c r="U151" s="631"/>
      <c r="V151" s="631"/>
      <c r="W151" s="631"/>
      <c r="X151" s="631"/>
      <c r="Y151" s="631"/>
      <c r="Z151" s="631"/>
      <c r="AA151" s="631"/>
      <c r="AB151" s="631"/>
      <c r="AC151" s="631"/>
      <c r="AD151" s="631"/>
      <c r="AE151" s="631"/>
      <c r="AF151" s="631"/>
      <c r="AG151" s="631"/>
      <c r="AH151" s="631"/>
      <c r="AI151" s="631"/>
      <c r="AJ151" s="631"/>
      <c r="AK151" s="631"/>
      <c r="AL151" s="631"/>
      <c r="AM151" s="631"/>
      <c r="AN151" s="631"/>
      <c r="AO151" s="631"/>
      <c r="AP151" s="631"/>
      <c r="AQ151" s="631"/>
      <c r="AR151" s="631"/>
      <c r="AS151" s="631"/>
      <c r="AT151" s="631"/>
      <c r="AU151" s="631"/>
      <c r="AV151" s="631"/>
      <c r="AW151" s="631"/>
      <c r="AX151" s="631"/>
      <c r="AY151" s="631"/>
      <c r="AZ151" s="631"/>
      <c r="BA151" s="631"/>
      <c r="BB151" s="631"/>
      <c r="BC151" s="631"/>
      <c r="BD151" s="631"/>
      <c r="BE151" s="631"/>
      <c r="BF151" s="591"/>
      <c r="BG151" s="591"/>
      <c r="BH151" s="591"/>
      <c r="BI151" s="591"/>
    </row>
    <row r="152" spans="1:61" ht="13.5" hidden="1" customHeight="1">
      <c r="A152" s="630" t="s">
        <v>74</v>
      </c>
      <c r="B152" s="630" t="s">
        <v>87</v>
      </c>
      <c r="C152" s="630"/>
      <c r="D152" s="630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30"/>
      <c r="P152" s="630"/>
      <c r="Q152" s="630"/>
      <c r="R152" s="630"/>
      <c r="S152" s="630"/>
      <c r="T152" s="630" t="s">
        <v>72</v>
      </c>
      <c r="U152" s="630"/>
      <c r="V152" s="630"/>
      <c r="W152" s="630"/>
      <c r="X152" s="630"/>
      <c r="Y152" s="630"/>
      <c r="Z152" s="630"/>
      <c r="AA152" s="630"/>
      <c r="AB152" s="630"/>
      <c r="AC152" s="630" t="s">
        <v>71</v>
      </c>
      <c r="AD152" s="630"/>
      <c r="AE152" s="630"/>
      <c r="AF152" s="630"/>
      <c r="AG152" s="630"/>
      <c r="AH152" s="630"/>
      <c r="AI152" s="630"/>
      <c r="AJ152" s="630"/>
      <c r="AK152" s="630"/>
      <c r="AL152" s="630"/>
      <c r="AM152" s="630"/>
      <c r="AN152" s="630"/>
      <c r="AO152" s="630"/>
      <c r="AP152" s="630"/>
      <c r="AQ152" s="630" t="s">
        <v>9</v>
      </c>
      <c r="AR152" s="630"/>
      <c r="AS152" s="630"/>
      <c r="AT152" s="630"/>
      <c r="AU152" s="630"/>
      <c r="AV152" s="630"/>
      <c r="AW152" s="630" t="s">
        <v>70</v>
      </c>
      <c r="AX152" s="630"/>
      <c r="AY152" s="630"/>
      <c r="AZ152" s="630" t="s">
        <v>57</v>
      </c>
      <c r="BA152" s="630"/>
      <c r="BB152" s="630"/>
      <c r="BC152" s="630" t="s">
        <v>69</v>
      </c>
      <c r="BD152" s="630"/>
      <c r="BE152" s="630"/>
      <c r="BF152" s="630"/>
      <c r="BG152" s="591" t="s">
        <v>68</v>
      </c>
      <c r="BH152" s="591"/>
      <c r="BI152" s="591"/>
    </row>
    <row r="153" spans="1:61" ht="13.5" hidden="1" customHeight="1">
      <c r="A153" s="630"/>
      <c r="B153" s="630"/>
      <c r="C153" s="630"/>
      <c r="D153" s="630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30"/>
      <c r="P153" s="630"/>
      <c r="Q153" s="630"/>
      <c r="R153" s="630"/>
      <c r="S153" s="630"/>
      <c r="T153" s="630"/>
      <c r="U153" s="630"/>
      <c r="V153" s="630"/>
      <c r="W153" s="630"/>
      <c r="X153" s="630"/>
      <c r="Y153" s="630"/>
      <c r="Z153" s="630"/>
      <c r="AA153" s="630"/>
      <c r="AB153" s="630"/>
      <c r="AC153" s="630" t="s">
        <v>86</v>
      </c>
      <c r="AD153" s="630"/>
      <c r="AE153" s="630"/>
      <c r="AF153" s="630"/>
      <c r="AG153" s="630"/>
      <c r="AH153" s="630"/>
      <c r="AI153" s="630"/>
      <c r="AJ153" s="630" t="s">
        <v>85</v>
      </c>
      <c r="AK153" s="630"/>
      <c r="AL153" s="630"/>
      <c r="AM153" s="630"/>
      <c r="AN153" s="630"/>
      <c r="AO153" s="630"/>
      <c r="AP153" s="630"/>
      <c r="AQ153" s="630" t="s">
        <v>84</v>
      </c>
      <c r="AR153" s="630"/>
      <c r="AS153" s="630"/>
      <c r="AT153" s="630" t="s">
        <v>67</v>
      </c>
      <c r="AU153" s="630"/>
      <c r="AV153" s="630"/>
      <c r="AW153" s="630"/>
      <c r="AX153" s="611"/>
      <c r="AY153" s="630"/>
      <c r="AZ153" s="630"/>
      <c r="BA153" s="611"/>
      <c r="BB153" s="630"/>
      <c r="BC153" s="630"/>
      <c r="BD153" s="611"/>
      <c r="BE153" s="611"/>
      <c r="BF153" s="630"/>
      <c r="BG153" s="591"/>
      <c r="BH153" s="611"/>
      <c r="BI153" s="591"/>
    </row>
    <row r="154" spans="1:61" ht="13.5" hidden="1" customHeight="1">
      <c r="A154" s="630"/>
      <c r="B154" s="630" t="s">
        <v>57</v>
      </c>
      <c r="C154" s="630"/>
      <c r="D154" s="630"/>
      <c r="E154" s="630"/>
      <c r="F154" s="630"/>
      <c r="G154" s="630"/>
      <c r="H154" s="630" t="s">
        <v>66</v>
      </c>
      <c r="I154" s="630"/>
      <c r="J154" s="630"/>
      <c r="K154" s="630"/>
      <c r="L154" s="630"/>
      <c r="M154" s="630"/>
      <c r="N154" s="630" t="s">
        <v>65</v>
      </c>
      <c r="O154" s="630"/>
      <c r="P154" s="630"/>
      <c r="Q154" s="630"/>
      <c r="R154" s="630"/>
      <c r="S154" s="630"/>
      <c r="T154" s="630" t="s">
        <v>57</v>
      </c>
      <c r="U154" s="630"/>
      <c r="V154" s="630"/>
      <c r="W154" s="630" t="s">
        <v>66</v>
      </c>
      <c r="X154" s="630"/>
      <c r="Y154" s="630"/>
      <c r="Z154" s="630" t="s">
        <v>65</v>
      </c>
      <c r="AA154" s="630"/>
      <c r="AB154" s="630"/>
      <c r="AC154" s="630" t="s">
        <v>57</v>
      </c>
      <c r="AD154" s="630"/>
      <c r="AE154" s="630"/>
      <c r="AF154" s="630" t="s">
        <v>66</v>
      </c>
      <c r="AG154" s="630"/>
      <c r="AH154" s="630" t="s">
        <v>65</v>
      </c>
      <c r="AI154" s="630"/>
      <c r="AJ154" s="630" t="s">
        <v>57</v>
      </c>
      <c r="AK154" s="630"/>
      <c r="AL154" s="630"/>
      <c r="AM154" s="630" t="s">
        <v>66</v>
      </c>
      <c r="AN154" s="630"/>
      <c r="AO154" s="630" t="s">
        <v>65</v>
      </c>
      <c r="AP154" s="630"/>
      <c r="AQ154" s="630"/>
      <c r="AR154" s="630"/>
      <c r="AS154" s="630"/>
      <c r="AT154" s="630"/>
      <c r="AU154" s="630"/>
      <c r="AV154" s="630"/>
      <c r="AW154" s="630"/>
      <c r="AX154" s="630"/>
      <c r="AY154" s="630"/>
      <c r="AZ154" s="630"/>
      <c r="BA154" s="630"/>
      <c r="BB154" s="630"/>
      <c r="BC154" s="630"/>
      <c r="BD154" s="611"/>
      <c r="BE154" s="611"/>
      <c r="BF154" s="630"/>
      <c r="BG154" s="591"/>
      <c r="BH154" s="611"/>
      <c r="BI154" s="591"/>
    </row>
    <row r="155" spans="1:61" ht="13.5" hidden="1" customHeight="1">
      <c r="A155" s="630"/>
      <c r="B155" s="632" t="s">
        <v>63</v>
      </c>
      <c r="C155" s="632"/>
      <c r="D155" s="632"/>
      <c r="E155" s="632" t="s">
        <v>83</v>
      </c>
      <c r="F155" s="632"/>
      <c r="G155" s="632"/>
      <c r="H155" s="632" t="s">
        <v>63</v>
      </c>
      <c r="I155" s="632"/>
      <c r="J155" s="632"/>
      <c r="K155" s="632" t="s">
        <v>83</v>
      </c>
      <c r="L155" s="632"/>
      <c r="M155" s="632"/>
      <c r="N155" s="632" t="s">
        <v>63</v>
      </c>
      <c r="O155" s="632"/>
      <c r="P155" s="632"/>
      <c r="Q155" s="632" t="s">
        <v>83</v>
      </c>
      <c r="R155" s="632"/>
      <c r="S155" s="632"/>
      <c r="T155" s="632" t="s">
        <v>63</v>
      </c>
      <c r="U155" s="632"/>
      <c r="V155" s="632"/>
      <c r="W155" s="632" t="s">
        <v>63</v>
      </c>
      <c r="X155" s="632"/>
      <c r="Y155" s="632"/>
      <c r="Z155" s="632" t="s">
        <v>63</v>
      </c>
      <c r="AA155" s="632"/>
      <c r="AB155" s="632"/>
      <c r="AC155" s="632" t="s">
        <v>63</v>
      </c>
      <c r="AD155" s="632"/>
      <c r="AE155" s="632"/>
      <c r="AF155" s="632" t="s">
        <v>63</v>
      </c>
      <c r="AG155" s="632"/>
      <c r="AH155" s="632" t="s">
        <v>63</v>
      </c>
      <c r="AI155" s="632"/>
      <c r="AJ155" s="632" t="s">
        <v>63</v>
      </c>
      <c r="AK155" s="632"/>
      <c r="AL155" s="632"/>
      <c r="AM155" s="632" t="s">
        <v>63</v>
      </c>
      <c r="AN155" s="632"/>
      <c r="AO155" s="632" t="s">
        <v>63</v>
      </c>
      <c r="AP155" s="632"/>
      <c r="AQ155" s="632" t="s">
        <v>63</v>
      </c>
      <c r="AR155" s="632"/>
      <c r="AS155" s="632"/>
      <c r="AT155" s="632" t="s">
        <v>63</v>
      </c>
      <c r="AU155" s="632"/>
      <c r="AV155" s="632"/>
      <c r="AW155" s="632" t="s">
        <v>63</v>
      </c>
      <c r="AX155" s="632"/>
      <c r="AY155" s="632"/>
      <c r="AZ155" s="632" t="s">
        <v>63</v>
      </c>
      <c r="BA155" s="632"/>
      <c r="BB155" s="632"/>
      <c r="BC155" s="630"/>
      <c r="BD155" s="630"/>
      <c r="BE155" s="630"/>
      <c r="BF155" s="630"/>
      <c r="BG155" s="591"/>
      <c r="BH155" s="591"/>
      <c r="BI155" s="591"/>
    </row>
    <row r="156" spans="1:61" ht="13.5" hidden="1" customHeight="1">
      <c r="A156" s="11" t="s">
        <v>62</v>
      </c>
      <c r="B156" s="633"/>
      <c r="C156" s="633"/>
      <c r="D156" s="633"/>
      <c r="E156" s="633"/>
      <c r="F156" s="633"/>
      <c r="G156" s="633"/>
      <c r="H156" s="633"/>
      <c r="I156" s="633"/>
      <c r="J156" s="633"/>
      <c r="K156" s="633"/>
      <c r="L156" s="633"/>
      <c r="M156" s="633"/>
      <c r="N156" s="633"/>
      <c r="O156" s="633"/>
      <c r="P156" s="633"/>
      <c r="Q156" s="633"/>
      <c r="R156" s="633"/>
      <c r="S156" s="633"/>
      <c r="T156" s="633"/>
      <c r="U156" s="633"/>
      <c r="V156" s="633"/>
      <c r="W156" s="633"/>
      <c r="X156" s="633"/>
      <c r="Y156" s="633"/>
      <c r="Z156" s="633"/>
      <c r="AA156" s="633"/>
      <c r="AB156" s="633"/>
      <c r="AC156" s="633"/>
      <c r="AD156" s="633"/>
      <c r="AE156" s="633"/>
      <c r="AF156" s="633"/>
      <c r="AG156" s="633"/>
      <c r="AH156" s="633"/>
      <c r="AI156" s="633"/>
      <c r="AJ156" s="633"/>
      <c r="AK156" s="633"/>
      <c r="AL156" s="633"/>
      <c r="AM156" s="633"/>
      <c r="AN156" s="633"/>
      <c r="AO156" s="633"/>
      <c r="AP156" s="633"/>
      <c r="AQ156" s="633"/>
      <c r="AR156" s="633"/>
      <c r="AS156" s="633"/>
      <c r="AT156" s="633"/>
      <c r="AU156" s="633"/>
      <c r="AV156" s="633"/>
      <c r="AW156" s="633"/>
      <c r="AX156" s="633"/>
      <c r="AY156" s="633"/>
      <c r="AZ156" s="633"/>
      <c r="BA156" s="633"/>
      <c r="BB156" s="633"/>
      <c r="BC156" s="634"/>
      <c r="BD156" s="634"/>
      <c r="BE156" s="634"/>
      <c r="BF156" s="634"/>
      <c r="BG156" s="634"/>
      <c r="BH156" s="634"/>
      <c r="BI156" s="634"/>
    </row>
    <row r="157" spans="1:61" ht="13.5" hidden="1" customHeight="1">
      <c r="A157" s="11" t="s">
        <v>61</v>
      </c>
      <c r="B157" s="633"/>
      <c r="C157" s="633"/>
      <c r="D157" s="633"/>
      <c r="E157" s="633"/>
      <c r="F157" s="633"/>
      <c r="G157" s="633"/>
      <c r="H157" s="633"/>
      <c r="I157" s="633"/>
      <c r="J157" s="633"/>
      <c r="K157" s="633"/>
      <c r="L157" s="633"/>
      <c r="M157" s="633"/>
      <c r="N157" s="633"/>
      <c r="O157" s="633"/>
      <c r="P157" s="633"/>
      <c r="Q157" s="633"/>
      <c r="R157" s="633"/>
      <c r="S157" s="633"/>
      <c r="T157" s="633"/>
      <c r="U157" s="633"/>
      <c r="V157" s="633"/>
      <c r="W157" s="633"/>
      <c r="X157" s="633"/>
      <c r="Y157" s="633"/>
      <c r="Z157" s="633"/>
      <c r="AA157" s="633"/>
      <c r="AB157" s="633"/>
      <c r="AC157" s="633"/>
      <c r="AD157" s="633"/>
      <c r="AE157" s="633"/>
      <c r="AF157" s="633"/>
      <c r="AG157" s="633"/>
      <c r="AH157" s="633"/>
      <c r="AI157" s="633"/>
      <c r="AJ157" s="633"/>
      <c r="AK157" s="633"/>
      <c r="AL157" s="633"/>
      <c r="AM157" s="633"/>
      <c r="AN157" s="633"/>
      <c r="AO157" s="633"/>
      <c r="AP157" s="633"/>
      <c r="AQ157" s="633"/>
      <c r="AR157" s="633"/>
      <c r="AS157" s="633"/>
      <c r="AT157" s="633"/>
      <c r="AU157" s="633"/>
      <c r="AV157" s="633"/>
      <c r="AW157" s="633"/>
      <c r="AX157" s="633"/>
      <c r="AY157" s="633"/>
      <c r="AZ157" s="633"/>
      <c r="BA157" s="633"/>
      <c r="BB157" s="633"/>
      <c r="BC157" s="634"/>
      <c r="BD157" s="634"/>
      <c r="BE157" s="634"/>
      <c r="BF157" s="634"/>
      <c r="BG157" s="634"/>
      <c r="BH157" s="634"/>
      <c r="BI157" s="634"/>
    </row>
    <row r="158" spans="1:61" ht="13.5" hidden="1" customHeight="1">
      <c r="A158" s="11" t="s">
        <v>60</v>
      </c>
      <c r="B158" s="633"/>
      <c r="C158" s="633"/>
      <c r="D158" s="633"/>
      <c r="E158" s="633"/>
      <c r="F158" s="633"/>
      <c r="G158" s="633"/>
      <c r="H158" s="633"/>
      <c r="I158" s="633"/>
      <c r="J158" s="633"/>
      <c r="K158" s="633"/>
      <c r="L158" s="633"/>
      <c r="M158" s="633"/>
      <c r="N158" s="633"/>
      <c r="O158" s="633"/>
      <c r="P158" s="633"/>
      <c r="Q158" s="633"/>
      <c r="R158" s="633"/>
      <c r="S158" s="633"/>
      <c r="T158" s="633"/>
      <c r="U158" s="633"/>
      <c r="V158" s="633"/>
      <c r="W158" s="633"/>
      <c r="X158" s="633"/>
      <c r="Y158" s="633"/>
      <c r="Z158" s="633"/>
      <c r="AA158" s="633"/>
      <c r="AB158" s="633"/>
      <c r="AC158" s="633"/>
      <c r="AD158" s="633"/>
      <c r="AE158" s="633"/>
      <c r="AF158" s="633"/>
      <c r="AG158" s="633"/>
      <c r="AH158" s="633"/>
      <c r="AI158" s="633"/>
      <c r="AJ158" s="633"/>
      <c r="AK158" s="633"/>
      <c r="AL158" s="633"/>
      <c r="AM158" s="633"/>
      <c r="AN158" s="633"/>
      <c r="AO158" s="633"/>
      <c r="AP158" s="633"/>
      <c r="AQ158" s="633"/>
      <c r="AR158" s="633"/>
      <c r="AS158" s="633"/>
      <c r="AT158" s="633"/>
      <c r="AU158" s="633"/>
      <c r="AV158" s="633"/>
      <c r="AW158" s="633"/>
      <c r="AX158" s="633"/>
      <c r="AY158" s="633"/>
      <c r="AZ158" s="633"/>
      <c r="BA158" s="633"/>
      <c r="BB158" s="633"/>
      <c r="BC158" s="634"/>
      <c r="BD158" s="634"/>
      <c r="BE158" s="634"/>
      <c r="BF158" s="634"/>
      <c r="BG158" s="634"/>
      <c r="BH158" s="634"/>
      <c r="BI158" s="634"/>
    </row>
    <row r="159" spans="1:61" ht="13.5" hidden="1" customHeight="1">
      <c r="A159" s="11" t="s">
        <v>59</v>
      </c>
      <c r="B159" s="633"/>
      <c r="C159" s="633"/>
      <c r="D159" s="633"/>
      <c r="E159" s="633"/>
      <c r="F159" s="633"/>
      <c r="G159" s="633"/>
      <c r="H159" s="633"/>
      <c r="I159" s="633"/>
      <c r="J159" s="633"/>
      <c r="K159" s="633"/>
      <c r="L159" s="633"/>
      <c r="M159" s="633"/>
      <c r="N159" s="633"/>
      <c r="O159" s="633"/>
      <c r="P159" s="633"/>
      <c r="Q159" s="633"/>
      <c r="R159" s="633"/>
      <c r="S159" s="633"/>
      <c r="T159" s="633"/>
      <c r="U159" s="633"/>
      <c r="V159" s="633"/>
      <c r="W159" s="633"/>
      <c r="X159" s="633"/>
      <c r="Y159" s="633"/>
      <c r="Z159" s="633"/>
      <c r="AA159" s="633"/>
      <c r="AB159" s="633"/>
      <c r="AC159" s="633"/>
      <c r="AD159" s="633"/>
      <c r="AE159" s="633"/>
      <c r="AF159" s="634"/>
      <c r="AG159" s="634"/>
      <c r="AH159" s="633"/>
      <c r="AI159" s="633"/>
      <c r="AJ159" s="633"/>
      <c r="AK159" s="633"/>
      <c r="AL159" s="633"/>
      <c r="AM159" s="633"/>
      <c r="AN159" s="633"/>
      <c r="AO159" s="633"/>
      <c r="AP159" s="633"/>
      <c r="AQ159" s="633"/>
      <c r="AR159" s="633"/>
      <c r="AS159" s="633"/>
      <c r="AT159" s="633"/>
      <c r="AU159" s="633"/>
      <c r="AV159" s="633"/>
      <c r="AW159" s="633"/>
      <c r="AX159" s="633"/>
      <c r="AY159" s="633"/>
      <c r="AZ159" s="633"/>
      <c r="BA159" s="633"/>
      <c r="BB159" s="633"/>
      <c r="BC159" s="634"/>
      <c r="BD159" s="634"/>
      <c r="BE159" s="634"/>
      <c r="BF159" s="634"/>
      <c r="BG159" s="634"/>
      <c r="BH159" s="634"/>
      <c r="BI159" s="634"/>
    </row>
    <row r="160" spans="1:61" ht="13.5" hidden="1" customHeight="1">
      <c r="A160" s="11" t="s">
        <v>58</v>
      </c>
      <c r="B160" s="633"/>
      <c r="C160" s="633"/>
      <c r="D160" s="633"/>
      <c r="E160" s="633"/>
      <c r="F160" s="633"/>
      <c r="G160" s="633"/>
      <c r="H160" s="633"/>
      <c r="I160" s="633"/>
      <c r="J160" s="633"/>
      <c r="K160" s="633"/>
      <c r="L160" s="633"/>
      <c r="M160" s="633"/>
      <c r="N160" s="633"/>
      <c r="O160" s="633"/>
      <c r="P160" s="633"/>
      <c r="Q160" s="633"/>
      <c r="R160" s="633"/>
      <c r="S160" s="633"/>
      <c r="T160" s="633"/>
      <c r="U160" s="633"/>
      <c r="V160" s="633"/>
      <c r="W160" s="633"/>
      <c r="X160" s="633"/>
      <c r="Y160" s="633"/>
      <c r="Z160" s="633"/>
      <c r="AA160" s="633"/>
      <c r="AB160" s="633"/>
      <c r="AC160" s="633"/>
      <c r="AD160" s="633"/>
      <c r="AE160" s="633"/>
      <c r="AF160" s="633"/>
      <c r="AG160" s="633"/>
      <c r="AH160" s="633"/>
      <c r="AI160" s="633"/>
      <c r="AJ160" s="633"/>
      <c r="AK160" s="633"/>
      <c r="AL160" s="633"/>
      <c r="AM160" s="633"/>
      <c r="AN160" s="633"/>
      <c r="AO160" s="633"/>
      <c r="AP160" s="633"/>
      <c r="AQ160" s="633"/>
      <c r="AR160" s="633"/>
      <c r="AS160" s="633"/>
      <c r="AT160" s="633"/>
      <c r="AU160" s="633"/>
      <c r="AV160" s="633"/>
      <c r="AW160" s="633"/>
      <c r="AX160" s="633"/>
      <c r="AY160" s="633"/>
      <c r="AZ160" s="633"/>
      <c r="BA160" s="633"/>
      <c r="BB160" s="633"/>
      <c r="BC160" s="634"/>
      <c r="BD160" s="634"/>
      <c r="BE160" s="634"/>
      <c r="BF160" s="634"/>
      <c r="BG160" s="634"/>
      <c r="BH160" s="634"/>
      <c r="BI160" s="634"/>
    </row>
    <row r="161" spans="1:61" ht="13.5" hidden="1" customHeight="1">
      <c r="A161" s="11" t="s">
        <v>82</v>
      </c>
      <c r="B161" s="633"/>
      <c r="C161" s="633"/>
      <c r="D161" s="633"/>
      <c r="E161" s="633"/>
      <c r="F161" s="633"/>
      <c r="G161" s="633"/>
      <c r="H161" s="633"/>
      <c r="I161" s="633"/>
      <c r="J161" s="633"/>
      <c r="K161" s="633"/>
      <c r="L161" s="633"/>
      <c r="M161" s="633"/>
      <c r="N161" s="633"/>
      <c r="O161" s="633"/>
      <c r="P161" s="633"/>
      <c r="Q161" s="633"/>
      <c r="R161" s="633"/>
      <c r="S161" s="633"/>
      <c r="T161" s="633"/>
      <c r="U161" s="633"/>
      <c r="V161" s="633"/>
      <c r="W161" s="633"/>
      <c r="X161" s="633"/>
      <c r="Y161" s="633"/>
      <c r="Z161" s="633"/>
      <c r="AA161" s="633"/>
      <c r="AB161" s="633"/>
      <c r="AC161" s="633"/>
      <c r="AD161" s="633"/>
      <c r="AE161" s="633"/>
      <c r="AF161" s="633"/>
      <c r="AG161" s="633"/>
      <c r="AH161" s="633"/>
      <c r="AI161" s="633"/>
      <c r="AJ161" s="633"/>
      <c r="AK161" s="633"/>
      <c r="AL161" s="633"/>
      <c r="AM161" s="633"/>
      <c r="AN161" s="633"/>
      <c r="AO161" s="633"/>
      <c r="AP161" s="633"/>
      <c r="AQ161" s="633"/>
      <c r="AR161" s="633"/>
      <c r="AS161" s="633"/>
      <c r="AT161" s="633"/>
      <c r="AU161" s="633"/>
      <c r="AV161" s="633"/>
      <c r="AW161" s="633"/>
      <c r="AX161" s="633"/>
      <c r="AY161" s="633"/>
      <c r="AZ161" s="633"/>
      <c r="BA161" s="633"/>
      <c r="BB161" s="633"/>
      <c r="BC161" s="634"/>
      <c r="BD161" s="634"/>
      <c r="BE161" s="634"/>
      <c r="BF161" s="634"/>
      <c r="BG161" s="634"/>
      <c r="BH161" s="634"/>
      <c r="BI161" s="634"/>
    </row>
    <row r="162" spans="1:61" ht="13.5" hidden="1" customHeight="1">
      <c r="A162" s="11" t="s">
        <v>81</v>
      </c>
      <c r="B162" s="633"/>
      <c r="C162" s="633"/>
      <c r="D162" s="633"/>
      <c r="E162" s="633"/>
      <c r="F162" s="633"/>
      <c r="G162" s="633"/>
      <c r="H162" s="633"/>
      <c r="I162" s="633"/>
      <c r="J162" s="633"/>
      <c r="K162" s="633"/>
      <c r="L162" s="633"/>
      <c r="M162" s="633"/>
      <c r="N162" s="633"/>
      <c r="O162" s="633"/>
      <c r="P162" s="633"/>
      <c r="Q162" s="633"/>
      <c r="R162" s="633"/>
      <c r="S162" s="633"/>
      <c r="T162" s="633"/>
      <c r="U162" s="633"/>
      <c r="V162" s="633"/>
      <c r="W162" s="633"/>
      <c r="X162" s="633"/>
      <c r="Y162" s="633"/>
      <c r="Z162" s="633"/>
      <c r="AA162" s="633"/>
      <c r="AB162" s="633"/>
      <c r="AC162" s="633"/>
      <c r="AD162" s="633"/>
      <c r="AE162" s="633"/>
      <c r="AF162" s="633"/>
      <c r="AG162" s="633"/>
      <c r="AH162" s="633"/>
      <c r="AI162" s="633"/>
      <c r="AJ162" s="633"/>
      <c r="AK162" s="633"/>
      <c r="AL162" s="633"/>
      <c r="AM162" s="633"/>
      <c r="AN162" s="633"/>
      <c r="AO162" s="633"/>
      <c r="AP162" s="633"/>
      <c r="AQ162" s="633"/>
      <c r="AR162" s="633"/>
      <c r="AS162" s="633"/>
      <c r="AT162" s="633"/>
      <c r="AU162" s="633"/>
      <c r="AV162" s="633"/>
      <c r="AW162" s="633"/>
      <c r="AX162" s="633"/>
      <c r="AY162" s="633"/>
      <c r="AZ162" s="633"/>
      <c r="BA162" s="633"/>
      <c r="BB162" s="633"/>
      <c r="BC162" s="634"/>
      <c r="BD162" s="634"/>
      <c r="BE162" s="634"/>
      <c r="BF162" s="634"/>
      <c r="BG162" s="634"/>
      <c r="BH162" s="634"/>
      <c r="BI162" s="634"/>
    </row>
    <row r="163" spans="1:61" ht="13.5" hidden="1" customHeight="1">
      <c r="A163" s="11" t="s">
        <v>80</v>
      </c>
      <c r="B163" s="633"/>
      <c r="C163" s="633"/>
      <c r="D163" s="633"/>
      <c r="E163" s="633"/>
      <c r="F163" s="633"/>
      <c r="G163" s="633"/>
      <c r="H163" s="633"/>
      <c r="I163" s="633"/>
      <c r="J163" s="633"/>
      <c r="K163" s="633"/>
      <c r="L163" s="633"/>
      <c r="M163" s="633"/>
      <c r="N163" s="633"/>
      <c r="O163" s="633"/>
      <c r="P163" s="633"/>
      <c r="Q163" s="633"/>
      <c r="R163" s="633"/>
      <c r="S163" s="633"/>
      <c r="T163" s="633"/>
      <c r="U163" s="633"/>
      <c r="V163" s="633"/>
      <c r="W163" s="633"/>
      <c r="X163" s="633"/>
      <c r="Y163" s="633"/>
      <c r="Z163" s="633"/>
      <c r="AA163" s="633"/>
      <c r="AB163" s="633"/>
      <c r="AC163" s="633"/>
      <c r="AD163" s="633"/>
      <c r="AE163" s="633"/>
      <c r="AF163" s="633"/>
      <c r="AG163" s="633"/>
      <c r="AH163" s="633"/>
      <c r="AI163" s="633"/>
      <c r="AJ163" s="633"/>
      <c r="AK163" s="633"/>
      <c r="AL163" s="633"/>
      <c r="AM163" s="633"/>
      <c r="AN163" s="633"/>
      <c r="AO163" s="633"/>
      <c r="AP163" s="633"/>
      <c r="AQ163" s="633"/>
      <c r="AR163" s="633"/>
      <c r="AS163" s="633"/>
      <c r="AT163" s="633"/>
      <c r="AU163" s="633"/>
      <c r="AV163" s="633"/>
      <c r="AW163" s="633"/>
      <c r="AX163" s="633"/>
      <c r="AY163" s="633"/>
      <c r="AZ163" s="633"/>
      <c r="BA163" s="633"/>
      <c r="BB163" s="633"/>
      <c r="BC163" s="634"/>
      <c r="BD163" s="634"/>
      <c r="BE163" s="634"/>
      <c r="BF163" s="634"/>
      <c r="BG163" s="634"/>
      <c r="BH163" s="634"/>
      <c r="BI163" s="634"/>
    </row>
    <row r="164" spans="1:61" ht="13.5" hidden="1" customHeight="1">
      <c r="A164" s="11" t="s">
        <v>79</v>
      </c>
      <c r="B164" s="633"/>
      <c r="C164" s="633"/>
      <c r="D164" s="633"/>
      <c r="E164" s="633"/>
      <c r="F164" s="633"/>
      <c r="G164" s="633"/>
      <c r="H164" s="633"/>
      <c r="I164" s="633"/>
      <c r="J164" s="633"/>
      <c r="K164" s="633"/>
      <c r="L164" s="633"/>
      <c r="M164" s="633"/>
      <c r="N164" s="633"/>
      <c r="O164" s="633"/>
      <c r="P164" s="633"/>
      <c r="Q164" s="633"/>
      <c r="R164" s="633"/>
      <c r="S164" s="633"/>
      <c r="T164" s="633"/>
      <c r="U164" s="633"/>
      <c r="V164" s="633"/>
      <c r="W164" s="633"/>
      <c r="X164" s="633"/>
      <c r="Y164" s="633"/>
      <c r="Z164" s="633"/>
      <c r="AA164" s="633"/>
      <c r="AB164" s="633"/>
      <c r="AC164" s="633"/>
      <c r="AD164" s="633"/>
      <c r="AE164" s="633"/>
      <c r="AF164" s="633"/>
      <c r="AG164" s="633"/>
      <c r="AH164" s="633"/>
      <c r="AI164" s="633"/>
      <c r="AJ164" s="633"/>
      <c r="AK164" s="633"/>
      <c r="AL164" s="633"/>
      <c r="AM164" s="633"/>
      <c r="AN164" s="633"/>
      <c r="AO164" s="633"/>
      <c r="AP164" s="633"/>
      <c r="AQ164" s="633"/>
      <c r="AR164" s="633"/>
      <c r="AS164" s="633"/>
      <c r="AT164" s="633"/>
      <c r="AU164" s="633"/>
      <c r="AV164" s="633"/>
      <c r="AW164" s="633"/>
      <c r="AX164" s="633"/>
      <c r="AY164" s="633"/>
      <c r="AZ164" s="633"/>
      <c r="BA164" s="633"/>
      <c r="BB164" s="633"/>
      <c r="BC164" s="634"/>
      <c r="BD164" s="634"/>
      <c r="BE164" s="634"/>
      <c r="BF164" s="634"/>
      <c r="BG164" s="634"/>
      <c r="BH164" s="634"/>
      <c r="BI164" s="634"/>
    </row>
    <row r="165" spans="1:61" ht="13.5" hidden="1" customHeight="1">
      <c r="A165" s="11" t="s">
        <v>78</v>
      </c>
      <c r="B165" s="633"/>
      <c r="C165" s="633"/>
      <c r="D165" s="633"/>
      <c r="E165" s="633"/>
      <c r="F165" s="633"/>
      <c r="G165" s="633"/>
      <c r="H165" s="633"/>
      <c r="I165" s="633"/>
      <c r="J165" s="633"/>
      <c r="K165" s="633"/>
      <c r="L165" s="633"/>
      <c r="M165" s="633"/>
      <c r="N165" s="633"/>
      <c r="O165" s="633"/>
      <c r="P165" s="633"/>
      <c r="Q165" s="633"/>
      <c r="R165" s="633"/>
      <c r="S165" s="633"/>
      <c r="T165" s="633"/>
      <c r="U165" s="633"/>
      <c r="V165" s="633"/>
      <c r="W165" s="633"/>
      <c r="X165" s="633"/>
      <c r="Y165" s="633"/>
      <c r="Z165" s="633"/>
      <c r="AA165" s="633"/>
      <c r="AB165" s="633"/>
      <c r="AC165" s="633"/>
      <c r="AD165" s="633"/>
      <c r="AE165" s="633"/>
      <c r="AF165" s="633"/>
      <c r="AG165" s="633"/>
      <c r="AH165" s="633"/>
      <c r="AI165" s="633"/>
      <c r="AJ165" s="633"/>
      <c r="AK165" s="633"/>
      <c r="AL165" s="633"/>
      <c r="AM165" s="633"/>
      <c r="AN165" s="633"/>
      <c r="AO165" s="633"/>
      <c r="AP165" s="633"/>
      <c r="AQ165" s="633"/>
      <c r="AR165" s="633"/>
      <c r="AS165" s="633"/>
      <c r="AT165" s="633"/>
      <c r="AU165" s="633"/>
      <c r="AV165" s="633"/>
      <c r="AW165" s="633"/>
      <c r="AX165" s="633"/>
      <c r="AY165" s="633"/>
      <c r="AZ165" s="633"/>
      <c r="BA165" s="633"/>
      <c r="BB165" s="633"/>
      <c r="BC165" s="634"/>
      <c r="BD165" s="634"/>
      <c r="BE165" s="634"/>
      <c r="BF165" s="634"/>
      <c r="BG165" s="634"/>
      <c r="BH165" s="634"/>
      <c r="BI165" s="634"/>
    </row>
    <row r="166" spans="1:61" ht="13.5" hidden="1" customHeight="1">
      <c r="A166" s="11" t="s">
        <v>77</v>
      </c>
      <c r="B166" s="633"/>
      <c r="C166" s="633"/>
      <c r="D166" s="633"/>
      <c r="E166" s="633"/>
      <c r="F166" s="633"/>
      <c r="G166" s="633"/>
      <c r="H166" s="633"/>
      <c r="I166" s="633"/>
      <c r="J166" s="633"/>
      <c r="K166" s="633"/>
      <c r="L166" s="633"/>
      <c r="M166" s="633"/>
      <c r="N166" s="633"/>
      <c r="O166" s="633"/>
      <c r="P166" s="633"/>
      <c r="Q166" s="633"/>
      <c r="R166" s="633"/>
      <c r="S166" s="633"/>
      <c r="T166" s="633"/>
      <c r="U166" s="633"/>
      <c r="V166" s="633"/>
      <c r="W166" s="633"/>
      <c r="X166" s="633"/>
      <c r="Y166" s="633"/>
      <c r="Z166" s="633"/>
      <c r="AA166" s="633"/>
      <c r="AB166" s="633"/>
      <c r="AC166" s="633"/>
      <c r="AD166" s="633"/>
      <c r="AE166" s="633"/>
      <c r="AF166" s="633"/>
      <c r="AG166" s="633"/>
      <c r="AH166" s="633"/>
      <c r="AI166" s="633"/>
      <c r="AJ166" s="633"/>
      <c r="AK166" s="633"/>
      <c r="AL166" s="633"/>
      <c r="AM166" s="633"/>
      <c r="AN166" s="633"/>
      <c r="AO166" s="633"/>
      <c r="AP166" s="633"/>
      <c r="AQ166" s="633"/>
      <c r="AR166" s="633"/>
      <c r="AS166" s="633"/>
      <c r="AT166" s="633"/>
      <c r="AU166" s="633"/>
      <c r="AV166" s="633"/>
      <c r="AW166" s="633"/>
      <c r="AX166" s="633"/>
      <c r="AY166" s="633"/>
      <c r="AZ166" s="633"/>
      <c r="BA166" s="633"/>
      <c r="BB166" s="633"/>
      <c r="BC166" s="634"/>
      <c r="BD166" s="634"/>
      <c r="BE166" s="634"/>
      <c r="BF166" s="634"/>
      <c r="BG166" s="634"/>
      <c r="BH166" s="634"/>
      <c r="BI166" s="634"/>
    </row>
    <row r="167" spans="1:61" ht="13.5" hidden="1" customHeight="1">
      <c r="A167" s="10" t="s">
        <v>57</v>
      </c>
      <c r="B167" s="633"/>
      <c r="C167" s="633"/>
      <c r="D167" s="633"/>
      <c r="E167" s="633"/>
      <c r="F167" s="633"/>
      <c r="G167" s="633"/>
      <c r="H167" s="633"/>
      <c r="I167" s="633"/>
      <c r="J167" s="633"/>
      <c r="K167" s="633"/>
      <c r="L167" s="633"/>
      <c r="M167" s="633"/>
      <c r="N167" s="633"/>
      <c r="O167" s="633"/>
      <c r="P167" s="633"/>
      <c r="Q167" s="633"/>
      <c r="R167" s="633"/>
      <c r="S167" s="633"/>
      <c r="T167" s="633"/>
      <c r="U167" s="633"/>
      <c r="V167" s="633"/>
      <c r="W167" s="633"/>
      <c r="X167" s="633"/>
      <c r="Y167" s="633"/>
      <c r="Z167" s="633"/>
      <c r="AA167" s="633"/>
      <c r="AB167" s="633"/>
      <c r="AC167" s="633"/>
      <c r="AD167" s="633"/>
      <c r="AE167" s="633"/>
      <c r="AF167" s="633"/>
      <c r="AG167" s="633"/>
      <c r="AH167" s="633"/>
      <c r="AI167" s="633"/>
      <c r="AJ167" s="633"/>
      <c r="AK167" s="633"/>
      <c r="AL167" s="633"/>
      <c r="AM167" s="633"/>
      <c r="AN167" s="633"/>
      <c r="AO167" s="634"/>
      <c r="AP167" s="634"/>
      <c r="AQ167" s="633"/>
      <c r="AR167" s="633"/>
      <c r="AS167" s="633"/>
      <c r="AT167" s="633"/>
      <c r="AU167" s="633"/>
      <c r="AV167" s="633"/>
      <c r="AW167" s="633"/>
      <c r="AX167" s="633"/>
      <c r="AY167" s="633"/>
      <c r="AZ167" s="633"/>
      <c r="BA167" s="633"/>
      <c r="BB167" s="633"/>
      <c r="BC167" s="634"/>
      <c r="BD167" s="634"/>
      <c r="BE167" s="634"/>
      <c r="BF167" s="634"/>
      <c r="BG167" s="634"/>
      <c r="BH167" s="634"/>
      <c r="BI167" s="634"/>
    </row>
    <row r="168" spans="1:61" ht="13.5" hidden="1" customHeight="1"/>
    <row r="169" spans="1:61" ht="13.5" hidden="1" customHeight="1">
      <c r="A169" s="591" t="s">
        <v>74</v>
      </c>
      <c r="B169" s="630" t="s">
        <v>76</v>
      </c>
      <c r="C169" s="630"/>
      <c r="D169" s="630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30"/>
      <c r="P169" s="630"/>
      <c r="Q169" s="630"/>
      <c r="R169" s="630"/>
      <c r="S169" s="630"/>
      <c r="T169" s="630" t="s">
        <v>72</v>
      </c>
      <c r="U169" s="630"/>
      <c r="V169" s="630"/>
      <c r="W169" s="630"/>
      <c r="X169" s="630"/>
      <c r="Y169" s="630"/>
      <c r="Z169" s="630"/>
      <c r="AA169" s="630"/>
      <c r="AB169" s="630"/>
      <c r="AC169" s="630" t="s">
        <v>71</v>
      </c>
      <c r="AD169" s="630"/>
      <c r="AE169" s="630"/>
      <c r="AF169" s="630"/>
      <c r="AG169" s="630"/>
      <c r="AH169" s="630"/>
      <c r="AI169" s="630"/>
      <c r="AJ169" s="630"/>
      <c r="AK169" s="630"/>
      <c r="AL169" s="630"/>
      <c r="AM169" s="630"/>
      <c r="AN169" s="630"/>
      <c r="AO169" s="630"/>
      <c r="AP169" s="630"/>
      <c r="AQ169" s="591" t="s">
        <v>9</v>
      </c>
      <c r="AR169" s="591"/>
      <c r="AS169" s="591"/>
      <c r="AT169" s="591" t="s">
        <v>70</v>
      </c>
      <c r="AU169" s="591"/>
      <c r="AV169" s="591"/>
      <c r="AW169" s="630" t="s">
        <v>57</v>
      </c>
      <c r="AX169" s="630"/>
      <c r="AY169" s="630"/>
      <c r="AZ169" s="630" t="s">
        <v>69</v>
      </c>
      <c r="BA169" s="630"/>
      <c r="BB169" s="630"/>
      <c r="BC169" s="630"/>
      <c r="BD169" s="591" t="s">
        <v>68</v>
      </c>
      <c r="BE169" s="591"/>
      <c r="BF169" s="591"/>
    </row>
    <row r="170" spans="1:61" ht="13.5" hidden="1" customHeight="1">
      <c r="A170" s="591"/>
      <c r="B170" s="630"/>
      <c r="C170" s="630"/>
      <c r="D170" s="630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30"/>
      <c r="P170" s="630"/>
      <c r="Q170" s="630"/>
      <c r="R170" s="630"/>
      <c r="S170" s="630"/>
      <c r="T170" s="630"/>
      <c r="U170" s="630"/>
      <c r="V170" s="630"/>
      <c r="W170" s="630"/>
      <c r="X170" s="630"/>
      <c r="Y170" s="630"/>
      <c r="Z170" s="630"/>
      <c r="AA170" s="630"/>
      <c r="AB170" s="630"/>
      <c r="AC170" s="630" t="s">
        <v>75</v>
      </c>
      <c r="AD170" s="630"/>
      <c r="AE170" s="630"/>
      <c r="AF170" s="630"/>
      <c r="AG170" s="630"/>
      <c r="AH170" s="630"/>
      <c r="AI170" s="630"/>
      <c r="AJ170" s="630" t="s">
        <v>36</v>
      </c>
      <c r="AK170" s="630"/>
      <c r="AL170" s="630"/>
      <c r="AM170" s="630"/>
      <c r="AN170" s="630"/>
      <c r="AO170" s="630"/>
      <c r="AP170" s="630"/>
      <c r="AQ170" s="630" t="s">
        <v>67</v>
      </c>
      <c r="AR170" s="630"/>
      <c r="AS170" s="630"/>
      <c r="AT170" s="591"/>
      <c r="AU170" s="611"/>
      <c r="AV170" s="591"/>
      <c r="AW170" s="630"/>
      <c r="AX170" s="611"/>
      <c r="AY170" s="630"/>
      <c r="AZ170" s="630"/>
      <c r="BA170" s="611"/>
      <c r="BB170" s="611"/>
      <c r="BC170" s="630"/>
      <c r="BD170" s="591"/>
      <c r="BE170" s="611"/>
      <c r="BF170" s="591"/>
    </row>
    <row r="171" spans="1:61" ht="13.5" hidden="1" customHeight="1">
      <c r="A171" s="591"/>
      <c r="B171" s="630" t="s">
        <v>57</v>
      </c>
      <c r="C171" s="630"/>
      <c r="D171" s="630"/>
      <c r="E171" s="630"/>
      <c r="F171" s="630"/>
      <c r="G171" s="630"/>
      <c r="H171" s="630" t="s">
        <v>66</v>
      </c>
      <c r="I171" s="630"/>
      <c r="J171" s="630"/>
      <c r="K171" s="630"/>
      <c r="L171" s="630"/>
      <c r="M171" s="630"/>
      <c r="N171" s="630" t="s">
        <v>65</v>
      </c>
      <c r="O171" s="630"/>
      <c r="P171" s="630"/>
      <c r="Q171" s="630"/>
      <c r="R171" s="630"/>
      <c r="S171" s="630"/>
      <c r="T171" s="630" t="s">
        <v>57</v>
      </c>
      <c r="U171" s="630"/>
      <c r="V171" s="630"/>
      <c r="W171" s="630" t="s">
        <v>66</v>
      </c>
      <c r="X171" s="630"/>
      <c r="Y171" s="630"/>
      <c r="Z171" s="630" t="s">
        <v>65</v>
      </c>
      <c r="AA171" s="630"/>
      <c r="AB171" s="630"/>
      <c r="AC171" s="630" t="s">
        <v>57</v>
      </c>
      <c r="AD171" s="630"/>
      <c r="AE171" s="630"/>
      <c r="AF171" s="630" t="s">
        <v>66</v>
      </c>
      <c r="AG171" s="630"/>
      <c r="AH171" s="630" t="s">
        <v>65</v>
      </c>
      <c r="AI171" s="630"/>
      <c r="AJ171" s="630" t="s">
        <v>57</v>
      </c>
      <c r="AK171" s="630"/>
      <c r="AL171" s="630"/>
      <c r="AM171" s="630" t="s">
        <v>66</v>
      </c>
      <c r="AN171" s="630"/>
      <c r="AO171" s="630" t="s">
        <v>65</v>
      </c>
      <c r="AP171" s="630"/>
      <c r="AQ171" s="630"/>
      <c r="AR171" s="630"/>
      <c r="AS171" s="630"/>
      <c r="AT171" s="591"/>
      <c r="AU171" s="591"/>
      <c r="AV171" s="591"/>
      <c r="AW171" s="630"/>
      <c r="AX171" s="630"/>
      <c r="AY171" s="630"/>
      <c r="AZ171" s="630"/>
      <c r="BA171" s="611"/>
      <c r="BB171" s="611"/>
      <c r="BC171" s="630"/>
      <c r="BD171" s="591"/>
      <c r="BE171" s="611"/>
      <c r="BF171" s="591"/>
    </row>
    <row r="172" spans="1:61" ht="13.5" hidden="1" customHeight="1">
      <c r="A172" s="591"/>
      <c r="B172" s="635" t="s">
        <v>63</v>
      </c>
      <c r="C172" s="635"/>
      <c r="D172" s="635"/>
      <c r="E172" s="636" t="s">
        <v>64</v>
      </c>
      <c r="F172" s="636"/>
      <c r="G172" s="636"/>
      <c r="H172" s="635" t="s">
        <v>63</v>
      </c>
      <c r="I172" s="635"/>
      <c r="J172" s="635"/>
      <c r="K172" s="636" t="s">
        <v>64</v>
      </c>
      <c r="L172" s="636"/>
      <c r="M172" s="636"/>
      <c r="N172" s="635" t="s">
        <v>63</v>
      </c>
      <c r="O172" s="635"/>
      <c r="P172" s="635"/>
      <c r="Q172" s="636" t="s">
        <v>64</v>
      </c>
      <c r="R172" s="636"/>
      <c r="S172" s="636"/>
      <c r="T172" s="635" t="s">
        <v>63</v>
      </c>
      <c r="U172" s="635"/>
      <c r="V172" s="635"/>
      <c r="W172" s="635" t="s">
        <v>63</v>
      </c>
      <c r="X172" s="635"/>
      <c r="Y172" s="635"/>
      <c r="Z172" s="635" t="s">
        <v>63</v>
      </c>
      <c r="AA172" s="635"/>
      <c r="AB172" s="635"/>
      <c r="AC172" s="635" t="s">
        <v>63</v>
      </c>
      <c r="AD172" s="635"/>
      <c r="AE172" s="635"/>
      <c r="AF172" s="635" t="s">
        <v>63</v>
      </c>
      <c r="AG172" s="635"/>
      <c r="AH172" s="635" t="s">
        <v>63</v>
      </c>
      <c r="AI172" s="635"/>
      <c r="AJ172" s="635" t="s">
        <v>63</v>
      </c>
      <c r="AK172" s="635"/>
      <c r="AL172" s="635"/>
      <c r="AM172" s="635" t="s">
        <v>63</v>
      </c>
      <c r="AN172" s="635"/>
      <c r="AO172" s="635" t="s">
        <v>63</v>
      </c>
      <c r="AP172" s="635"/>
      <c r="AQ172" s="635" t="s">
        <v>63</v>
      </c>
      <c r="AR172" s="635"/>
      <c r="AS172" s="635"/>
      <c r="AT172" s="635" t="s">
        <v>63</v>
      </c>
      <c r="AU172" s="635"/>
      <c r="AV172" s="635"/>
      <c r="AW172" s="635" t="s">
        <v>63</v>
      </c>
      <c r="AX172" s="635"/>
      <c r="AY172" s="635"/>
      <c r="AZ172" s="630"/>
      <c r="BA172" s="630"/>
      <c r="BB172" s="630"/>
      <c r="BC172" s="630"/>
      <c r="BD172" s="591"/>
      <c r="BE172" s="591"/>
      <c r="BF172" s="591"/>
    </row>
    <row r="173" spans="1:61" ht="13.5" hidden="1" customHeight="1">
      <c r="A173" s="8" t="s">
        <v>62</v>
      </c>
      <c r="B173" s="634"/>
      <c r="C173" s="634"/>
      <c r="D173" s="634"/>
      <c r="E173" s="634"/>
      <c r="F173" s="634"/>
      <c r="G173" s="634"/>
      <c r="H173" s="634"/>
      <c r="I173" s="634"/>
      <c r="J173" s="634"/>
      <c r="K173" s="634"/>
      <c r="L173" s="634"/>
      <c r="M173" s="634"/>
      <c r="N173" s="634"/>
      <c r="O173" s="634"/>
      <c r="P173" s="634"/>
      <c r="Q173" s="634"/>
      <c r="R173" s="634"/>
      <c r="S173" s="634"/>
      <c r="T173" s="634"/>
      <c r="U173" s="634"/>
      <c r="V173" s="634"/>
      <c r="W173" s="634"/>
      <c r="X173" s="634"/>
      <c r="Y173" s="634"/>
      <c r="Z173" s="634"/>
      <c r="AA173" s="634"/>
      <c r="AB173" s="634"/>
      <c r="AC173" s="634"/>
      <c r="AD173" s="634"/>
      <c r="AE173" s="634"/>
      <c r="AF173" s="634"/>
      <c r="AG173" s="634"/>
      <c r="AH173" s="634"/>
      <c r="AI173" s="634"/>
      <c r="AJ173" s="634"/>
      <c r="AK173" s="634"/>
      <c r="AL173" s="634"/>
      <c r="AM173" s="634"/>
      <c r="AN173" s="634"/>
      <c r="AO173" s="634"/>
      <c r="AP173" s="634"/>
      <c r="AQ173" s="634"/>
      <c r="AR173" s="634"/>
      <c r="AS173" s="634"/>
      <c r="AT173" s="634"/>
      <c r="AU173" s="634"/>
      <c r="AV173" s="634"/>
      <c r="AW173" s="634"/>
      <c r="AX173" s="634"/>
      <c r="AY173" s="634"/>
      <c r="AZ173" s="634"/>
      <c r="BA173" s="634"/>
      <c r="BB173" s="634"/>
      <c r="BC173" s="634"/>
      <c r="BD173" s="634"/>
      <c r="BE173" s="634"/>
      <c r="BF173" s="634"/>
    </row>
    <row r="174" spans="1:61" ht="13.5" hidden="1" customHeight="1">
      <c r="A174" s="8" t="s">
        <v>61</v>
      </c>
      <c r="B174" s="634"/>
      <c r="C174" s="634"/>
      <c r="D174" s="634"/>
      <c r="E174" s="634"/>
      <c r="F174" s="634"/>
      <c r="G174" s="634"/>
      <c r="H174" s="634"/>
      <c r="I174" s="634"/>
      <c r="J174" s="634"/>
      <c r="K174" s="634"/>
      <c r="L174" s="634"/>
      <c r="M174" s="634"/>
      <c r="N174" s="634"/>
      <c r="O174" s="634"/>
      <c r="P174" s="634"/>
      <c r="Q174" s="634"/>
      <c r="R174" s="634"/>
      <c r="S174" s="634"/>
      <c r="T174" s="634"/>
      <c r="U174" s="634"/>
      <c r="V174" s="634"/>
      <c r="W174" s="634"/>
      <c r="X174" s="634"/>
      <c r="Y174" s="634"/>
      <c r="Z174" s="634"/>
      <c r="AA174" s="634"/>
      <c r="AB174" s="634"/>
      <c r="AC174" s="634"/>
      <c r="AD174" s="634"/>
      <c r="AE174" s="634"/>
      <c r="AF174" s="634"/>
      <c r="AG174" s="634"/>
      <c r="AH174" s="634"/>
      <c r="AI174" s="634"/>
      <c r="AJ174" s="634"/>
      <c r="AK174" s="634"/>
      <c r="AL174" s="634"/>
      <c r="AM174" s="634"/>
      <c r="AN174" s="634"/>
      <c r="AO174" s="634"/>
      <c r="AP174" s="634"/>
      <c r="AQ174" s="634"/>
      <c r="AR174" s="634"/>
      <c r="AS174" s="634"/>
      <c r="AT174" s="634"/>
      <c r="AU174" s="634"/>
      <c r="AV174" s="634"/>
      <c r="AW174" s="634"/>
      <c r="AX174" s="634"/>
      <c r="AY174" s="634"/>
      <c r="AZ174" s="634"/>
      <c r="BA174" s="634"/>
      <c r="BB174" s="634"/>
      <c r="BC174" s="634"/>
      <c r="BD174" s="634"/>
      <c r="BE174" s="634"/>
      <c r="BF174" s="634"/>
    </row>
    <row r="175" spans="1:61" ht="13.5" hidden="1" customHeight="1">
      <c r="A175" s="8" t="s">
        <v>60</v>
      </c>
      <c r="B175" s="634"/>
      <c r="C175" s="634"/>
      <c r="D175" s="634"/>
      <c r="E175" s="634"/>
      <c r="F175" s="634"/>
      <c r="G175" s="634"/>
      <c r="H175" s="634"/>
      <c r="I175" s="634"/>
      <c r="J175" s="634"/>
      <c r="K175" s="634"/>
      <c r="L175" s="634"/>
      <c r="M175" s="634"/>
      <c r="N175" s="634"/>
      <c r="O175" s="634"/>
      <c r="P175" s="634"/>
      <c r="Q175" s="634"/>
      <c r="R175" s="634"/>
      <c r="S175" s="634"/>
      <c r="T175" s="634"/>
      <c r="U175" s="634"/>
      <c r="V175" s="634"/>
      <c r="W175" s="634"/>
      <c r="X175" s="634"/>
      <c r="Y175" s="634"/>
      <c r="Z175" s="634"/>
      <c r="AA175" s="634"/>
      <c r="AB175" s="634"/>
      <c r="AC175" s="634"/>
      <c r="AD175" s="634"/>
      <c r="AE175" s="634"/>
      <c r="AF175" s="634"/>
      <c r="AG175" s="634"/>
      <c r="AH175" s="634"/>
      <c r="AI175" s="634"/>
      <c r="AJ175" s="634"/>
      <c r="AK175" s="634"/>
      <c r="AL175" s="634"/>
      <c r="AM175" s="634"/>
      <c r="AN175" s="634"/>
      <c r="AO175" s="634"/>
      <c r="AP175" s="634"/>
      <c r="AQ175" s="634"/>
      <c r="AR175" s="634"/>
      <c r="AS175" s="634"/>
      <c r="AT175" s="634"/>
      <c r="AU175" s="634"/>
      <c r="AV175" s="634"/>
      <c r="AW175" s="634"/>
      <c r="AX175" s="634"/>
      <c r="AY175" s="634"/>
      <c r="AZ175" s="634"/>
      <c r="BA175" s="634"/>
      <c r="BB175" s="634"/>
      <c r="BC175" s="634"/>
      <c r="BD175" s="634"/>
      <c r="BE175" s="634"/>
      <c r="BF175" s="634"/>
    </row>
    <row r="176" spans="1:61" ht="13.5" hidden="1" customHeight="1">
      <c r="A176" s="8" t="s">
        <v>59</v>
      </c>
      <c r="B176" s="634"/>
      <c r="C176" s="634"/>
      <c r="D176" s="634"/>
      <c r="E176" s="634"/>
      <c r="F176" s="634"/>
      <c r="G176" s="634"/>
      <c r="H176" s="634"/>
      <c r="I176" s="634"/>
      <c r="J176" s="634"/>
      <c r="K176" s="634"/>
      <c r="L176" s="634"/>
      <c r="M176" s="634"/>
      <c r="N176" s="634"/>
      <c r="O176" s="634"/>
      <c r="P176" s="634"/>
      <c r="Q176" s="634"/>
      <c r="R176" s="634"/>
      <c r="S176" s="634"/>
      <c r="T176" s="634"/>
      <c r="U176" s="634"/>
      <c r="V176" s="634"/>
      <c r="W176" s="634"/>
      <c r="X176" s="634"/>
      <c r="Y176" s="634"/>
      <c r="Z176" s="634"/>
      <c r="AA176" s="634"/>
      <c r="AB176" s="634"/>
      <c r="AC176" s="634"/>
      <c r="AD176" s="634"/>
      <c r="AE176" s="634"/>
      <c r="AF176" s="634"/>
      <c r="AG176" s="634"/>
      <c r="AH176" s="634"/>
      <c r="AI176" s="634"/>
      <c r="AJ176" s="634"/>
      <c r="AK176" s="634"/>
      <c r="AL176" s="634"/>
      <c r="AM176" s="634"/>
      <c r="AN176" s="634"/>
      <c r="AO176" s="634"/>
      <c r="AP176" s="634"/>
      <c r="AQ176" s="634"/>
      <c r="AR176" s="634"/>
      <c r="AS176" s="634"/>
      <c r="AT176" s="634"/>
      <c r="AU176" s="634"/>
      <c r="AV176" s="634"/>
      <c r="AW176" s="634"/>
      <c r="AX176" s="634"/>
      <c r="AY176" s="634"/>
      <c r="AZ176" s="634"/>
      <c r="BA176" s="634"/>
      <c r="BB176" s="634"/>
      <c r="BC176" s="634"/>
      <c r="BD176" s="634"/>
      <c r="BE176" s="634"/>
      <c r="BF176" s="634"/>
    </row>
    <row r="177" spans="1:59" ht="13.5" hidden="1" customHeight="1">
      <c r="A177" s="8" t="s">
        <v>58</v>
      </c>
      <c r="B177" s="634"/>
      <c r="C177" s="634"/>
      <c r="D177" s="634"/>
      <c r="E177" s="634"/>
      <c r="F177" s="634"/>
      <c r="G177" s="634"/>
      <c r="H177" s="634"/>
      <c r="I177" s="634"/>
      <c r="J177" s="634"/>
      <c r="K177" s="634"/>
      <c r="L177" s="634"/>
      <c r="M177" s="634"/>
      <c r="N177" s="634"/>
      <c r="O177" s="634"/>
      <c r="P177" s="634"/>
      <c r="Q177" s="634"/>
      <c r="R177" s="634"/>
      <c r="S177" s="634"/>
      <c r="T177" s="634"/>
      <c r="U177" s="634"/>
      <c r="V177" s="634"/>
      <c r="W177" s="634"/>
      <c r="X177" s="634"/>
      <c r="Y177" s="634"/>
      <c r="Z177" s="634"/>
      <c r="AA177" s="634"/>
      <c r="AB177" s="634"/>
      <c r="AC177" s="634"/>
      <c r="AD177" s="634"/>
      <c r="AE177" s="634"/>
      <c r="AF177" s="634"/>
      <c r="AG177" s="634"/>
      <c r="AH177" s="634"/>
      <c r="AI177" s="634"/>
      <c r="AJ177" s="634"/>
      <c r="AK177" s="634"/>
      <c r="AL177" s="634"/>
      <c r="AM177" s="634"/>
      <c r="AN177" s="634"/>
      <c r="AO177" s="634"/>
      <c r="AP177" s="634"/>
      <c r="AQ177" s="634"/>
      <c r="AR177" s="634"/>
      <c r="AS177" s="634"/>
      <c r="AT177" s="634"/>
      <c r="AU177" s="634"/>
      <c r="AV177" s="634"/>
      <c r="AW177" s="634"/>
      <c r="AX177" s="634"/>
      <c r="AY177" s="634"/>
      <c r="AZ177" s="634"/>
      <c r="BA177" s="634"/>
      <c r="BB177" s="634"/>
      <c r="BC177" s="634"/>
      <c r="BD177" s="634"/>
      <c r="BE177" s="634"/>
      <c r="BF177" s="634"/>
    </row>
    <row r="178" spans="1:59" ht="13.5" hidden="1" customHeight="1">
      <c r="A178" s="7" t="s">
        <v>57</v>
      </c>
      <c r="B178" s="637"/>
      <c r="C178" s="637"/>
      <c r="D178" s="637"/>
      <c r="E178" s="637"/>
      <c r="F178" s="637"/>
      <c r="G178" s="637"/>
      <c r="H178" s="637"/>
      <c r="I178" s="637"/>
      <c r="J178" s="637"/>
      <c r="K178" s="637"/>
      <c r="L178" s="637"/>
      <c r="M178" s="637"/>
      <c r="N178" s="637"/>
      <c r="O178" s="637"/>
      <c r="P178" s="637"/>
      <c r="Q178" s="637"/>
      <c r="R178" s="637"/>
      <c r="S178" s="637"/>
      <c r="T178" s="637"/>
      <c r="U178" s="637"/>
      <c r="V178" s="637"/>
      <c r="W178" s="637"/>
      <c r="X178" s="637"/>
      <c r="Y178" s="637"/>
      <c r="Z178" s="637"/>
      <c r="AA178" s="637"/>
      <c r="AB178" s="637"/>
      <c r="AC178" s="637"/>
      <c r="AD178" s="637"/>
      <c r="AE178" s="637"/>
      <c r="AF178" s="637"/>
      <c r="AG178" s="637"/>
      <c r="AH178" s="637"/>
      <c r="AI178" s="637"/>
      <c r="AJ178" s="637"/>
      <c r="AK178" s="637"/>
      <c r="AL178" s="637"/>
      <c r="AM178" s="637"/>
      <c r="AN178" s="637"/>
      <c r="AO178" s="637"/>
      <c r="AP178" s="637"/>
      <c r="AQ178" s="637"/>
      <c r="AR178" s="637"/>
      <c r="AS178" s="637"/>
      <c r="AT178" s="637"/>
      <c r="AU178" s="637"/>
      <c r="AV178" s="637"/>
      <c r="AW178" s="634"/>
      <c r="AX178" s="634"/>
      <c r="AY178" s="634"/>
      <c r="AZ178" s="634"/>
      <c r="BA178" s="634"/>
      <c r="BB178" s="634"/>
      <c r="BC178" s="634"/>
      <c r="BD178" s="634"/>
      <c r="BE178" s="634"/>
      <c r="BF178" s="634"/>
    </row>
    <row r="179" spans="1:59" ht="13.5" hidden="1" customHeight="1"/>
    <row r="180" spans="1:59" ht="13.5" hidden="1" customHeight="1">
      <c r="A180" s="591" t="s">
        <v>74</v>
      </c>
      <c r="B180" s="630" t="s">
        <v>73</v>
      </c>
      <c r="C180" s="630"/>
      <c r="D180" s="630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30"/>
      <c r="P180" s="630"/>
      <c r="Q180" s="630"/>
      <c r="R180" s="630"/>
      <c r="S180" s="630"/>
      <c r="T180" s="630" t="s">
        <v>72</v>
      </c>
      <c r="U180" s="630"/>
      <c r="V180" s="630"/>
      <c r="W180" s="630"/>
      <c r="X180" s="630"/>
      <c r="Y180" s="630"/>
      <c r="Z180" s="630"/>
      <c r="AA180" s="630"/>
      <c r="AB180" s="630"/>
      <c r="AC180" s="630" t="s">
        <v>71</v>
      </c>
      <c r="AD180" s="630"/>
      <c r="AE180" s="630"/>
      <c r="AF180" s="630"/>
      <c r="AG180" s="630"/>
      <c r="AH180" s="630"/>
      <c r="AI180" s="630"/>
      <c r="AJ180" s="591" t="s">
        <v>9</v>
      </c>
      <c r="AK180" s="591"/>
      <c r="AL180" s="591"/>
      <c r="AM180" s="591" t="s">
        <v>70</v>
      </c>
      <c r="AN180" s="591"/>
      <c r="AO180" s="591"/>
      <c r="AP180" s="630" t="s">
        <v>57</v>
      </c>
      <c r="AQ180" s="630"/>
      <c r="AR180" s="630"/>
      <c r="AS180" s="630" t="s">
        <v>69</v>
      </c>
      <c r="AT180" s="630"/>
      <c r="AU180" s="630"/>
      <c r="AV180" s="630"/>
      <c r="AW180" s="591" t="s">
        <v>68</v>
      </c>
      <c r="AX180" s="591"/>
      <c r="AY180" s="591"/>
      <c r="AZ180" s="9"/>
      <c r="BA180" s="5"/>
      <c r="BB180" s="5"/>
      <c r="BC180" s="6"/>
      <c r="BD180" s="6"/>
      <c r="BE180" s="5"/>
      <c r="BF180" s="6"/>
      <c r="BG180" s="5"/>
    </row>
    <row r="181" spans="1:59" ht="13.5" hidden="1" customHeight="1">
      <c r="A181" s="591"/>
      <c r="B181" s="630"/>
      <c r="C181" s="630"/>
      <c r="D181" s="630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30"/>
      <c r="P181" s="630"/>
      <c r="Q181" s="630"/>
      <c r="R181" s="630"/>
      <c r="S181" s="630"/>
      <c r="T181" s="630"/>
      <c r="U181" s="630"/>
      <c r="V181" s="630"/>
      <c r="W181" s="630"/>
      <c r="X181" s="630"/>
      <c r="Y181" s="630"/>
      <c r="Z181" s="630"/>
      <c r="AA181" s="630"/>
      <c r="AB181" s="630"/>
      <c r="AC181" s="630" t="s">
        <v>36</v>
      </c>
      <c r="AD181" s="630"/>
      <c r="AE181" s="630"/>
      <c r="AF181" s="630"/>
      <c r="AG181" s="630"/>
      <c r="AH181" s="630"/>
      <c r="AI181" s="630"/>
      <c r="AJ181" s="630" t="s">
        <v>67</v>
      </c>
      <c r="AK181" s="630"/>
      <c r="AL181" s="630"/>
      <c r="AM181" s="591"/>
      <c r="AN181" s="611"/>
      <c r="AO181" s="591"/>
      <c r="AP181" s="630"/>
      <c r="AQ181" s="611"/>
      <c r="AR181" s="630"/>
      <c r="AS181" s="630"/>
      <c r="AT181" s="611"/>
      <c r="AU181" s="611"/>
      <c r="AV181" s="630"/>
      <c r="AW181" s="591"/>
      <c r="AX181" s="611"/>
      <c r="AY181" s="591"/>
      <c r="AZ181" s="6"/>
      <c r="BA181" s="5"/>
      <c r="BB181" s="5"/>
      <c r="BC181" s="6"/>
      <c r="BD181" s="5"/>
      <c r="BE181" s="5"/>
      <c r="BF181" s="6"/>
      <c r="BG181" s="5"/>
    </row>
    <row r="182" spans="1:59" ht="13.5" hidden="1" customHeight="1">
      <c r="A182" s="591"/>
      <c r="B182" s="630" t="s">
        <v>57</v>
      </c>
      <c r="C182" s="630"/>
      <c r="D182" s="630"/>
      <c r="E182" s="630"/>
      <c r="F182" s="630"/>
      <c r="G182" s="630"/>
      <c r="H182" s="630" t="s">
        <v>66</v>
      </c>
      <c r="I182" s="630"/>
      <c r="J182" s="630"/>
      <c r="K182" s="630"/>
      <c r="L182" s="630"/>
      <c r="M182" s="630"/>
      <c r="N182" s="630" t="s">
        <v>65</v>
      </c>
      <c r="O182" s="630"/>
      <c r="P182" s="630"/>
      <c r="Q182" s="630"/>
      <c r="R182" s="630"/>
      <c r="S182" s="630"/>
      <c r="T182" s="630" t="s">
        <v>57</v>
      </c>
      <c r="U182" s="630"/>
      <c r="V182" s="630"/>
      <c r="W182" s="630" t="s">
        <v>66</v>
      </c>
      <c r="X182" s="630"/>
      <c r="Y182" s="630"/>
      <c r="Z182" s="630" t="s">
        <v>65</v>
      </c>
      <c r="AA182" s="630"/>
      <c r="AB182" s="630"/>
      <c r="AC182" s="630" t="s">
        <v>57</v>
      </c>
      <c r="AD182" s="630"/>
      <c r="AE182" s="630"/>
      <c r="AF182" s="630" t="s">
        <v>66</v>
      </c>
      <c r="AG182" s="630"/>
      <c r="AH182" s="630" t="s">
        <v>65</v>
      </c>
      <c r="AI182" s="630"/>
      <c r="AJ182" s="630"/>
      <c r="AK182" s="630"/>
      <c r="AL182" s="630"/>
      <c r="AM182" s="591"/>
      <c r="AN182" s="591"/>
      <c r="AO182" s="591"/>
      <c r="AP182" s="630"/>
      <c r="AQ182" s="630"/>
      <c r="AR182" s="630"/>
      <c r="AS182" s="630"/>
      <c r="AT182" s="611"/>
      <c r="AU182" s="611"/>
      <c r="AV182" s="630"/>
      <c r="AW182" s="591"/>
      <c r="AX182" s="611"/>
      <c r="AY182" s="591"/>
      <c r="AZ182" s="6"/>
      <c r="BA182" s="5"/>
      <c r="BB182" s="5"/>
      <c r="BC182" s="6"/>
      <c r="BD182" s="5"/>
      <c r="BE182" s="5"/>
      <c r="BF182" s="6"/>
      <c r="BG182" s="5"/>
    </row>
    <row r="183" spans="1:59" ht="13.5" hidden="1" customHeight="1">
      <c r="A183" s="591"/>
      <c r="B183" s="635" t="s">
        <v>63</v>
      </c>
      <c r="C183" s="635"/>
      <c r="D183" s="635"/>
      <c r="E183" s="636" t="s">
        <v>64</v>
      </c>
      <c r="F183" s="636"/>
      <c r="G183" s="636"/>
      <c r="H183" s="635" t="s">
        <v>63</v>
      </c>
      <c r="I183" s="635"/>
      <c r="J183" s="635"/>
      <c r="K183" s="636" t="s">
        <v>64</v>
      </c>
      <c r="L183" s="636"/>
      <c r="M183" s="636"/>
      <c r="N183" s="635" t="s">
        <v>63</v>
      </c>
      <c r="O183" s="635"/>
      <c r="P183" s="635"/>
      <c r="Q183" s="636" t="s">
        <v>64</v>
      </c>
      <c r="R183" s="636"/>
      <c r="S183" s="636"/>
      <c r="T183" s="635" t="s">
        <v>63</v>
      </c>
      <c r="U183" s="635"/>
      <c r="V183" s="635"/>
      <c r="W183" s="635" t="s">
        <v>63</v>
      </c>
      <c r="X183" s="635"/>
      <c r="Y183" s="635"/>
      <c r="Z183" s="635" t="s">
        <v>63</v>
      </c>
      <c r="AA183" s="635"/>
      <c r="AB183" s="635"/>
      <c r="AC183" s="635" t="s">
        <v>63</v>
      </c>
      <c r="AD183" s="635"/>
      <c r="AE183" s="635"/>
      <c r="AF183" s="635" t="s">
        <v>63</v>
      </c>
      <c r="AG183" s="635"/>
      <c r="AH183" s="635" t="s">
        <v>63</v>
      </c>
      <c r="AI183" s="635"/>
      <c r="AJ183" s="635" t="s">
        <v>63</v>
      </c>
      <c r="AK183" s="635"/>
      <c r="AL183" s="635"/>
      <c r="AM183" s="635" t="s">
        <v>63</v>
      </c>
      <c r="AN183" s="635"/>
      <c r="AO183" s="635"/>
      <c r="AP183" s="635" t="s">
        <v>63</v>
      </c>
      <c r="AQ183" s="635"/>
      <c r="AR183" s="635"/>
      <c r="AS183" s="630"/>
      <c r="AT183" s="630"/>
      <c r="AU183" s="630"/>
      <c r="AV183" s="630"/>
      <c r="AW183" s="591"/>
      <c r="AX183" s="591"/>
      <c r="AY183" s="591"/>
      <c r="AZ183" s="6"/>
      <c r="BA183" s="5"/>
      <c r="BB183" s="5"/>
      <c r="BC183" s="6"/>
      <c r="BD183" s="5"/>
      <c r="BE183" s="5"/>
      <c r="BF183" s="6"/>
      <c r="BG183" s="5"/>
    </row>
    <row r="184" spans="1:59" ht="13.5" hidden="1" customHeight="1">
      <c r="A184" s="8" t="s">
        <v>62</v>
      </c>
      <c r="B184" s="634"/>
      <c r="C184" s="634"/>
      <c r="D184" s="634"/>
      <c r="E184" s="634"/>
      <c r="F184" s="634"/>
      <c r="G184" s="634"/>
      <c r="H184" s="634"/>
      <c r="I184" s="634"/>
      <c r="J184" s="634"/>
      <c r="K184" s="634"/>
      <c r="L184" s="634"/>
      <c r="M184" s="634"/>
      <c r="N184" s="634"/>
      <c r="O184" s="634"/>
      <c r="P184" s="634"/>
      <c r="Q184" s="634"/>
      <c r="R184" s="634"/>
      <c r="S184" s="634"/>
      <c r="T184" s="634"/>
      <c r="U184" s="634"/>
      <c r="V184" s="634"/>
      <c r="W184" s="634"/>
      <c r="X184" s="634"/>
      <c r="Y184" s="634"/>
      <c r="Z184" s="634"/>
      <c r="AA184" s="634"/>
      <c r="AB184" s="634"/>
      <c r="AC184" s="634"/>
      <c r="AD184" s="634"/>
      <c r="AE184" s="634"/>
      <c r="AF184" s="634"/>
      <c r="AG184" s="634"/>
      <c r="AH184" s="634"/>
      <c r="AI184" s="634"/>
      <c r="AJ184" s="634"/>
      <c r="AK184" s="634"/>
      <c r="AL184" s="634"/>
      <c r="AM184" s="634"/>
      <c r="AN184" s="634"/>
      <c r="AO184" s="634"/>
      <c r="AP184" s="634"/>
      <c r="AQ184" s="634"/>
      <c r="AR184" s="634"/>
      <c r="AS184" s="634"/>
      <c r="AT184" s="634"/>
      <c r="AU184" s="634"/>
      <c r="AV184" s="634"/>
      <c r="AW184" s="634"/>
      <c r="AX184" s="634"/>
      <c r="AY184" s="634"/>
      <c r="AZ184" s="6"/>
      <c r="BA184" s="5"/>
      <c r="BB184" s="5"/>
      <c r="BC184" s="6"/>
      <c r="BD184" s="6"/>
      <c r="BE184" s="5"/>
      <c r="BF184" s="6"/>
      <c r="BG184" s="5"/>
    </row>
    <row r="185" spans="1:59" ht="13.5" hidden="1" customHeight="1">
      <c r="A185" s="8" t="s">
        <v>61</v>
      </c>
      <c r="B185" s="634"/>
      <c r="C185" s="634"/>
      <c r="D185" s="634"/>
      <c r="E185" s="634"/>
      <c r="F185" s="634"/>
      <c r="G185" s="634"/>
      <c r="H185" s="634"/>
      <c r="I185" s="634"/>
      <c r="J185" s="634"/>
      <c r="K185" s="634"/>
      <c r="L185" s="634"/>
      <c r="M185" s="634"/>
      <c r="N185" s="634"/>
      <c r="O185" s="634"/>
      <c r="P185" s="634"/>
      <c r="Q185" s="634"/>
      <c r="R185" s="634"/>
      <c r="S185" s="634"/>
      <c r="T185" s="634"/>
      <c r="U185" s="634"/>
      <c r="V185" s="634"/>
      <c r="W185" s="634"/>
      <c r="X185" s="634"/>
      <c r="Y185" s="634"/>
      <c r="Z185" s="634"/>
      <c r="AA185" s="634"/>
      <c r="AB185" s="634"/>
      <c r="AC185" s="634"/>
      <c r="AD185" s="634"/>
      <c r="AE185" s="634"/>
      <c r="AF185" s="634"/>
      <c r="AG185" s="634"/>
      <c r="AH185" s="634"/>
      <c r="AI185" s="634"/>
      <c r="AJ185" s="634"/>
      <c r="AK185" s="634"/>
      <c r="AL185" s="634"/>
      <c r="AM185" s="634"/>
      <c r="AN185" s="634"/>
      <c r="AO185" s="634"/>
      <c r="AP185" s="634"/>
      <c r="AQ185" s="634"/>
      <c r="AR185" s="634"/>
      <c r="AS185" s="634"/>
      <c r="AT185" s="634"/>
      <c r="AU185" s="634"/>
      <c r="AV185" s="634"/>
      <c r="AW185" s="634"/>
      <c r="AX185" s="634"/>
      <c r="AY185" s="634"/>
      <c r="AZ185" s="6"/>
      <c r="BA185" s="5"/>
      <c r="BB185" s="5"/>
      <c r="BC185" s="6"/>
      <c r="BD185" s="6"/>
      <c r="BE185" s="5"/>
      <c r="BF185" s="6"/>
      <c r="BG185" s="5"/>
    </row>
    <row r="186" spans="1:59" ht="13.5" hidden="1" customHeight="1">
      <c r="A186" s="8" t="s">
        <v>60</v>
      </c>
      <c r="B186" s="634"/>
      <c r="C186" s="634"/>
      <c r="D186" s="634"/>
      <c r="E186" s="634"/>
      <c r="F186" s="634"/>
      <c r="G186" s="634"/>
      <c r="H186" s="634"/>
      <c r="I186" s="634"/>
      <c r="J186" s="634"/>
      <c r="K186" s="634"/>
      <c r="L186" s="634"/>
      <c r="M186" s="634"/>
      <c r="N186" s="634"/>
      <c r="O186" s="634"/>
      <c r="P186" s="634"/>
      <c r="Q186" s="634"/>
      <c r="R186" s="634"/>
      <c r="S186" s="634"/>
      <c r="T186" s="634"/>
      <c r="U186" s="634"/>
      <c r="V186" s="634"/>
      <c r="W186" s="634"/>
      <c r="X186" s="634"/>
      <c r="Y186" s="634"/>
      <c r="Z186" s="634"/>
      <c r="AA186" s="634"/>
      <c r="AB186" s="634"/>
      <c r="AC186" s="634"/>
      <c r="AD186" s="634"/>
      <c r="AE186" s="634"/>
      <c r="AF186" s="634"/>
      <c r="AG186" s="634"/>
      <c r="AH186" s="634"/>
      <c r="AI186" s="634"/>
      <c r="AJ186" s="634"/>
      <c r="AK186" s="634"/>
      <c r="AL186" s="634"/>
      <c r="AM186" s="634"/>
      <c r="AN186" s="634"/>
      <c r="AO186" s="634"/>
      <c r="AP186" s="634"/>
      <c r="AQ186" s="634"/>
      <c r="AR186" s="634"/>
      <c r="AS186" s="634"/>
      <c r="AT186" s="634"/>
      <c r="AU186" s="634"/>
      <c r="AV186" s="634"/>
      <c r="AW186" s="634"/>
      <c r="AX186" s="634"/>
      <c r="AY186" s="634"/>
      <c r="AZ186" s="6"/>
      <c r="BA186" s="5"/>
      <c r="BB186" s="5"/>
      <c r="BC186" s="6"/>
      <c r="BD186" s="6"/>
      <c r="BE186" s="5"/>
      <c r="BF186" s="6"/>
      <c r="BG186" s="5"/>
    </row>
    <row r="187" spans="1:59" ht="13.5" hidden="1" customHeight="1">
      <c r="A187" s="8" t="s">
        <v>59</v>
      </c>
      <c r="B187" s="634"/>
      <c r="C187" s="634"/>
      <c r="D187" s="634"/>
      <c r="E187" s="634"/>
      <c r="F187" s="634"/>
      <c r="G187" s="634"/>
      <c r="H187" s="634"/>
      <c r="I187" s="634"/>
      <c r="J187" s="634"/>
      <c r="K187" s="634"/>
      <c r="L187" s="634"/>
      <c r="M187" s="634"/>
      <c r="N187" s="634"/>
      <c r="O187" s="634"/>
      <c r="P187" s="634"/>
      <c r="Q187" s="634"/>
      <c r="R187" s="634"/>
      <c r="S187" s="634"/>
      <c r="T187" s="634"/>
      <c r="U187" s="634"/>
      <c r="V187" s="634"/>
      <c r="W187" s="634"/>
      <c r="X187" s="634"/>
      <c r="Y187" s="634"/>
      <c r="Z187" s="634"/>
      <c r="AA187" s="634"/>
      <c r="AB187" s="634"/>
      <c r="AC187" s="634"/>
      <c r="AD187" s="634"/>
      <c r="AE187" s="634"/>
      <c r="AF187" s="634"/>
      <c r="AG187" s="634"/>
      <c r="AH187" s="634"/>
      <c r="AI187" s="634"/>
      <c r="AJ187" s="634"/>
      <c r="AK187" s="634"/>
      <c r="AL187" s="634"/>
      <c r="AM187" s="634"/>
      <c r="AN187" s="634"/>
      <c r="AO187" s="634"/>
      <c r="AP187" s="634"/>
      <c r="AQ187" s="634"/>
      <c r="AR187" s="634"/>
      <c r="AS187" s="634"/>
      <c r="AT187" s="634"/>
      <c r="AU187" s="634"/>
      <c r="AV187" s="634"/>
      <c r="AW187" s="634"/>
      <c r="AX187" s="634"/>
      <c r="AY187" s="634"/>
      <c r="AZ187" s="6"/>
      <c r="BA187" s="5"/>
      <c r="BB187" s="5"/>
      <c r="BC187" s="6"/>
      <c r="BD187" s="6"/>
      <c r="BE187" s="5"/>
      <c r="BF187" s="6"/>
      <c r="BG187" s="5"/>
    </row>
    <row r="188" spans="1:59" ht="13.5" hidden="1" customHeight="1">
      <c r="A188" s="8" t="s">
        <v>58</v>
      </c>
      <c r="B188" s="634"/>
      <c r="C188" s="634"/>
      <c r="D188" s="634"/>
      <c r="E188" s="634"/>
      <c r="F188" s="634"/>
      <c r="G188" s="634"/>
      <c r="H188" s="634"/>
      <c r="I188" s="634"/>
      <c r="J188" s="634"/>
      <c r="K188" s="634"/>
      <c r="L188" s="634"/>
      <c r="M188" s="634"/>
      <c r="N188" s="634"/>
      <c r="O188" s="634"/>
      <c r="P188" s="634"/>
      <c r="Q188" s="634"/>
      <c r="R188" s="634"/>
      <c r="S188" s="634"/>
      <c r="T188" s="634"/>
      <c r="U188" s="634"/>
      <c r="V188" s="634"/>
      <c r="W188" s="634"/>
      <c r="X188" s="634"/>
      <c r="Y188" s="634"/>
      <c r="Z188" s="634"/>
      <c r="AA188" s="634"/>
      <c r="AB188" s="634"/>
      <c r="AC188" s="634"/>
      <c r="AD188" s="634"/>
      <c r="AE188" s="634"/>
      <c r="AF188" s="634"/>
      <c r="AG188" s="634"/>
      <c r="AH188" s="634"/>
      <c r="AI188" s="634"/>
      <c r="AJ188" s="634"/>
      <c r="AK188" s="634"/>
      <c r="AL188" s="634"/>
      <c r="AM188" s="634"/>
      <c r="AN188" s="634"/>
      <c r="AO188" s="634"/>
      <c r="AP188" s="634"/>
      <c r="AQ188" s="634"/>
      <c r="AR188" s="634"/>
      <c r="AS188" s="634"/>
      <c r="AT188" s="634"/>
      <c r="AU188" s="634"/>
      <c r="AV188" s="634"/>
      <c r="AW188" s="634"/>
      <c r="AX188" s="634"/>
      <c r="AY188" s="634"/>
      <c r="AZ188" s="6"/>
      <c r="BA188" s="5"/>
      <c r="BB188" s="5"/>
      <c r="BC188" s="6"/>
      <c r="BD188" s="6"/>
      <c r="BE188" s="5"/>
      <c r="BF188" s="6"/>
      <c r="BG188" s="5"/>
    </row>
    <row r="189" spans="1:59" ht="13.5" hidden="1" customHeight="1">
      <c r="A189" s="7" t="s">
        <v>57</v>
      </c>
      <c r="B189" s="637"/>
      <c r="C189" s="637"/>
      <c r="D189" s="637"/>
      <c r="E189" s="637"/>
      <c r="F189" s="637"/>
      <c r="G189" s="637"/>
      <c r="H189" s="637"/>
      <c r="I189" s="637"/>
      <c r="J189" s="637"/>
      <c r="K189" s="637"/>
      <c r="L189" s="637"/>
      <c r="M189" s="637"/>
      <c r="N189" s="637"/>
      <c r="O189" s="637"/>
      <c r="P189" s="637"/>
      <c r="Q189" s="637"/>
      <c r="R189" s="637"/>
      <c r="S189" s="637"/>
      <c r="T189" s="637"/>
      <c r="U189" s="637"/>
      <c r="V189" s="637"/>
      <c r="W189" s="637"/>
      <c r="X189" s="637"/>
      <c r="Y189" s="637"/>
      <c r="Z189" s="637"/>
      <c r="AA189" s="637"/>
      <c r="AB189" s="637"/>
      <c r="AC189" s="637"/>
      <c r="AD189" s="637"/>
      <c r="AE189" s="637"/>
      <c r="AF189" s="637"/>
      <c r="AG189" s="637"/>
      <c r="AH189" s="637"/>
      <c r="AI189" s="637"/>
      <c r="AJ189" s="637"/>
      <c r="AK189" s="637"/>
      <c r="AL189" s="637"/>
      <c r="AM189" s="637"/>
      <c r="AN189" s="637"/>
      <c r="AO189" s="637"/>
      <c r="AP189" s="634"/>
      <c r="AQ189" s="634"/>
      <c r="AR189" s="634"/>
      <c r="AS189" s="634"/>
      <c r="AT189" s="634"/>
      <c r="AU189" s="634"/>
      <c r="AV189" s="634"/>
      <c r="AW189" s="634"/>
      <c r="AX189" s="634"/>
      <c r="AY189" s="634"/>
      <c r="AZ189" s="6"/>
      <c r="BA189" s="5"/>
      <c r="BB189" s="5"/>
      <c r="BC189" s="6"/>
      <c r="BD189" s="6"/>
      <c r="BE189" s="5"/>
      <c r="BF189" s="6"/>
      <c r="BG189" s="5"/>
    </row>
  </sheetData>
  <mergeCells count="2143">
    <mergeCell ref="AM51:AM53"/>
    <mergeCell ref="AN51:AN53"/>
    <mergeCell ref="AM54:AM56"/>
    <mergeCell ref="AN54:AN56"/>
    <mergeCell ref="Q58:Q60"/>
    <mergeCell ref="Q61:Q63"/>
    <mergeCell ref="Z58:Z60"/>
    <mergeCell ref="AA58:AA60"/>
    <mergeCell ref="AB58:AB60"/>
    <mergeCell ref="AC58:AC60"/>
    <mergeCell ref="AD58:AD60"/>
    <mergeCell ref="AE58:AE60"/>
    <mergeCell ref="AF58:AF60"/>
    <mergeCell ref="AG58:AG60"/>
    <mergeCell ref="AH58:AH60"/>
    <mergeCell ref="AI58:AI60"/>
    <mergeCell ref="AJ58:AJ60"/>
    <mergeCell ref="AK58:AK60"/>
    <mergeCell ref="Z61:Z63"/>
    <mergeCell ref="AA61:AA63"/>
    <mergeCell ref="AB61:AB63"/>
    <mergeCell ref="AC61:AC63"/>
    <mergeCell ref="AD61:AD63"/>
    <mergeCell ref="AE61:AE63"/>
    <mergeCell ref="AF61:AF63"/>
    <mergeCell ref="AG61:AG63"/>
    <mergeCell ref="AH61:AH63"/>
    <mergeCell ref="AI61:AI63"/>
    <mergeCell ref="AJ61:AJ63"/>
    <mergeCell ref="AK61:AK63"/>
    <mergeCell ref="Y54:Y56"/>
    <mergeCell ref="Z51:Z53"/>
    <mergeCell ref="Z128:AO128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N60"/>
    <mergeCell ref="O58:O60"/>
    <mergeCell ref="P58:P60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Y121:Y126"/>
    <mergeCell ref="Z121:Z126"/>
    <mergeCell ref="AA121:AA126"/>
    <mergeCell ref="AA51:AA53"/>
    <mergeCell ref="AB51:AB53"/>
    <mergeCell ref="AC51:AC53"/>
    <mergeCell ref="AD51:AD53"/>
    <mergeCell ref="AE51:AE53"/>
    <mergeCell ref="AF51:AF53"/>
    <mergeCell ref="AG51:AG53"/>
    <mergeCell ref="AH51:AH53"/>
    <mergeCell ref="AI51:AI53"/>
    <mergeCell ref="AJ51:AJ53"/>
    <mergeCell ref="AK51:AK53"/>
    <mergeCell ref="AL51:AL53"/>
    <mergeCell ref="Z54:Z56"/>
    <mergeCell ref="AA54:AA56"/>
    <mergeCell ref="AB54:AB56"/>
    <mergeCell ref="AC54:AC56"/>
    <mergeCell ref="AD54:AD56"/>
    <mergeCell ref="AE54:AE56"/>
    <mergeCell ref="AF54:AF56"/>
    <mergeCell ref="AG54:AG56"/>
    <mergeCell ref="AH54:AH56"/>
    <mergeCell ref="AI54:AI56"/>
    <mergeCell ref="AJ54:AJ56"/>
    <mergeCell ref="AK54:AK56"/>
    <mergeCell ref="AL54:AL56"/>
    <mergeCell ref="AC186:AE186"/>
    <mergeCell ref="AF186:AG186"/>
    <mergeCell ref="AH186:AI186"/>
    <mergeCell ref="AX141:BC141"/>
    <mergeCell ref="AX142:BC142"/>
    <mergeCell ref="AX150:BC150"/>
    <mergeCell ref="Q188:S188"/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B187:D187"/>
    <mergeCell ref="E187:G187"/>
    <mergeCell ref="H187:J187"/>
    <mergeCell ref="K187:M187"/>
    <mergeCell ref="N187:P187"/>
    <mergeCell ref="Z187:AB187"/>
    <mergeCell ref="AC187:AE187"/>
    <mergeCell ref="AF187:AG187"/>
    <mergeCell ref="B186:D186"/>
    <mergeCell ref="E186:G186"/>
    <mergeCell ref="H186:J186"/>
    <mergeCell ref="K186:M186"/>
    <mergeCell ref="N186:P186"/>
    <mergeCell ref="Q186:S186"/>
    <mergeCell ref="AH187:AI187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B185:D185"/>
    <mergeCell ref="E185:G185"/>
    <mergeCell ref="H185:J185"/>
    <mergeCell ref="K185:M185"/>
    <mergeCell ref="N185:P185"/>
    <mergeCell ref="AJ186:AL186"/>
    <mergeCell ref="AM186:AO186"/>
    <mergeCell ref="AP186:AR186"/>
    <mergeCell ref="AS186:AV186"/>
    <mergeCell ref="AW186:AY186"/>
    <mergeCell ref="T186:V186"/>
    <mergeCell ref="W186:Y186"/>
    <mergeCell ref="Z186:AB186"/>
    <mergeCell ref="AJ184:AL184"/>
    <mergeCell ref="AM184:AO184"/>
    <mergeCell ref="AP184:AR184"/>
    <mergeCell ref="AS184:AV184"/>
    <mergeCell ref="AW184:AY184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BD178:BF178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W172:Y172"/>
    <mergeCell ref="W175:Y175"/>
    <mergeCell ref="Z175:AB175"/>
    <mergeCell ref="AC175:AE175"/>
    <mergeCell ref="AF175:AG175"/>
    <mergeCell ref="AH175:AI175"/>
    <mergeCell ref="AJ175:AL175"/>
    <mergeCell ref="AQ173:AS173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Q172:S172"/>
    <mergeCell ref="T172:V172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AF172:AG172"/>
    <mergeCell ref="AF171:AG171"/>
    <mergeCell ref="AH171:AI171"/>
    <mergeCell ref="AJ171:AL171"/>
    <mergeCell ref="AM171:AN171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W166:Y166"/>
    <mergeCell ref="Z166:AB166"/>
    <mergeCell ref="AM166:AN166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O166:AP166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72:AB172"/>
    <mergeCell ref="AC172:AE172"/>
    <mergeCell ref="AQ166:AS166"/>
    <mergeCell ref="AT166:AV166"/>
    <mergeCell ref="AW166:AY166"/>
    <mergeCell ref="AZ166:BB166"/>
    <mergeCell ref="AH166:AI166"/>
    <mergeCell ref="AJ166:AL166"/>
    <mergeCell ref="AZ165:BB165"/>
    <mergeCell ref="BC165:BF165"/>
    <mergeCell ref="BG165:BI165"/>
    <mergeCell ref="BC166:BF166"/>
    <mergeCell ref="BG166:BI166"/>
    <mergeCell ref="AC166:AE166"/>
    <mergeCell ref="AF166:AG166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J163:AL163"/>
    <mergeCell ref="AM163:AN163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C162:BF162"/>
    <mergeCell ref="BG162:BI162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M162:AN162"/>
    <mergeCell ref="AO162:AP162"/>
    <mergeCell ref="AQ162:AS162"/>
    <mergeCell ref="AT162:AV162"/>
    <mergeCell ref="AW162:AY162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Q156:AS156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D150:BF150"/>
    <mergeCell ref="BG150:BI150"/>
    <mergeCell ref="A151:BE151"/>
    <mergeCell ref="BF151:BI151"/>
    <mergeCell ref="A152:A155"/>
    <mergeCell ref="B152:S153"/>
    <mergeCell ref="T152:AB153"/>
    <mergeCell ref="AC152:AP152"/>
    <mergeCell ref="AQ152:AV152"/>
    <mergeCell ref="AM150:AN150"/>
    <mergeCell ref="AO150:AP150"/>
    <mergeCell ref="AQ150:AS150"/>
    <mergeCell ref="AT150:AU150"/>
    <mergeCell ref="AV150:AW150"/>
    <mergeCell ref="W150:Y150"/>
    <mergeCell ref="Z150:AB150"/>
    <mergeCell ref="AC150:AE150"/>
    <mergeCell ref="AF150:AG150"/>
    <mergeCell ref="AH150:AI150"/>
    <mergeCell ref="AJ150:AL150"/>
    <mergeCell ref="AF155:AG155"/>
    <mergeCell ref="AH155:AI155"/>
    <mergeCell ref="BA149:BC149"/>
    <mergeCell ref="BD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M149:AN149"/>
    <mergeCell ref="AO149:AP149"/>
    <mergeCell ref="AQ149:AS149"/>
    <mergeCell ref="AT149:AU149"/>
    <mergeCell ref="AV149:AW149"/>
    <mergeCell ref="AX149:AZ149"/>
    <mergeCell ref="W149:Y149"/>
    <mergeCell ref="Z149:AB149"/>
    <mergeCell ref="AC149:AE149"/>
    <mergeCell ref="AF149:AG149"/>
    <mergeCell ref="AH149:AI149"/>
    <mergeCell ref="AJ149:AL149"/>
    <mergeCell ref="B149:D149"/>
    <mergeCell ref="E149:G149"/>
    <mergeCell ref="H149:J149"/>
    <mergeCell ref="K149:M149"/>
    <mergeCell ref="N149:P149"/>
    <mergeCell ref="Q149:S149"/>
    <mergeCell ref="T149:V149"/>
    <mergeCell ref="BA147:BC147"/>
    <mergeCell ref="BD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A148:BC148"/>
    <mergeCell ref="BD148:BF148"/>
    <mergeCell ref="BG148:BI148"/>
    <mergeCell ref="B147:D147"/>
    <mergeCell ref="E147:G147"/>
    <mergeCell ref="H147:J147"/>
    <mergeCell ref="K147:M147"/>
    <mergeCell ref="N147:P147"/>
    <mergeCell ref="Q147:S147"/>
    <mergeCell ref="T147:V147"/>
    <mergeCell ref="AM146:AN146"/>
    <mergeCell ref="AO146:AP146"/>
    <mergeCell ref="AQ146:AS146"/>
    <mergeCell ref="AT146:AU146"/>
    <mergeCell ref="AV146:AW146"/>
    <mergeCell ref="AX146:AZ146"/>
    <mergeCell ref="W146:Y146"/>
    <mergeCell ref="Z146:AB146"/>
    <mergeCell ref="AC146:AE146"/>
    <mergeCell ref="AF146:AG146"/>
    <mergeCell ref="AH146:AI146"/>
    <mergeCell ref="AJ146:AL146"/>
    <mergeCell ref="AM148:AN148"/>
    <mergeCell ref="AO148:AP148"/>
    <mergeCell ref="AQ148:AS148"/>
    <mergeCell ref="AT148:AU148"/>
    <mergeCell ref="AV148:AW148"/>
    <mergeCell ref="AX148:AZ148"/>
    <mergeCell ref="W148:Y148"/>
    <mergeCell ref="Z148:AB148"/>
    <mergeCell ref="AC148:AE148"/>
    <mergeCell ref="AF148:AG148"/>
    <mergeCell ref="AH148:AI148"/>
    <mergeCell ref="AJ148:AL148"/>
    <mergeCell ref="BA145:BC145"/>
    <mergeCell ref="BD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AM145:AN145"/>
    <mergeCell ref="AO145:AP145"/>
    <mergeCell ref="AQ145:AS145"/>
    <mergeCell ref="AT145:AU145"/>
    <mergeCell ref="AV145:AW145"/>
    <mergeCell ref="AX145:AZ145"/>
    <mergeCell ref="W145:Y145"/>
    <mergeCell ref="Z145:AB145"/>
    <mergeCell ref="AC145:AE145"/>
    <mergeCell ref="AF145:AG145"/>
    <mergeCell ref="AH145:AI145"/>
    <mergeCell ref="AJ145:AL145"/>
    <mergeCell ref="BA146:BC146"/>
    <mergeCell ref="BD146:BF146"/>
    <mergeCell ref="BG146:BI146"/>
    <mergeCell ref="B145:D145"/>
    <mergeCell ref="E145:G145"/>
    <mergeCell ref="H145:J145"/>
    <mergeCell ref="K145:M145"/>
    <mergeCell ref="N145:P145"/>
    <mergeCell ref="Q145:S145"/>
    <mergeCell ref="T145:V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AM143:AN143"/>
    <mergeCell ref="AO143:AP143"/>
    <mergeCell ref="AQ143:AS143"/>
    <mergeCell ref="AT143:AU143"/>
    <mergeCell ref="AV143:AW143"/>
    <mergeCell ref="AX143:AZ143"/>
    <mergeCell ref="W143:Y143"/>
    <mergeCell ref="Z143:AB143"/>
    <mergeCell ref="AC143:AE143"/>
    <mergeCell ref="AF143:AG143"/>
    <mergeCell ref="BD140:BF140"/>
    <mergeCell ref="BG140:BI140"/>
    <mergeCell ref="AM140:AN140"/>
    <mergeCell ref="AO140:AP140"/>
    <mergeCell ref="AQ140:AS140"/>
    <mergeCell ref="Q141:S141"/>
    <mergeCell ref="T141:V141"/>
    <mergeCell ref="AH143:AI143"/>
    <mergeCell ref="AJ143:AL143"/>
    <mergeCell ref="B143:D143"/>
    <mergeCell ref="E143:G143"/>
    <mergeCell ref="H143:J143"/>
    <mergeCell ref="K143:M143"/>
    <mergeCell ref="N143:P143"/>
    <mergeCell ref="Q143:S143"/>
    <mergeCell ref="T143:V143"/>
    <mergeCell ref="BA144:BC144"/>
    <mergeCell ref="BD144:BF144"/>
    <mergeCell ref="BG144:BI144"/>
    <mergeCell ref="BD142:BF142"/>
    <mergeCell ref="BG142:BI142"/>
    <mergeCell ref="AM142:AN142"/>
    <mergeCell ref="AO142:AP142"/>
    <mergeCell ref="AQ142:AS142"/>
    <mergeCell ref="AT142:AU142"/>
    <mergeCell ref="AV142:AW142"/>
    <mergeCell ref="W142:Y142"/>
    <mergeCell ref="Z142:AB142"/>
    <mergeCell ref="AC142:AE142"/>
    <mergeCell ref="AF142:AG142"/>
    <mergeCell ref="AH142:AI142"/>
    <mergeCell ref="AJ142:AL142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AM141:AN141"/>
    <mergeCell ref="AO141:AP141"/>
    <mergeCell ref="AQ141:AS141"/>
    <mergeCell ref="AT141:AU141"/>
    <mergeCell ref="AV141:AW141"/>
    <mergeCell ref="W141:Y141"/>
    <mergeCell ref="Z141:AB141"/>
    <mergeCell ref="AC141:AE141"/>
    <mergeCell ref="AF141:AG141"/>
    <mergeCell ref="AH141:AI141"/>
    <mergeCell ref="AJ141:AL141"/>
    <mergeCell ref="B141:D141"/>
    <mergeCell ref="E141:G141"/>
    <mergeCell ref="H141:J141"/>
    <mergeCell ref="K141:M141"/>
    <mergeCell ref="N141:P141"/>
    <mergeCell ref="AT140:AU140"/>
    <mergeCell ref="AV140:AW140"/>
    <mergeCell ref="W140:Y140"/>
    <mergeCell ref="Z140:AB140"/>
    <mergeCell ref="AC140:AE140"/>
    <mergeCell ref="AF140:AG140"/>
    <mergeCell ref="AH140:AI140"/>
    <mergeCell ref="AJ140:AL140"/>
    <mergeCell ref="AM138:AN138"/>
    <mergeCell ref="AO138:AP138"/>
    <mergeCell ref="AX136:BC138"/>
    <mergeCell ref="AX139:BC139"/>
    <mergeCell ref="AX140:BC140"/>
    <mergeCell ref="B140:D140"/>
    <mergeCell ref="E140:G140"/>
    <mergeCell ref="H140:J140"/>
    <mergeCell ref="K140:M140"/>
    <mergeCell ref="N140:P140"/>
    <mergeCell ref="Q140:S140"/>
    <mergeCell ref="T140:V140"/>
    <mergeCell ref="AM139:AN139"/>
    <mergeCell ref="AO139:AP139"/>
    <mergeCell ref="AQ139:AS139"/>
    <mergeCell ref="AT139:AU139"/>
    <mergeCell ref="AV139:AW139"/>
    <mergeCell ref="W139:Y139"/>
    <mergeCell ref="Z139:AB139"/>
    <mergeCell ref="AC139:AE139"/>
    <mergeCell ref="AF139:AG139"/>
    <mergeCell ref="AH139:AI139"/>
    <mergeCell ref="AJ139:AL139"/>
    <mergeCell ref="B138:G138"/>
    <mergeCell ref="H138:M138"/>
    <mergeCell ref="N138:S138"/>
    <mergeCell ref="T138:V138"/>
    <mergeCell ref="W138:Y138"/>
    <mergeCell ref="Z138:AB138"/>
    <mergeCell ref="A134:BA134"/>
    <mergeCell ref="A135:BI135"/>
    <mergeCell ref="A136:A139"/>
    <mergeCell ref="B136:S137"/>
    <mergeCell ref="T136:AB137"/>
    <mergeCell ref="AC136:AW136"/>
    <mergeCell ref="BD136:BF138"/>
    <mergeCell ref="BG136:BI138"/>
    <mergeCell ref="AC137:AI137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AC138:AE138"/>
    <mergeCell ref="AF138:AG138"/>
    <mergeCell ref="AH138:AI138"/>
    <mergeCell ref="AJ138:AL138"/>
    <mergeCell ref="BD139:BF139"/>
    <mergeCell ref="BG139:BI139"/>
    <mergeCell ref="AJ137:AP137"/>
    <mergeCell ref="AQ137:AW137"/>
    <mergeCell ref="H130:Q130"/>
    <mergeCell ref="Z130:AP130"/>
    <mergeCell ref="AS130:BF130"/>
    <mergeCell ref="H132:Q132"/>
    <mergeCell ref="Z132:AP132"/>
    <mergeCell ref="AS132:BB132"/>
    <mergeCell ref="AW121:AW126"/>
    <mergeCell ref="AX121:AX126"/>
    <mergeCell ref="AY121:AY126"/>
    <mergeCell ref="AZ121:AZ126"/>
    <mergeCell ref="BA121:BA126"/>
    <mergeCell ref="A128:F128"/>
    <mergeCell ref="H128:W128"/>
    <mergeCell ref="AS128:BI128"/>
    <mergeCell ref="AQ121:AQ126"/>
    <mergeCell ref="AR121:AR126"/>
    <mergeCell ref="AS121:AS126"/>
    <mergeCell ref="AT121:AT126"/>
    <mergeCell ref="AU121:AU126"/>
    <mergeCell ref="AV121:AV126"/>
    <mergeCell ref="AK121:AK126"/>
    <mergeCell ref="AL121:AL126"/>
    <mergeCell ref="AM121:AM126"/>
    <mergeCell ref="AN121:AN126"/>
    <mergeCell ref="AO121:AO126"/>
    <mergeCell ref="AP121:AP126"/>
    <mergeCell ref="AE121:AE126"/>
    <mergeCell ref="AF121:AF126"/>
    <mergeCell ref="AG121:AG126"/>
    <mergeCell ref="AH121:AH126"/>
    <mergeCell ref="AI121:AI126"/>
    <mergeCell ref="AJ121:AJ126"/>
    <mergeCell ref="AB121:AB126"/>
    <mergeCell ref="AC121:AC126"/>
    <mergeCell ref="AD121:AD126"/>
    <mergeCell ref="S121:S126"/>
    <mergeCell ref="T121:T126"/>
    <mergeCell ref="U121:U126"/>
    <mergeCell ref="V121:V126"/>
    <mergeCell ref="W121:W126"/>
    <mergeCell ref="X121:X126"/>
    <mergeCell ref="M121:M126"/>
    <mergeCell ref="N121:N126"/>
    <mergeCell ref="O121:O126"/>
    <mergeCell ref="P121:P126"/>
    <mergeCell ref="Q121:Q126"/>
    <mergeCell ref="R121:R126"/>
    <mergeCell ref="G121:G126"/>
    <mergeCell ref="H121:H126"/>
    <mergeCell ref="I121:I126"/>
    <mergeCell ref="J121:J126"/>
    <mergeCell ref="K121:K126"/>
    <mergeCell ref="L121:L126"/>
    <mergeCell ref="A121:A126"/>
    <mergeCell ref="B121:B126"/>
    <mergeCell ref="C121:C126"/>
    <mergeCell ref="D121:D126"/>
    <mergeCell ref="E121:E126"/>
    <mergeCell ref="F121:F126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E114:AE119"/>
    <mergeCell ref="AF114:AF119"/>
    <mergeCell ref="AG114:AG119"/>
    <mergeCell ref="AH114:AH119"/>
    <mergeCell ref="AI114:AI119"/>
    <mergeCell ref="AJ114:AJ119"/>
    <mergeCell ref="Y114:Y119"/>
    <mergeCell ref="Z114:Z119"/>
    <mergeCell ref="AA114:AA119"/>
    <mergeCell ref="AB114:AB119"/>
    <mergeCell ref="AC114:AC119"/>
    <mergeCell ref="AD114:AD119"/>
    <mergeCell ref="S114:S119"/>
    <mergeCell ref="T114:T119"/>
    <mergeCell ref="U114:U119"/>
    <mergeCell ref="V114:V119"/>
    <mergeCell ref="W114:W119"/>
    <mergeCell ref="X114:X119"/>
    <mergeCell ref="M114:M119"/>
    <mergeCell ref="N114:N119"/>
    <mergeCell ref="O114:O119"/>
    <mergeCell ref="P114:P119"/>
    <mergeCell ref="Q114:Q119"/>
    <mergeCell ref="R114:R119"/>
    <mergeCell ref="G114:G119"/>
    <mergeCell ref="H114:H119"/>
    <mergeCell ref="I114:I119"/>
    <mergeCell ref="J114:J119"/>
    <mergeCell ref="K114:K119"/>
    <mergeCell ref="L114:L119"/>
    <mergeCell ref="A114:A119"/>
    <mergeCell ref="B114:B119"/>
    <mergeCell ref="C114:C119"/>
    <mergeCell ref="D114:D119"/>
    <mergeCell ref="E114:E119"/>
    <mergeCell ref="F114:F119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E107:AE112"/>
    <mergeCell ref="AF107:AF112"/>
    <mergeCell ref="AG107:AG112"/>
    <mergeCell ref="AH107:AH112"/>
    <mergeCell ref="AI107:AI112"/>
    <mergeCell ref="AJ107:AJ112"/>
    <mergeCell ref="Y107:Y112"/>
    <mergeCell ref="Z107:Z112"/>
    <mergeCell ref="AA107:AA112"/>
    <mergeCell ref="AB107:AB112"/>
    <mergeCell ref="AC107:AC112"/>
    <mergeCell ref="AD107:AD112"/>
    <mergeCell ref="S107:S112"/>
    <mergeCell ref="T107:T112"/>
    <mergeCell ref="U107:U112"/>
    <mergeCell ref="V107:V112"/>
    <mergeCell ref="W107:W112"/>
    <mergeCell ref="X107:X112"/>
    <mergeCell ref="M107:M112"/>
    <mergeCell ref="N107:N112"/>
    <mergeCell ref="O107:O112"/>
    <mergeCell ref="P107:P112"/>
    <mergeCell ref="Q107:Q112"/>
    <mergeCell ref="R107:R112"/>
    <mergeCell ref="G107:G112"/>
    <mergeCell ref="H107:H112"/>
    <mergeCell ref="I107:I112"/>
    <mergeCell ref="J107:J112"/>
    <mergeCell ref="K107:K112"/>
    <mergeCell ref="L107:L112"/>
    <mergeCell ref="A107:A112"/>
    <mergeCell ref="B107:B112"/>
    <mergeCell ref="C107:C112"/>
    <mergeCell ref="D107:D112"/>
    <mergeCell ref="E107:E112"/>
    <mergeCell ref="F107:F112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E100:AE105"/>
    <mergeCell ref="AF100:AF105"/>
    <mergeCell ref="AG100:AG105"/>
    <mergeCell ref="AH100:AH105"/>
    <mergeCell ref="AI100:AI105"/>
    <mergeCell ref="AJ100:AJ105"/>
    <mergeCell ref="Y100:Y105"/>
    <mergeCell ref="Z100:Z105"/>
    <mergeCell ref="AA100:AA105"/>
    <mergeCell ref="AB100:AB105"/>
    <mergeCell ref="AC100:AC105"/>
    <mergeCell ref="AD100:AD105"/>
    <mergeCell ref="S100:S105"/>
    <mergeCell ref="T100:T105"/>
    <mergeCell ref="U100:U105"/>
    <mergeCell ref="V100:V105"/>
    <mergeCell ref="W100:W105"/>
    <mergeCell ref="X100:X105"/>
    <mergeCell ref="M100:M105"/>
    <mergeCell ref="N100:N105"/>
    <mergeCell ref="O100:O105"/>
    <mergeCell ref="P100:P105"/>
    <mergeCell ref="Q100:Q105"/>
    <mergeCell ref="R100:R105"/>
    <mergeCell ref="G100:G105"/>
    <mergeCell ref="H100:H105"/>
    <mergeCell ref="I100:I105"/>
    <mergeCell ref="J100:J105"/>
    <mergeCell ref="K100:K105"/>
    <mergeCell ref="L100:L105"/>
    <mergeCell ref="A100:A105"/>
    <mergeCell ref="B100:B105"/>
    <mergeCell ref="C100:C105"/>
    <mergeCell ref="D100:D105"/>
    <mergeCell ref="E100:E105"/>
    <mergeCell ref="F100:F105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E93:AE98"/>
    <mergeCell ref="AF93:AF98"/>
    <mergeCell ref="AG93:AG98"/>
    <mergeCell ref="AH93:AH98"/>
    <mergeCell ref="AI93:AI98"/>
    <mergeCell ref="AJ93:AJ98"/>
    <mergeCell ref="Y93:Y98"/>
    <mergeCell ref="Z93:Z98"/>
    <mergeCell ref="AA93:AA98"/>
    <mergeCell ref="AB93:AB98"/>
    <mergeCell ref="AC93:AC98"/>
    <mergeCell ref="AD93:AD98"/>
    <mergeCell ref="S93:S98"/>
    <mergeCell ref="T93:T98"/>
    <mergeCell ref="U93:U98"/>
    <mergeCell ref="V93:V98"/>
    <mergeCell ref="W93:W98"/>
    <mergeCell ref="X93:X98"/>
    <mergeCell ref="M93:M98"/>
    <mergeCell ref="N93:N98"/>
    <mergeCell ref="O93:O98"/>
    <mergeCell ref="P93:P98"/>
    <mergeCell ref="Q93:Q98"/>
    <mergeCell ref="R93:R98"/>
    <mergeCell ref="G93:G98"/>
    <mergeCell ref="H93:H98"/>
    <mergeCell ref="I93:I98"/>
    <mergeCell ref="J93:J98"/>
    <mergeCell ref="K93:K98"/>
    <mergeCell ref="L93:L98"/>
    <mergeCell ref="A93:A98"/>
    <mergeCell ref="B93:B98"/>
    <mergeCell ref="C93:C98"/>
    <mergeCell ref="D93:D98"/>
    <mergeCell ref="E93:E98"/>
    <mergeCell ref="F93:F98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E86:AE91"/>
    <mergeCell ref="AF86:AF91"/>
    <mergeCell ref="AG86:AG91"/>
    <mergeCell ref="AH86:AH91"/>
    <mergeCell ref="AI86:AI91"/>
    <mergeCell ref="AJ86:AJ91"/>
    <mergeCell ref="Y86:Y91"/>
    <mergeCell ref="Z86:Z91"/>
    <mergeCell ref="AA86:AA91"/>
    <mergeCell ref="AB86:AB91"/>
    <mergeCell ref="AC86:AC91"/>
    <mergeCell ref="AD86:AD91"/>
    <mergeCell ref="S86:S91"/>
    <mergeCell ref="T86:T91"/>
    <mergeCell ref="U86:U91"/>
    <mergeCell ref="V86:V91"/>
    <mergeCell ref="W86:W91"/>
    <mergeCell ref="X86:X91"/>
    <mergeCell ref="M86:M91"/>
    <mergeCell ref="N86:N91"/>
    <mergeCell ref="O86:O91"/>
    <mergeCell ref="P86:P91"/>
    <mergeCell ref="Q86:Q91"/>
    <mergeCell ref="R86:R91"/>
    <mergeCell ref="G86:G91"/>
    <mergeCell ref="H86:H91"/>
    <mergeCell ref="I86:I91"/>
    <mergeCell ref="J86:J91"/>
    <mergeCell ref="K86:K91"/>
    <mergeCell ref="L86:L91"/>
    <mergeCell ref="A86:A91"/>
    <mergeCell ref="B86:B91"/>
    <mergeCell ref="C86:C91"/>
    <mergeCell ref="D86:D91"/>
    <mergeCell ref="E86:E91"/>
    <mergeCell ref="F86:F91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E79:AE84"/>
    <mergeCell ref="AF79:AF84"/>
    <mergeCell ref="AG79:AG84"/>
    <mergeCell ref="AH79:AH84"/>
    <mergeCell ref="AI79:AI84"/>
    <mergeCell ref="AJ79:AJ84"/>
    <mergeCell ref="Y79:Y84"/>
    <mergeCell ref="Z79:Z84"/>
    <mergeCell ref="AA79:AA84"/>
    <mergeCell ref="AB79:AB84"/>
    <mergeCell ref="AC79:AC84"/>
    <mergeCell ref="AD79:AD84"/>
    <mergeCell ref="S79:S84"/>
    <mergeCell ref="T79:T84"/>
    <mergeCell ref="U79:U84"/>
    <mergeCell ref="V79:V84"/>
    <mergeCell ref="W79:W84"/>
    <mergeCell ref="X79:X84"/>
    <mergeCell ref="M79:M84"/>
    <mergeCell ref="N79:N84"/>
    <mergeCell ref="O79:O84"/>
    <mergeCell ref="P79:P84"/>
    <mergeCell ref="Q79:Q84"/>
    <mergeCell ref="R79:R84"/>
    <mergeCell ref="G79:G84"/>
    <mergeCell ref="H79:H84"/>
    <mergeCell ref="I79:I84"/>
    <mergeCell ref="J79:J84"/>
    <mergeCell ref="K79:K84"/>
    <mergeCell ref="L79:L84"/>
    <mergeCell ref="A79:A84"/>
    <mergeCell ref="B79:B84"/>
    <mergeCell ref="C79:C84"/>
    <mergeCell ref="D79:D84"/>
    <mergeCell ref="E79:E84"/>
    <mergeCell ref="F79:F84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E72:AE77"/>
    <mergeCell ref="AF72:AF77"/>
    <mergeCell ref="AG72:AG77"/>
    <mergeCell ref="AH72:AH77"/>
    <mergeCell ref="AI72:AI77"/>
    <mergeCell ref="AJ72:AJ77"/>
    <mergeCell ref="Y72:Y77"/>
    <mergeCell ref="Z72:Z77"/>
    <mergeCell ref="AA72:AA77"/>
    <mergeCell ref="AB72:AB77"/>
    <mergeCell ref="AC72:AC77"/>
    <mergeCell ref="AD72:AD77"/>
    <mergeCell ref="S72:S77"/>
    <mergeCell ref="T72:T77"/>
    <mergeCell ref="U72:U77"/>
    <mergeCell ref="V72:V77"/>
    <mergeCell ref="W72:W77"/>
    <mergeCell ref="X72:X77"/>
    <mergeCell ref="M72:M77"/>
    <mergeCell ref="N72:N77"/>
    <mergeCell ref="O72:O77"/>
    <mergeCell ref="P72:P77"/>
    <mergeCell ref="Q72:Q77"/>
    <mergeCell ref="R72:R77"/>
    <mergeCell ref="G72:G77"/>
    <mergeCell ref="H72:H77"/>
    <mergeCell ref="I72:I77"/>
    <mergeCell ref="J72:J77"/>
    <mergeCell ref="K72:K77"/>
    <mergeCell ref="L72:L77"/>
    <mergeCell ref="A72:A77"/>
    <mergeCell ref="B72:B77"/>
    <mergeCell ref="C72:C77"/>
    <mergeCell ref="D72:D77"/>
    <mergeCell ref="E72:E77"/>
    <mergeCell ref="F72:F77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E65:AE70"/>
    <mergeCell ref="AF65:AF70"/>
    <mergeCell ref="AG65:AG70"/>
    <mergeCell ref="AH65:AH70"/>
    <mergeCell ref="AI65:AI70"/>
    <mergeCell ref="AJ65:AJ70"/>
    <mergeCell ref="Y65:Y70"/>
    <mergeCell ref="Z65:Z70"/>
    <mergeCell ref="AA65:AA70"/>
    <mergeCell ref="AB65:AB70"/>
    <mergeCell ref="AC65:AC70"/>
    <mergeCell ref="AD65:AD70"/>
    <mergeCell ref="S65:S70"/>
    <mergeCell ref="T65:T70"/>
    <mergeCell ref="U65:U70"/>
    <mergeCell ref="V65:V70"/>
    <mergeCell ref="W65:W70"/>
    <mergeCell ref="X65:X70"/>
    <mergeCell ref="M65:M70"/>
    <mergeCell ref="N65:N70"/>
    <mergeCell ref="O65:O70"/>
    <mergeCell ref="P65:P70"/>
    <mergeCell ref="Q65:Q70"/>
    <mergeCell ref="R65:R70"/>
    <mergeCell ref="G65:G70"/>
    <mergeCell ref="H65:H70"/>
    <mergeCell ref="I65:I70"/>
    <mergeCell ref="J65:J70"/>
    <mergeCell ref="K65:K70"/>
    <mergeCell ref="L65:L70"/>
    <mergeCell ref="A65:A70"/>
    <mergeCell ref="B65:B70"/>
    <mergeCell ref="C65:C70"/>
    <mergeCell ref="D65:D70"/>
    <mergeCell ref="E65:E70"/>
    <mergeCell ref="F65:F70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U58:AU63"/>
    <mergeCell ref="AV58:AV63"/>
    <mergeCell ref="AL58:AL63"/>
    <mergeCell ref="AM58:AM63"/>
    <mergeCell ref="AN58:AN63"/>
    <mergeCell ref="AO58:AO63"/>
    <mergeCell ref="AP58:AP63"/>
    <mergeCell ref="Y58:Y63"/>
    <mergeCell ref="S58:S63"/>
    <mergeCell ref="T58:T63"/>
    <mergeCell ref="U58:U63"/>
    <mergeCell ref="V58:V63"/>
    <mergeCell ref="W58:W63"/>
    <mergeCell ref="X58:X63"/>
    <mergeCell ref="R58:R63"/>
    <mergeCell ref="A58:A63"/>
    <mergeCell ref="B58:B63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U51:AU56"/>
    <mergeCell ref="AV51:AV56"/>
    <mergeCell ref="AO51:AO56"/>
    <mergeCell ref="AP51:AP56"/>
    <mergeCell ref="S51:S56"/>
    <mergeCell ref="T51:T56"/>
    <mergeCell ref="U51:U56"/>
    <mergeCell ref="V51:V56"/>
    <mergeCell ref="M51:M56"/>
    <mergeCell ref="N51:N56"/>
    <mergeCell ref="O51:O56"/>
    <mergeCell ref="P51:P56"/>
    <mergeCell ref="Q51:Q56"/>
    <mergeCell ref="R51:R56"/>
    <mergeCell ref="W51:W53"/>
    <mergeCell ref="X51:X53"/>
    <mergeCell ref="Y51:Y53"/>
    <mergeCell ref="W54:W56"/>
    <mergeCell ref="X54:X56"/>
    <mergeCell ref="G51:G56"/>
    <mergeCell ref="H51:H56"/>
    <mergeCell ref="I51:I56"/>
    <mergeCell ref="J51:J56"/>
    <mergeCell ref="K51:K56"/>
    <mergeCell ref="L51:L56"/>
    <mergeCell ref="A51:A56"/>
    <mergeCell ref="B51:B56"/>
    <mergeCell ref="C51:C56"/>
    <mergeCell ref="D51:D56"/>
    <mergeCell ref="E51:E56"/>
    <mergeCell ref="F51:F56"/>
    <mergeCell ref="AW48:AW49"/>
    <mergeCell ref="AX48:AX49"/>
    <mergeCell ref="AY48:AY49"/>
    <mergeCell ref="AZ48:AZ49"/>
    <mergeCell ref="BA48:BA49"/>
    <mergeCell ref="B50:BA50"/>
    <mergeCell ref="AQ48:AQ49"/>
    <mergeCell ref="AR48:AR49"/>
    <mergeCell ref="AS48:AS49"/>
    <mergeCell ref="AT48:AT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AV45:AV46"/>
    <mergeCell ref="AW45:AW46"/>
    <mergeCell ref="AX45:AX46"/>
    <mergeCell ref="AY45:AY46"/>
    <mergeCell ref="AZ45:AZ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BA45:BA46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O45:O46"/>
    <mergeCell ref="P45:P46"/>
    <mergeCell ref="Q45:Q46"/>
    <mergeCell ref="F45:F46"/>
    <mergeCell ref="G45:G46"/>
    <mergeCell ref="H45:H46"/>
    <mergeCell ref="I45:I46"/>
    <mergeCell ref="J45:J46"/>
    <mergeCell ref="K45:K46"/>
    <mergeCell ref="AW42:AW43"/>
    <mergeCell ref="AX42:AX43"/>
    <mergeCell ref="AY42:AY43"/>
    <mergeCell ref="AZ42:AZ43"/>
    <mergeCell ref="BA42:BA43"/>
    <mergeCell ref="A45:A46"/>
    <mergeCell ref="B45:B46"/>
    <mergeCell ref="C45:C46"/>
    <mergeCell ref="D45:D46"/>
    <mergeCell ref="E45:E46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O42:AO43"/>
    <mergeCell ref="AP42:AP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AV39:AV40"/>
    <mergeCell ref="AW39:AW40"/>
    <mergeCell ref="AX39:AX40"/>
    <mergeCell ref="AY39:AY40"/>
    <mergeCell ref="AZ39:AZ40"/>
    <mergeCell ref="BA39:BA40"/>
    <mergeCell ref="AP39:AP40"/>
    <mergeCell ref="AQ39:AQ40"/>
    <mergeCell ref="AR39:AR40"/>
    <mergeCell ref="AS39:AS40"/>
    <mergeCell ref="AT39:AT40"/>
    <mergeCell ref="AU39:AU40"/>
    <mergeCell ref="AJ39:AJ40"/>
    <mergeCell ref="AK39:AK40"/>
    <mergeCell ref="AL39:AL40"/>
    <mergeCell ref="AM39:AM40"/>
    <mergeCell ref="AN39:AN40"/>
    <mergeCell ref="AO39:AO40"/>
    <mergeCell ref="AD39:AD40"/>
    <mergeCell ref="AE39:AE40"/>
    <mergeCell ref="AF39:AF40"/>
    <mergeCell ref="AG39:AG40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F39:F40"/>
    <mergeCell ref="G39:G40"/>
    <mergeCell ref="H39:H40"/>
    <mergeCell ref="I39:I40"/>
    <mergeCell ref="J39:J40"/>
    <mergeCell ref="K39:K40"/>
    <mergeCell ref="AW36:AW37"/>
    <mergeCell ref="AX36:AX37"/>
    <mergeCell ref="AY36:AY37"/>
    <mergeCell ref="AZ36:AZ37"/>
    <mergeCell ref="BA36:BA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9:A40"/>
    <mergeCell ref="B39:B40"/>
    <mergeCell ref="C39:C40"/>
    <mergeCell ref="D39:D40"/>
    <mergeCell ref="E39:E40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A36:A37"/>
    <mergeCell ref="B36:B37"/>
    <mergeCell ref="C36:C37"/>
    <mergeCell ref="D36:D37"/>
    <mergeCell ref="E36:E37"/>
    <mergeCell ref="F36:F37"/>
    <mergeCell ref="AV33:AV34"/>
    <mergeCell ref="AW33:AW34"/>
    <mergeCell ref="AX33:AX34"/>
    <mergeCell ref="AY33:AY34"/>
    <mergeCell ref="AZ33:AZ34"/>
    <mergeCell ref="BA33:BA34"/>
    <mergeCell ref="AP33:AP34"/>
    <mergeCell ref="AQ33:AQ34"/>
    <mergeCell ref="AR33:AR34"/>
    <mergeCell ref="AS33:AS34"/>
    <mergeCell ref="AT33:AT34"/>
    <mergeCell ref="AU33:AU34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G33:AG34"/>
    <mergeCell ref="AH33:AH34"/>
    <mergeCell ref="AI33:AI34"/>
    <mergeCell ref="X33:X34"/>
    <mergeCell ref="Y33:Y34"/>
    <mergeCell ref="Z33:Z34"/>
    <mergeCell ref="AA33:AA34"/>
    <mergeCell ref="AB33:AB34"/>
    <mergeCell ref="AC33:AC34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AW27:AW28"/>
    <mergeCell ref="AX27:AX28"/>
    <mergeCell ref="AY27:AY28"/>
    <mergeCell ref="AZ27:AZ28"/>
    <mergeCell ref="BA27:BA28"/>
    <mergeCell ref="B29:BA29"/>
    <mergeCell ref="AQ27:AQ28"/>
    <mergeCell ref="AR27:AR28"/>
    <mergeCell ref="AS27:AS28"/>
    <mergeCell ref="AT27:AT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AW24:AW25"/>
    <mergeCell ref="AX24:AX25"/>
    <mergeCell ref="AY24:AY25"/>
    <mergeCell ref="AZ24:AZ25"/>
    <mergeCell ref="BA24:BA25"/>
    <mergeCell ref="B26:BA26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W18:AW19"/>
    <mergeCell ref="AX18:AX19"/>
    <mergeCell ref="AY18:AY19"/>
    <mergeCell ref="AZ18:AZ19"/>
    <mergeCell ref="BA18:BA19"/>
    <mergeCell ref="B20:BA20"/>
    <mergeCell ref="AQ18:AQ19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13:Q13"/>
    <mergeCell ref="A14:A16"/>
    <mergeCell ref="B14:E14"/>
    <mergeCell ref="F14:F15"/>
    <mergeCell ref="G14:I14"/>
    <mergeCell ref="J14:J15"/>
    <mergeCell ref="K14:M14"/>
    <mergeCell ref="O14:R14"/>
    <mergeCell ref="AT14:AV14"/>
    <mergeCell ref="AW14:AW15"/>
    <mergeCell ref="AX14:BA14"/>
    <mergeCell ref="B17:BA17"/>
    <mergeCell ref="A18:A19"/>
    <mergeCell ref="B18:B19"/>
    <mergeCell ref="C18:C19"/>
    <mergeCell ref="D18:D19"/>
    <mergeCell ref="E18:E19"/>
    <mergeCell ref="F18:F19"/>
    <mergeCell ref="AF14:AF15"/>
    <mergeCell ref="AG14:AI14"/>
    <mergeCell ref="AJ14:AJ15"/>
    <mergeCell ref="AK14:AN14"/>
    <mergeCell ref="AO14:AR14"/>
    <mergeCell ref="AS14:AS15"/>
    <mergeCell ref="S14:S15"/>
    <mergeCell ref="T14:V14"/>
    <mergeCell ref="W14:W15"/>
    <mergeCell ref="X14:Z14"/>
    <mergeCell ref="AA14:AA15"/>
    <mergeCell ref="AB14:AE14"/>
    <mergeCell ref="AA18:AA19"/>
    <mergeCell ref="AB18:AB19"/>
  </mergeCells>
  <pageMargins left="0.74803149606299213" right="0.74803149606299213" top="0.98425196850393704" bottom="0.98425196850393704" header="0" footer="0"/>
  <pageSetup paperSize="9" scale="70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3"/>
  <sheetViews>
    <sheetView topLeftCell="A52" zoomScale="70" zoomScaleNormal="70" workbookViewId="0">
      <selection activeCell="A74" sqref="A74:K81"/>
    </sheetView>
  </sheetViews>
  <sheetFormatPr defaultRowHeight="15"/>
  <cols>
    <col min="1" max="1" width="10.28515625" customWidth="1"/>
    <col min="2" max="2" width="31.7109375" customWidth="1"/>
    <col min="3" max="3" width="7" customWidth="1"/>
    <col min="4" max="4" width="6.7109375" customWidth="1"/>
    <col min="5" max="5" width="6.5703125" customWidth="1"/>
    <col min="6" max="6" width="6.85546875" customWidth="1"/>
    <col min="7" max="7" width="6.7109375" customWidth="1"/>
    <col min="8" max="8" width="7.42578125" customWidth="1"/>
    <col min="9" max="9" width="7.140625" customWidth="1"/>
    <col min="10" max="10" width="8.28515625" customWidth="1"/>
    <col min="11" max="11" width="11.85546875" customWidth="1"/>
    <col min="12" max="12" width="14.28515625" customWidth="1"/>
    <col min="13" max="13" width="11.28515625" customWidth="1"/>
    <col min="14" max="14" width="8.5703125" customWidth="1"/>
    <col min="15" max="16" width="8.85546875" customWidth="1"/>
    <col min="17" max="17" width="8.7109375" customWidth="1"/>
    <col min="18" max="18" width="9.140625" customWidth="1"/>
    <col min="19" max="19" width="9.140625" hidden="1" customWidth="1"/>
    <col min="20" max="20" width="8.5703125" customWidth="1"/>
    <col min="21" max="21" width="9" customWidth="1"/>
    <col min="22" max="25" width="9.140625" hidden="1" customWidth="1"/>
  </cols>
  <sheetData>
    <row r="1" spans="1:25" ht="22.5" customHeight="1">
      <c r="A1" s="649" t="s">
        <v>209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</row>
    <row r="2" spans="1:25" ht="15.75" customHeight="1">
      <c r="A2" s="1"/>
    </row>
    <row r="3" spans="1:25" ht="36" customHeight="1">
      <c r="A3" s="660" t="s">
        <v>10</v>
      </c>
      <c r="B3" s="2"/>
      <c r="C3" s="662" t="s">
        <v>275</v>
      </c>
      <c r="D3" s="663"/>
      <c r="E3" s="663"/>
      <c r="F3" s="663"/>
      <c r="G3" s="664"/>
      <c r="H3" s="683" t="s">
        <v>11</v>
      </c>
      <c r="I3" s="684"/>
      <c r="J3" s="684"/>
      <c r="K3" s="684"/>
      <c r="L3" s="684"/>
      <c r="M3" s="685"/>
      <c r="N3" s="654" t="s">
        <v>53</v>
      </c>
      <c r="O3" s="652"/>
      <c r="P3" s="652"/>
      <c r="Q3" s="652"/>
      <c r="R3" s="652"/>
      <c r="S3" s="652"/>
      <c r="T3" s="652"/>
    </row>
    <row r="4" spans="1:25" ht="24" customHeight="1">
      <c r="A4" s="660"/>
      <c r="B4" s="654" t="s">
        <v>12</v>
      </c>
      <c r="C4" s="667" t="s">
        <v>273</v>
      </c>
      <c r="D4" s="667" t="s">
        <v>274</v>
      </c>
      <c r="E4" s="668" t="s">
        <v>270</v>
      </c>
      <c r="F4" s="671" t="s">
        <v>271</v>
      </c>
      <c r="G4" s="671" t="s">
        <v>272</v>
      </c>
      <c r="H4" s="658" t="s">
        <v>0</v>
      </c>
      <c r="I4" s="658" t="s">
        <v>13</v>
      </c>
      <c r="J4" s="696" t="s">
        <v>14</v>
      </c>
      <c r="K4" s="697"/>
      <c r="L4" s="698"/>
      <c r="M4" s="692" t="s">
        <v>266</v>
      </c>
      <c r="N4" s="654" t="s">
        <v>29</v>
      </c>
      <c r="O4" s="654"/>
      <c r="P4" s="652" t="s">
        <v>30</v>
      </c>
      <c r="Q4" s="652"/>
      <c r="R4" s="652" t="s">
        <v>15</v>
      </c>
      <c r="S4" s="652"/>
      <c r="T4" s="652"/>
    </row>
    <row r="5" spans="1:25" ht="15" customHeight="1">
      <c r="A5" s="660"/>
      <c r="B5" s="652"/>
      <c r="C5" s="667"/>
      <c r="D5" s="667"/>
      <c r="E5" s="669"/>
      <c r="F5" s="672"/>
      <c r="G5" s="672"/>
      <c r="H5" s="658"/>
      <c r="I5" s="658"/>
      <c r="J5" s="699"/>
      <c r="K5" s="700"/>
      <c r="L5" s="701"/>
      <c r="M5" s="693"/>
      <c r="N5" s="654"/>
      <c r="O5" s="654"/>
      <c r="P5" s="652"/>
      <c r="Q5" s="652"/>
      <c r="R5" s="652"/>
      <c r="S5" s="652"/>
      <c r="T5" s="652"/>
    </row>
    <row r="6" spans="1:25" ht="15" customHeight="1">
      <c r="A6" s="660"/>
      <c r="B6" s="652"/>
      <c r="C6" s="667"/>
      <c r="D6" s="667"/>
      <c r="E6" s="669"/>
      <c r="F6" s="672"/>
      <c r="G6" s="672"/>
      <c r="H6" s="658"/>
      <c r="I6" s="658"/>
      <c r="J6" s="655" t="s">
        <v>281</v>
      </c>
      <c r="K6" s="694" t="s">
        <v>280</v>
      </c>
      <c r="L6" s="695"/>
      <c r="M6" s="655" t="s">
        <v>267</v>
      </c>
      <c r="N6" s="651" t="s">
        <v>284</v>
      </c>
      <c r="O6" s="651" t="s">
        <v>282</v>
      </c>
      <c r="P6" s="651" t="s">
        <v>283</v>
      </c>
      <c r="Q6" s="651" t="s">
        <v>294</v>
      </c>
      <c r="R6" s="651" t="s">
        <v>295</v>
      </c>
      <c r="S6" s="445"/>
      <c r="T6" s="653" t="s">
        <v>296</v>
      </c>
    </row>
    <row r="7" spans="1:25" ht="15" customHeight="1">
      <c r="A7" s="660"/>
      <c r="B7" s="652"/>
      <c r="C7" s="667"/>
      <c r="D7" s="667"/>
      <c r="E7" s="669"/>
      <c r="F7" s="672"/>
      <c r="G7" s="672"/>
      <c r="H7" s="658"/>
      <c r="I7" s="658"/>
      <c r="J7" s="657"/>
      <c r="K7" s="692" t="s">
        <v>31</v>
      </c>
      <c r="L7" s="655" t="s">
        <v>279</v>
      </c>
      <c r="M7" s="657"/>
      <c r="N7" s="651"/>
      <c r="O7" s="651"/>
      <c r="P7" s="651"/>
      <c r="Q7" s="651"/>
      <c r="R7" s="651"/>
      <c r="S7" s="445"/>
      <c r="T7" s="653"/>
    </row>
    <row r="8" spans="1:25" ht="39.75" customHeight="1">
      <c r="A8" s="660"/>
      <c r="B8" s="652"/>
      <c r="C8" s="667"/>
      <c r="D8" s="667"/>
      <c r="E8" s="670"/>
      <c r="F8" s="673"/>
      <c r="G8" s="673"/>
      <c r="H8" s="658"/>
      <c r="I8" s="658"/>
      <c r="J8" s="656"/>
      <c r="K8" s="693"/>
      <c r="L8" s="656"/>
      <c r="M8" s="656"/>
      <c r="N8" s="651"/>
      <c r="O8" s="651"/>
      <c r="P8" s="651"/>
      <c r="Q8" s="651"/>
      <c r="R8" s="651"/>
      <c r="S8" s="445"/>
      <c r="T8" s="653"/>
    </row>
    <row r="9" spans="1:25" ht="16.5" thickBot="1">
      <c r="A9" s="447">
        <v>1</v>
      </c>
      <c r="B9" s="447">
        <v>2</v>
      </c>
      <c r="C9" s="448">
        <v>3</v>
      </c>
      <c r="D9" s="447">
        <v>4</v>
      </c>
      <c r="E9" s="447">
        <v>5</v>
      </c>
      <c r="F9" s="447">
        <v>6</v>
      </c>
      <c r="G9" s="447">
        <v>7</v>
      </c>
      <c r="H9" s="447">
        <v>8</v>
      </c>
      <c r="I9" s="447">
        <v>9</v>
      </c>
      <c r="J9" s="447">
        <v>10</v>
      </c>
      <c r="K9" s="447">
        <v>11</v>
      </c>
      <c r="L9" s="447">
        <v>12</v>
      </c>
      <c r="M9" s="447">
        <v>12</v>
      </c>
      <c r="N9" s="449">
        <v>13</v>
      </c>
      <c r="O9" s="449">
        <v>14</v>
      </c>
      <c r="P9" s="449">
        <v>15</v>
      </c>
      <c r="Q9" s="449">
        <v>16</v>
      </c>
      <c r="R9" s="449">
        <v>17</v>
      </c>
      <c r="S9" s="450"/>
      <c r="T9" s="451">
        <v>18</v>
      </c>
    </row>
    <row r="10" spans="1:25" ht="27" customHeight="1" thickBot="1">
      <c r="A10" s="41"/>
      <c r="B10" s="42" t="s">
        <v>16</v>
      </c>
      <c r="C10" s="187">
        <v>4</v>
      </c>
      <c r="D10" s="62">
        <v>0</v>
      </c>
      <c r="E10" s="62">
        <v>10</v>
      </c>
      <c r="F10" s="62" t="s">
        <v>277</v>
      </c>
      <c r="G10" s="69">
        <v>10</v>
      </c>
      <c r="H10" s="30">
        <f>H11+H12+H13+H14+H15+H16+H17+H18+H20+H21+H22+H25+H26</f>
        <v>3078</v>
      </c>
      <c r="I10" s="46">
        <f>I11+I12+I13+I14+I15+I16+I17+I18+I20+I21+I22+I25+I26</f>
        <v>1026</v>
      </c>
      <c r="J10" s="36">
        <f>J11+J12+J13+J14+J15+J16+J17+J18+J20+J21+J22+J25+J26</f>
        <v>2052</v>
      </c>
      <c r="K10" s="63">
        <f>K11+K12+K13+K14+K15+K16+K17+K18+K20+K21+K22+K25+K26</f>
        <v>1231</v>
      </c>
      <c r="L10" s="63">
        <f>L11+L12+L13+L14+L15+L16+L17+L18+L20+L21+L22+L25+L26</f>
        <v>767</v>
      </c>
      <c r="M10" s="46" t="s">
        <v>268</v>
      </c>
      <c r="N10" s="30">
        <f>N11+N12+N13+N14+N15+N16+N17+N18+N20+N21+N22+N25+N26</f>
        <v>528</v>
      </c>
      <c r="O10" s="46">
        <f t="shared" ref="O10:P10" si="0">O11+O12+O13+O14+O15+O16+O17+O18+O20+O21+O22+O25+O26</f>
        <v>586</v>
      </c>
      <c r="P10" s="47">
        <f t="shared" si="0"/>
        <v>354</v>
      </c>
      <c r="Q10" s="63">
        <f>Q11+Q12+Q13+Q14+Q15+Q16+Q17+Q18+Q20+Q21+Q22+Q25+Q26</f>
        <v>584</v>
      </c>
      <c r="R10" s="452"/>
      <c r="S10" s="454"/>
      <c r="T10" s="446"/>
    </row>
    <row r="11" spans="1:25" ht="17.25" customHeight="1">
      <c r="A11" s="48" t="s">
        <v>245</v>
      </c>
      <c r="B11" s="51" t="s">
        <v>253</v>
      </c>
      <c r="C11" s="665" t="s">
        <v>297</v>
      </c>
      <c r="D11" s="195"/>
      <c r="E11" s="123"/>
      <c r="F11" s="238"/>
      <c r="G11" s="255">
        <v>2</v>
      </c>
      <c r="H11" s="139">
        <f>I11+J11</f>
        <v>167</v>
      </c>
      <c r="I11" s="160">
        <v>55</v>
      </c>
      <c r="J11" s="275">
        <f>K11+L11</f>
        <v>112</v>
      </c>
      <c r="K11" s="301">
        <v>56</v>
      </c>
      <c r="L11" s="327">
        <v>56</v>
      </c>
      <c r="M11" s="341"/>
      <c r="N11" s="360">
        <v>34</v>
      </c>
      <c r="O11" s="383">
        <v>40</v>
      </c>
      <c r="P11" s="410">
        <v>38</v>
      </c>
      <c r="Q11" s="430"/>
      <c r="R11" s="113"/>
      <c r="S11" s="453"/>
      <c r="T11" s="394"/>
    </row>
    <row r="12" spans="1:25" ht="18.75" customHeight="1">
      <c r="A12" s="49" t="s">
        <v>246</v>
      </c>
      <c r="B12" s="51" t="s">
        <v>52</v>
      </c>
      <c r="C12" s="666"/>
      <c r="D12" s="196"/>
      <c r="E12" s="77"/>
      <c r="F12" s="254"/>
      <c r="G12" s="256"/>
      <c r="H12" s="139">
        <f>I12+J12</f>
        <v>172</v>
      </c>
      <c r="I12" s="161">
        <v>48</v>
      </c>
      <c r="J12" s="276">
        <f t="shared" ref="J12:J18" si="1">K12+L12</f>
        <v>124</v>
      </c>
      <c r="K12" s="302">
        <v>114</v>
      </c>
      <c r="L12" s="328">
        <v>10</v>
      </c>
      <c r="M12" s="342"/>
      <c r="N12" s="361">
        <v>34</v>
      </c>
      <c r="O12" s="384">
        <v>76</v>
      </c>
      <c r="P12" s="411">
        <v>14</v>
      </c>
      <c r="Q12" s="384"/>
      <c r="R12" s="95"/>
      <c r="S12" s="434"/>
      <c r="T12" s="395"/>
    </row>
    <row r="13" spans="1:25">
      <c r="A13" s="49" t="s">
        <v>247</v>
      </c>
      <c r="B13" s="51" t="s">
        <v>1</v>
      </c>
      <c r="C13" s="188">
        <v>4</v>
      </c>
      <c r="D13" s="64"/>
      <c r="E13" s="124">
        <v>2</v>
      </c>
      <c r="F13" s="124"/>
      <c r="G13" s="65">
        <v>1.3</v>
      </c>
      <c r="H13" s="139">
        <f t="shared" ref="H13:H18" si="2">I13+J13</f>
        <v>260</v>
      </c>
      <c r="I13" s="162">
        <v>78</v>
      </c>
      <c r="J13" s="276">
        <f t="shared" si="1"/>
        <v>182</v>
      </c>
      <c r="K13" s="303">
        <v>91</v>
      </c>
      <c r="L13" s="329">
        <v>91</v>
      </c>
      <c r="M13" s="343"/>
      <c r="N13" s="488">
        <v>34</v>
      </c>
      <c r="O13" s="489">
        <v>40</v>
      </c>
      <c r="P13" s="490">
        <v>34</v>
      </c>
      <c r="Q13" s="491">
        <v>74</v>
      </c>
      <c r="R13" s="95"/>
      <c r="S13" s="434"/>
      <c r="T13" s="395"/>
    </row>
    <row r="14" spans="1:25">
      <c r="A14" s="49" t="s">
        <v>248</v>
      </c>
      <c r="B14" s="51" t="s">
        <v>254</v>
      </c>
      <c r="C14" s="188">
        <v>4</v>
      </c>
      <c r="D14" s="64"/>
      <c r="E14" s="124">
        <v>2</v>
      </c>
      <c r="F14" s="124"/>
      <c r="G14" s="65">
        <v>1.3</v>
      </c>
      <c r="H14" s="139">
        <f t="shared" si="2"/>
        <v>419</v>
      </c>
      <c r="I14" s="162">
        <v>110</v>
      </c>
      <c r="J14" s="487">
        <f t="shared" si="1"/>
        <v>309</v>
      </c>
      <c r="K14" s="303">
        <v>154</v>
      </c>
      <c r="L14" s="329">
        <v>155</v>
      </c>
      <c r="M14" s="343"/>
      <c r="N14" s="488">
        <v>68</v>
      </c>
      <c r="O14" s="489">
        <v>77</v>
      </c>
      <c r="P14" s="490">
        <v>60</v>
      </c>
      <c r="Q14" s="491">
        <v>104</v>
      </c>
      <c r="R14" s="95"/>
      <c r="S14" s="434"/>
      <c r="T14" s="395"/>
    </row>
    <row r="15" spans="1:25" s="3" customFormat="1">
      <c r="A15" s="49" t="s">
        <v>249</v>
      </c>
      <c r="B15" s="51" t="s">
        <v>2</v>
      </c>
      <c r="C15" s="188"/>
      <c r="D15" s="64"/>
      <c r="E15" s="124">
        <v>4</v>
      </c>
      <c r="F15" s="124"/>
      <c r="G15" s="65">
        <v>2</v>
      </c>
      <c r="H15" s="139">
        <f t="shared" si="2"/>
        <v>325</v>
      </c>
      <c r="I15" s="162">
        <v>100</v>
      </c>
      <c r="J15" s="276">
        <f t="shared" si="1"/>
        <v>225</v>
      </c>
      <c r="K15" s="303">
        <v>225</v>
      </c>
      <c r="L15" s="329"/>
      <c r="M15" s="343"/>
      <c r="N15" s="492">
        <v>68</v>
      </c>
      <c r="O15" s="491">
        <v>40</v>
      </c>
      <c r="P15" s="493">
        <v>44</v>
      </c>
      <c r="Q15" s="491">
        <v>73</v>
      </c>
      <c r="R15" s="96"/>
      <c r="S15" s="81"/>
      <c r="T15" s="385"/>
    </row>
    <row r="16" spans="1:25" s="3" customFormat="1">
      <c r="A16" s="49" t="s">
        <v>250</v>
      </c>
      <c r="B16" s="51" t="s">
        <v>5</v>
      </c>
      <c r="C16" s="188"/>
      <c r="D16" s="64"/>
      <c r="E16" s="124" t="s">
        <v>276</v>
      </c>
      <c r="F16" s="124"/>
      <c r="G16" s="65"/>
      <c r="H16" s="139">
        <f>I16+J16</f>
        <v>342</v>
      </c>
      <c r="I16" s="163">
        <v>171</v>
      </c>
      <c r="J16" s="487">
        <f t="shared" si="1"/>
        <v>171</v>
      </c>
      <c r="K16" s="304"/>
      <c r="L16" s="329">
        <v>171</v>
      </c>
      <c r="M16" s="343"/>
      <c r="N16" s="488">
        <v>51</v>
      </c>
      <c r="O16" s="489">
        <v>42</v>
      </c>
      <c r="P16" s="490">
        <v>32</v>
      </c>
      <c r="Q16" s="489">
        <v>46</v>
      </c>
      <c r="R16" s="96"/>
      <c r="S16" s="81"/>
      <c r="T16" s="385"/>
    </row>
    <row r="17" spans="1:20" s="3" customFormat="1" ht="25.5">
      <c r="A17" s="49" t="s">
        <v>251</v>
      </c>
      <c r="B17" s="51" t="s">
        <v>17</v>
      </c>
      <c r="C17" s="188"/>
      <c r="D17" s="64"/>
      <c r="E17" s="124">
        <v>2</v>
      </c>
      <c r="F17" s="124"/>
      <c r="G17" s="65">
        <v>1</v>
      </c>
      <c r="H17" s="139">
        <f t="shared" si="2"/>
        <v>108</v>
      </c>
      <c r="I17" s="164">
        <v>36</v>
      </c>
      <c r="J17" s="276">
        <f t="shared" si="1"/>
        <v>72</v>
      </c>
      <c r="K17" s="303">
        <v>64</v>
      </c>
      <c r="L17" s="329">
        <v>8</v>
      </c>
      <c r="M17" s="343"/>
      <c r="N17" s="492">
        <v>34</v>
      </c>
      <c r="O17" s="491">
        <v>38</v>
      </c>
      <c r="P17" s="490"/>
      <c r="Q17" s="489"/>
      <c r="R17" s="96"/>
      <c r="S17" s="81"/>
      <c r="T17" s="385"/>
    </row>
    <row r="18" spans="1:20" s="3" customFormat="1" ht="18" customHeight="1" thickBot="1">
      <c r="A18" s="50" t="s">
        <v>252</v>
      </c>
      <c r="B18" s="52" t="s">
        <v>255</v>
      </c>
      <c r="C18" s="189"/>
      <c r="D18" s="67"/>
      <c r="E18" s="125">
        <v>4</v>
      </c>
      <c r="F18" s="125"/>
      <c r="G18" s="74"/>
      <c r="H18" s="139">
        <f t="shared" si="2"/>
        <v>54</v>
      </c>
      <c r="I18" s="131">
        <v>18</v>
      </c>
      <c r="J18" s="276">
        <f t="shared" si="1"/>
        <v>36</v>
      </c>
      <c r="K18" s="305">
        <v>36</v>
      </c>
      <c r="L18" s="305"/>
      <c r="M18" s="164"/>
      <c r="N18" s="494"/>
      <c r="O18" s="495"/>
      <c r="P18" s="496"/>
      <c r="Q18" s="497">
        <v>36</v>
      </c>
      <c r="R18" s="97"/>
      <c r="S18" s="83"/>
      <c r="T18" s="386"/>
    </row>
    <row r="19" spans="1:20" s="3" customFormat="1" ht="26.25" thickBot="1">
      <c r="A19" s="59"/>
      <c r="B19" s="57" t="s">
        <v>256</v>
      </c>
      <c r="C19" s="39"/>
      <c r="D19" s="197"/>
      <c r="E19" s="70"/>
      <c r="F19" s="237"/>
      <c r="G19" s="257"/>
      <c r="H19" s="140">
        <f>I19+K19</f>
        <v>0</v>
      </c>
      <c r="I19" s="132"/>
      <c r="J19" s="277"/>
      <c r="K19" s="306"/>
      <c r="L19" s="306"/>
      <c r="M19" s="344"/>
      <c r="N19" s="498"/>
      <c r="O19" s="499" t="s">
        <v>269</v>
      </c>
      <c r="P19" s="500"/>
      <c r="Q19" s="501"/>
      <c r="R19" s="98"/>
      <c r="S19" s="435"/>
      <c r="T19" s="387"/>
    </row>
    <row r="20" spans="1:20" s="3" customFormat="1">
      <c r="A20" s="202" t="s">
        <v>257</v>
      </c>
      <c r="B20" s="205" t="s">
        <v>258</v>
      </c>
      <c r="C20" s="190"/>
      <c r="D20" s="66"/>
      <c r="E20" s="126">
        <v>3</v>
      </c>
      <c r="F20" s="126"/>
      <c r="G20" s="68"/>
      <c r="H20" s="139">
        <f>I20+J20</f>
        <v>102</v>
      </c>
      <c r="I20" s="133">
        <v>34</v>
      </c>
      <c r="J20" s="278">
        <f>K20+L20</f>
        <v>68</v>
      </c>
      <c r="K20" s="79">
        <v>58</v>
      </c>
      <c r="L20" s="330">
        <v>10</v>
      </c>
      <c r="M20" s="345"/>
      <c r="N20" s="502"/>
      <c r="O20" s="503">
        <v>40</v>
      </c>
      <c r="P20" s="504">
        <v>28</v>
      </c>
      <c r="Q20" s="505"/>
      <c r="R20" s="99"/>
      <c r="S20" s="85"/>
      <c r="T20" s="388"/>
    </row>
    <row r="21" spans="1:20" s="3" customFormat="1">
      <c r="A21" s="203" t="s">
        <v>259</v>
      </c>
      <c r="B21" s="206" t="s">
        <v>7</v>
      </c>
      <c r="C21" s="188">
        <v>2</v>
      </c>
      <c r="D21" s="64"/>
      <c r="E21" s="124">
        <v>4</v>
      </c>
      <c r="F21" s="124" t="s">
        <v>277</v>
      </c>
      <c r="G21" s="65">
        <v>1</v>
      </c>
      <c r="H21" s="139">
        <f>I21+J21</f>
        <v>409</v>
      </c>
      <c r="I21" s="134">
        <v>136</v>
      </c>
      <c r="J21" s="279">
        <f>K21+L21+26</f>
        <v>273</v>
      </c>
      <c r="K21" s="80">
        <v>219</v>
      </c>
      <c r="L21" s="303">
        <v>28</v>
      </c>
      <c r="M21" s="162" t="s">
        <v>261</v>
      </c>
      <c r="N21" s="492">
        <v>72</v>
      </c>
      <c r="O21" s="491">
        <v>69</v>
      </c>
      <c r="P21" s="490">
        <v>38</v>
      </c>
      <c r="Q21" s="489">
        <v>94</v>
      </c>
      <c r="R21" s="95"/>
      <c r="S21" s="81"/>
      <c r="T21" s="395"/>
    </row>
    <row r="22" spans="1:20" s="3" customFormat="1" ht="15.75" thickBot="1">
      <c r="A22" s="204" t="s">
        <v>260</v>
      </c>
      <c r="B22" s="207" t="s">
        <v>6</v>
      </c>
      <c r="C22" s="189"/>
      <c r="D22" s="67"/>
      <c r="E22" s="125">
        <v>4</v>
      </c>
      <c r="F22" s="125" t="s">
        <v>278</v>
      </c>
      <c r="G22" s="74">
        <v>2</v>
      </c>
      <c r="H22" s="141">
        <f>I22+J22</f>
        <v>423</v>
      </c>
      <c r="I22" s="131">
        <v>141</v>
      </c>
      <c r="J22" s="280">
        <f>K22+L22+28</f>
        <v>282</v>
      </c>
      <c r="K22" s="78">
        <v>54</v>
      </c>
      <c r="L22" s="305">
        <v>200</v>
      </c>
      <c r="M22" s="164" t="s">
        <v>262</v>
      </c>
      <c r="N22" s="494">
        <v>65</v>
      </c>
      <c r="O22" s="495">
        <v>76</v>
      </c>
      <c r="P22" s="496">
        <v>34</v>
      </c>
      <c r="Q22" s="497">
        <v>107</v>
      </c>
      <c r="R22" s="97"/>
      <c r="S22" s="83"/>
      <c r="T22" s="386"/>
    </row>
    <row r="23" spans="1:20" s="3" customFormat="1" ht="26.25" thickBot="1">
      <c r="A23" s="58"/>
      <c r="B23" s="57" t="s">
        <v>263</v>
      </c>
      <c r="C23" s="39"/>
      <c r="D23" s="237"/>
      <c r="E23" s="237"/>
      <c r="F23" s="237"/>
      <c r="G23" s="257"/>
      <c r="H23" s="140"/>
      <c r="I23" s="165"/>
      <c r="J23" s="60"/>
      <c r="K23" s="307"/>
      <c r="L23" s="306"/>
      <c r="M23" s="344"/>
      <c r="N23" s="362"/>
      <c r="O23" s="387"/>
      <c r="P23" s="413"/>
      <c r="Q23" s="431"/>
      <c r="R23" s="98"/>
      <c r="S23" s="435"/>
      <c r="T23" s="387"/>
    </row>
    <row r="24" spans="1:20" s="3" customFormat="1" ht="25.5">
      <c r="A24" s="54" t="s">
        <v>264</v>
      </c>
      <c r="B24" s="56" t="s">
        <v>265</v>
      </c>
      <c r="C24" s="191"/>
      <c r="D24" s="238"/>
      <c r="E24" s="126">
        <v>2.4</v>
      </c>
      <c r="F24" s="126"/>
      <c r="G24" s="68">
        <v>1</v>
      </c>
      <c r="H24" s="142">
        <f>I24+J24</f>
        <v>297</v>
      </c>
      <c r="I24" s="166">
        <v>99</v>
      </c>
      <c r="J24" s="61">
        <f>K24+L24</f>
        <v>198</v>
      </c>
      <c r="K24" s="308">
        <v>160</v>
      </c>
      <c r="L24" s="330">
        <v>38</v>
      </c>
      <c r="M24" s="345"/>
      <c r="N24" s="363">
        <v>68</v>
      </c>
      <c r="O24" s="388">
        <v>48</v>
      </c>
      <c r="P24" s="289">
        <v>32</v>
      </c>
      <c r="Q24" s="178">
        <v>50</v>
      </c>
      <c r="R24" s="99"/>
      <c r="S24" s="85"/>
      <c r="T24" s="388"/>
    </row>
    <row r="25" spans="1:20" s="3" customFormat="1" ht="15" customHeight="1">
      <c r="A25" s="53"/>
      <c r="B25" s="55" t="s">
        <v>3</v>
      </c>
      <c r="C25" s="192"/>
      <c r="D25" s="239"/>
      <c r="E25" s="239"/>
      <c r="F25" s="239"/>
      <c r="G25" s="170"/>
      <c r="H25" s="143">
        <f>I25+J25</f>
        <v>174</v>
      </c>
      <c r="I25" s="167">
        <v>58</v>
      </c>
      <c r="J25" s="281">
        <f>K25+L25</f>
        <v>116</v>
      </c>
      <c r="K25" s="309">
        <v>94</v>
      </c>
      <c r="L25" s="331">
        <v>22</v>
      </c>
      <c r="M25" s="346"/>
      <c r="N25" s="364">
        <v>68</v>
      </c>
      <c r="O25" s="389">
        <v>48</v>
      </c>
      <c r="P25" s="414"/>
      <c r="Q25" s="389"/>
      <c r="R25" s="96"/>
      <c r="S25" s="81"/>
      <c r="T25" s="385"/>
    </row>
    <row r="26" spans="1:20" s="3" customFormat="1" ht="14.25" customHeight="1" thickBot="1">
      <c r="A26" s="53"/>
      <c r="B26" s="55" t="s">
        <v>4</v>
      </c>
      <c r="C26" s="193"/>
      <c r="D26" s="240"/>
      <c r="E26" s="240"/>
      <c r="F26" s="240"/>
      <c r="G26" s="258"/>
      <c r="H26" s="144">
        <f>I26+J26</f>
        <v>123</v>
      </c>
      <c r="I26" s="168">
        <v>41</v>
      </c>
      <c r="J26" s="282">
        <f>K26+L26</f>
        <v>82</v>
      </c>
      <c r="K26" s="310">
        <v>66</v>
      </c>
      <c r="L26" s="110">
        <v>16</v>
      </c>
      <c r="M26" s="347"/>
      <c r="N26" s="365"/>
      <c r="O26" s="390"/>
      <c r="P26" s="415">
        <v>32</v>
      </c>
      <c r="Q26" s="390">
        <v>50</v>
      </c>
      <c r="R26" s="97"/>
      <c r="S26" s="83"/>
      <c r="T26" s="386"/>
    </row>
    <row r="27" spans="1:20" ht="34.5" customHeight="1" thickBot="1">
      <c r="A27" s="39" t="s">
        <v>18</v>
      </c>
      <c r="B27" s="35" t="s">
        <v>19</v>
      </c>
      <c r="C27" s="63">
        <v>0</v>
      </c>
      <c r="D27" s="63">
        <v>0</v>
      </c>
      <c r="E27" s="63">
        <v>6</v>
      </c>
      <c r="F27" s="63">
        <v>0</v>
      </c>
      <c r="G27" s="46">
        <v>1</v>
      </c>
      <c r="H27" s="145">
        <f>H28+H29+H30+H31+H32+H33+H34+H35</f>
        <v>332</v>
      </c>
      <c r="I27" s="169">
        <f>I28+I29+I30+I31+I32+I33+I34+I35</f>
        <v>104</v>
      </c>
      <c r="J27" s="283" t="s">
        <v>327</v>
      </c>
      <c r="K27" s="311">
        <f>K28+K29+K30+K31+K32+K33+K34+K35</f>
        <v>124</v>
      </c>
      <c r="L27" s="311">
        <f>L28+L29+L30+L31+L32+L33+L34+L35</f>
        <v>104</v>
      </c>
      <c r="M27" s="348"/>
      <c r="N27" s="145">
        <f>N28+N29+N30+N31+N32+N33+N34</f>
        <v>84</v>
      </c>
      <c r="O27" s="169">
        <f t="shared" ref="O27:T27" si="3">O28+O29+O30+O31+O32+O33+O34+O35</f>
        <v>112</v>
      </c>
      <c r="P27" s="82">
        <f t="shared" si="3"/>
        <v>0</v>
      </c>
      <c r="Q27" s="311">
        <f t="shared" si="3"/>
        <v>32</v>
      </c>
      <c r="R27" s="452">
        <f t="shared" si="3"/>
        <v>0</v>
      </c>
      <c r="S27" s="444">
        <f t="shared" si="3"/>
        <v>0</v>
      </c>
      <c r="T27" s="169">
        <f t="shared" si="3"/>
        <v>0</v>
      </c>
    </row>
    <row r="28" spans="1:20" ht="19.5" customHeight="1">
      <c r="A28" s="208" t="s">
        <v>54</v>
      </c>
      <c r="B28" s="210" t="s">
        <v>210</v>
      </c>
      <c r="C28" s="209"/>
      <c r="D28" s="239"/>
      <c r="E28" s="239">
        <v>1</v>
      </c>
      <c r="F28" s="239"/>
      <c r="G28" s="170"/>
      <c r="H28" s="139">
        <f>I28+J28</f>
        <v>52</v>
      </c>
      <c r="I28" s="170">
        <v>16</v>
      </c>
      <c r="J28" s="284">
        <f>K28+L28</f>
        <v>36</v>
      </c>
      <c r="K28" s="239">
        <v>6</v>
      </c>
      <c r="L28" s="239">
        <v>30</v>
      </c>
      <c r="M28" s="170"/>
      <c r="N28" s="464">
        <v>36</v>
      </c>
      <c r="O28" s="170"/>
      <c r="P28" s="209"/>
      <c r="Q28" s="170"/>
      <c r="R28" s="75"/>
      <c r="S28" s="71"/>
      <c r="T28" s="170"/>
    </row>
    <row r="29" spans="1:20" ht="26.25">
      <c r="A29" s="73" t="s">
        <v>20</v>
      </c>
      <c r="B29" s="211" t="s">
        <v>211</v>
      </c>
      <c r="C29" s="209"/>
      <c r="D29" s="239"/>
      <c r="E29" s="239">
        <v>1</v>
      </c>
      <c r="F29" s="239"/>
      <c r="G29" s="170"/>
      <c r="H29" s="139">
        <f t="shared" ref="H29:H33" si="4">I29+J29</f>
        <v>70</v>
      </c>
      <c r="I29" s="171">
        <v>22</v>
      </c>
      <c r="J29" s="285">
        <f>K29+L29</f>
        <v>48</v>
      </c>
      <c r="K29" s="312">
        <v>32</v>
      </c>
      <c r="L29" s="312">
        <v>16</v>
      </c>
      <c r="M29" s="171"/>
      <c r="N29" s="366">
        <v>48</v>
      </c>
      <c r="O29" s="171"/>
      <c r="P29" s="285"/>
      <c r="Q29" s="171"/>
      <c r="R29" s="481"/>
      <c r="S29" s="482"/>
      <c r="T29" s="483"/>
    </row>
    <row r="30" spans="1:20" ht="26.25" customHeight="1">
      <c r="A30" s="73" t="s">
        <v>21</v>
      </c>
      <c r="B30" s="211" t="s">
        <v>212</v>
      </c>
      <c r="C30" s="535"/>
      <c r="D30" s="241"/>
      <c r="E30" s="241" t="s">
        <v>155</v>
      </c>
      <c r="F30" s="241"/>
      <c r="G30" s="259"/>
      <c r="H30" s="139">
        <f t="shared" si="4"/>
        <v>70</v>
      </c>
      <c r="I30" s="171">
        <v>22</v>
      </c>
      <c r="J30" s="285">
        <f t="shared" ref="J30:J33" si="5">K30+L30</f>
        <v>48</v>
      </c>
      <c r="K30" s="312">
        <v>30</v>
      </c>
      <c r="L30" s="312">
        <v>18</v>
      </c>
      <c r="M30" s="171"/>
      <c r="N30" s="366"/>
      <c r="O30" s="171">
        <v>48</v>
      </c>
      <c r="P30" s="285"/>
      <c r="Q30" s="171"/>
      <c r="R30" s="512"/>
      <c r="S30" s="510"/>
      <c r="T30" s="513"/>
    </row>
    <row r="31" spans="1:20" ht="18.75" customHeight="1">
      <c r="A31" s="73" t="s">
        <v>22</v>
      </c>
      <c r="B31" s="212" t="s">
        <v>213</v>
      </c>
      <c r="C31" s="209"/>
      <c r="D31" s="239"/>
      <c r="E31" s="239">
        <v>2</v>
      </c>
      <c r="F31" s="239"/>
      <c r="G31" s="170"/>
      <c r="H31" s="139">
        <f t="shared" si="4"/>
        <v>44</v>
      </c>
      <c r="I31" s="171">
        <v>12</v>
      </c>
      <c r="J31" s="285">
        <f t="shared" si="5"/>
        <v>32</v>
      </c>
      <c r="K31" s="312">
        <v>16</v>
      </c>
      <c r="L31" s="312">
        <v>16</v>
      </c>
      <c r="M31" s="171"/>
      <c r="N31" s="366"/>
      <c r="O31" s="171">
        <v>32</v>
      </c>
      <c r="P31" s="285"/>
      <c r="Q31" s="171"/>
      <c r="R31" s="512"/>
      <c r="S31" s="510"/>
      <c r="T31" s="511"/>
    </row>
    <row r="32" spans="1:20" ht="19.5" customHeight="1">
      <c r="A32" s="73" t="s">
        <v>24</v>
      </c>
      <c r="B32" s="212" t="s">
        <v>23</v>
      </c>
      <c r="C32" s="209"/>
      <c r="D32" s="239"/>
      <c r="E32" s="239">
        <v>4</v>
      </c>
      <c r="F32" s="239"/>
      <c r="G32" s="170"/>
      <c r="H32" s="139">
        <f t="shared" si="4"/>
        <v>48</v>
      </c>
      <c r="I32" s="171">
        <v>16</v>
      </c>
      <c r="J32" s="285">
        <f t="shared" si="5"/>
        <v>32</v>
      </c>
      <c r="K32" s="312">
        <v>22</v>
      </c>
      <c r="L32" s="312">
        <v>10</v>
      </c>
      <c r="M32" s="171"/>
      <c r="N32" s="366"/>
      <c r="O32" s="171"/>
      <c r="P32" s="285"/>
      <c r="Q32" s="171">
        <v>32</v>
      </c>
      <c r="R32" s="512"/>
      <c r="S32" s="510"/>
      <c r="T32" s="511"/>
    </row>
    <row r="33" spans="1:20" ht="32.25" customHeight="1">
      <c r="A33" s="73" t="s">
        <v>56</v>
      </c>
      <c r="B33" s="554" t="s">
        <v>328</v>
      </c>
      <c r="C33" s="555"/>
      <c r="D33" s="514"/>
      <c r="E33" s="514">
        <v>2</v>
      </c>
      <c r="F33" s="514"/>
      <c r="G33" s="556"/>
      <c r="H33" s="557">
        <f t="shared" si="4"/>
        <v>48</v>
      </c>
      <c r="I33" s="511">
        <v>16</v>
      </c>
      <c r="J33" s="558">
        <f t="shared" si="5"/>
        <v>32</v>
      </c>
      <c r="K33" s="559">
        <v>18</v>
      </c>
      <c r="L33" s="559">
        <v>14</v>
      </c>
      <c r="M33" s="511"/>
      <c r="N33" s="560"/>
      <c r="O33" s="511">
        <v>32</v>
      </c>
      <c r="P33" s="558"/>
      <c r="Q33" s="511"/>
      <c r="R33" s="512"/>
      <c r="S33" s="510"/>
      <c r="T33" s="511"/>
    </row>
    <row r="34" spans="1:20" ht="1.5" customHeight="1" thickBot="1">
      <c r="A34" s="536"/>
      <c r="B34" s="537"/>
      <c r="C34" s="538"/>
      <c r="D34" s="515"/>
      <c r="E34" s="515"/>
      <c r="F34" s="515"/>
      <c r="G34" s="539"/>
      <c r="H34" s="540"/>
      <c r="I34" s="539"/>
      <c r="J34" s="538"/>
      <c r="K34" s="515"/>
      <c r="L34" s="515"/>
      <c r="M34" s="539"/>
      <c r="N34" s="541"/>
      <c r="O34" s="539"/>
      <c r="P34" s="538"/>
      <c r="Q34" s="539"/>
      <c r="R34" s="542"/>
      <c r="S34" s="543"/>
      <c r="T34" s="539"/>
    </row>
    <row r="35" spans="1:20" s="119" customFormat="1" ht="3.75" hidden="1" customHeight="1" thickBot="1">
      <c r="A35" s="536"/>
      <c r="B35" s="544"/>
      <c r="C35" s="545"/>
      <c r="D35" s="546"/>
      <c r="E35" s="546"/>
      <c r="F35" s="546"/>
      <c r="G35" s="547"/>
      <c r="H35" s="548"/>
      <c r="I35" s="549"/>
      <c r="J35" s="550"/>
      <c r="K35" s="551"/>
      <c r="L35" s="551"/>
      <c r="M35" s="549"/>
      <c r="N35" s="552"/>
      <c r="O35" s="549"/>
      <c r="P35" s="553"/>
      <c r="Q35" s="549"/>
      <c r="R35" s="552"/>
      <c r="S35" s="553"/>
      <c r="T35" s="549"/>
    </row>
    <row r="36" spans="1:20" ht="33.75" customHeight="1" thickBot="1">
      <c r="A36" s="30" t="s">
        <v>25</v>
      </c>
      <c r="B36" s="38" t="s">
        <v>26</v>
      </c>
      <c r="C36" s="118">
        <v>4</v>
      </c>
      <c r="D36" s="198">
        <v>0</v>
      </c>
      <c r="E36" s="198">
        <v>10</v>
      </c>
      <c r="F36" s="198">
        <v>0</v>
      </c>
      <c r="G36" s="260">
        <v>5</v>
      </c>
      <c r="H36" s="100">
        <f t="shared" ref="H36:I36" si="6">H37</f>
        <v>658</v>
      </c>
      <c r="I36" s="172">
        <f t="shared" si="6"/>
        <v>206</v>
      </c>
      <c r="J36" s="283" t="s">
        <v>326</v>
      </c>
      <c r="K36" s="299">
        <f t="shared" ref="K36:L36" si="7">K37</f>
        <v>261</v>
      </c>
      <c r="L36" s="299">
        <f t="shared" si="7"/>
        <v>191</v>
      </c>
      <c r="M36" s="174"/>
      <c r="N36" s="112"/>
      <c r="O36" s="172">
        <f>O37</f>
        <v>22</v>
      </c>
      <c r="P36" s="76">
        <f t="shared" ref="P36:T36" si="8">P37</f>
        <v>42</v>
      </c>
      <c r="Q36" s="172">
        <f t="shared" si="8"/>
        <v>32</v>
      </c>
      <c r="R36" s="455">
        <f t="shared" si="8"/>
        <v>186</v>
      </c>
      <c r="S36" s="456">
        <f t="shared" si="8"/>
        <v>0</v>
      </c>
      <c r="T36" s="457">
        <f t="shared" si="8"/>
        <v>170</v>
      </c>
    </row>
    <row r="37" spans="1:20" ht="38.25" customHeight="1" thickBot="1">
      <c r="A37" s="30" t="s">
        <v>8</v>
      </c>
      <c r="B37" s="38" t="s">
        <v>27</v>
      </c>
      <c r="C37" s="118">
        <v>4</v>
      </c>
      <c r="D37" s="198">
        <v>0</v>
      </c>
      <c r="E37" s="198">
        <v>10</v>
      </c>
      <c r="F37" s="198">
        <v>0</v>
      </c>
      <c r="G37" s="260">
        <v>5</v>
      </c>
      <c r="H37" s="84">
        <f>H38+H43+H48+H53</f>
        <v>658</v>
      </c>
      <c r="I37" s="173">
        <f>I38+I43+I48+I53</f>
        <v>206</v>
      </c>
      <c r="J37" s="283" t="s">
        <v>326</v>
      </c>
      <c r="K37" s="313">
        <f t="shared" ref="K37" si="9">K38+K43+K48+K53</f>
        <v>261</v>
      </c>
      <c r="L37" s="313">
        <f>L38+L43+L48+L53</f>
        <v>191</v>
      </c>
      <c r="M37" s="174"/>
      <c r="N37" s="112"/>
      <c r="O37" s="173">
        <f t="shared" ref="O37:R37" si="10">O38+O43+O48+O53</f>
        <v>22</v>
      </c>
      <c r="P37" s="27">
        <f t="shared" si="10"/>
        <v>42</v>
      </c>
      <c r="Q37" s="313">
        <f t="shared" si="10"/>
        <v>32</v>
      </c>
      <c r="R37" s="458">
        <f t="shared" si="10"/>
        <v>186</v>
      </c>
      <c r="S37" s="459"/>
      <c r="T37" s="173">
        <f>T38+T43+T48+T53</f>
        <v>170</v>
      </c>
    </row>
    <row r="38" spans="1:20" ht="69.75" customHeight="1" thickBot="1">
      <c r="A38" s="30" t="s">
        <v>55</v>
      </c>
      <c r="B38" s="31" t="s">
        <v>214</v>
      </c>
      <c r="C38" s="40">
        <v>1</v>
      </c>
      <c r="D38" s="199">
        <v>0</v>
      </c>
      <c r="E38" s="199">
        <v>3</v>
      </c>
      <c r="F38" s="199">
        <v>0</v>
      </c>
      <c r="G38" s="261">
        <v>1</v>
      </c>
      <c r="H38" s="135">
        <f>H39</f>
        <v>56</v>
      </c>
      <c r="I38" s="174">
        <f>I39</f>
        <v>18</v>
      </c>
      <c r="J38" s="29">
        <f>J39</f>
        <v>38</v>
      </c>
      <c r="K38" s="300">
        <f>K39</f>
        <v>29</v>
      </c>
      <c r="L38" s="326">
        <f>L39</f>
        <v>9</v>
      </c>
      <c r="M38" s="349"/>
      <c r="N38" s="367"/>
      <c r="O38" s="391">
        <f>O39</f>
        <v>22</v>
      </c>
      <c r="P38" s="416">
        <f>P39</f>
        <v>16</v>
      </c>
      <c r="Q38" s="300">
        <f>Q39</f>
        <v>0</v>
      </c>
      <c r="R38" s="460"/>
      <c r="S38" s="461">
        <v>0</v>
      </c>
      <c r="T38" s="440"/>
    </row>
    <row r="39" spans="1:20" ht="54" customHeight="1">
      <c r="A39" s="71" t="s">
        <v>32</v>
      </c>
      <c r="B39" s="216" t="s">
        <v>215</v>
      </c>
      <c r="C39" s="213"/>
      <c r="D39" s="242"/>
      <c r="E39" s="507">
        <v>3</v>
      </c>
      <c r="F39" s="242"/>
      <c r="G39" s="266">
        <v>2</v>
      </c>
      <c r="H39" s="146">
        <f>I39+J39</f>
        <v>56</v>
      </c>
      <c r="I39" s="175">
        <v>18</v>
      </c>
      <c r="J39" s="286">
        <f>K39+L39</f>
        <v>38</v>
      </c>
      <c r="K39" s="314">
        <v>29</v>
      </c>
      <c r="L39" s="332">
        <v>9</v>
      </c>
      <c r="M39" s="350"/>
      <c r="N39" s="368"/>
      <c r="O39" s="564">
        <v>22</v>
      </c>
      <c r="P39" s="565">
        <v>16</v>
      </c>
      <c r="Q39" s="484"/>
      <c r="R39" s="101"/>
      <c r="S39" s="436"/>
      <c r="T39" s="441"/>
    </row>
    <row r="40" spans="1:20" ht="19.5" customHeight="1">
      <c r="A40" s="73" t="s">
        <v>33</v>
      </c>
      <c r="B40" s="211" t="s">
        <v>34</v>
      </c>
      <c r="C40" s="214"/>
      <c r="D40" s="243"/>
      <c r="E40" s="243">
        <v>3</v>
      </c>
      <c r="F40" s="243"/>
      <c r="G40" s="262"/>
      <c r="H40" s="147"/>
      <c r="I40" s="176"/>
      <c r="J40" s="287"/>
      <c r="K40" s="315">
        <f>O40+P40+Q40+R40+T40</f>
        <v>288</v>
      </c>
      <c r="L40" s="333"/>
      <c r="M40" s="351"/>
      <c r="N40" s="369"/>
      <c r="O40" s="385">
        <v>108</v>
      </c>
      <c r="P40" s="412">
        <v>180</v>
      </c>
      <c r="Q40" s="385"/>
      <c r="R40" s="95"/>
      <c r="S40" s="434"/>
      <c r="T40" s="395"/>
    </row>
    <row r="41" spans="1:20" ht="19.5" customHeight="1">
      <c r="A41" s="127" t="s">
        <v>35</v>
      </c>
      <c r="B41" s="217" t="s">
        <v>36</v>
      </c>
      <c r="C41" s="215"/>
      <c r="D41" s="244"/>
      <c r="E41" s="244">
        <v>4</v>
      </c>
      <c r="F41" s="244"/>
      <c r="G41" s="263"/>
      <c r="H41" s="148"/>
      <c r="I41" s="177"/>
      <c r="J41" s="288"/>
      <c r="K41" s="315">
        <f>O41+P41+Q41+R41+T41</f>
        <v>108</v>
      </c>
      <c r="L41" s="318"/>
      <c r="M41" s="352"/>
      <c r="N41" s="370"/>
      <c r="O41" s="392"/>
      <c r="P41" s="417"/>
      <c r="Q41" s="386">
        <v>108</v>
      </c>
      <c r="R41" s="97"/>
      <c r="S41" s="83"/>
      <c r="T41" s="386"/>
    </row>
    <row r="42" spans="1:20" ht="18.75" customHeight="1" thickBot="1">
      <c r="A42" s="127"/>
      <c r="B42" s="218" t="s">
        <v>291</v>
      </c>
      <c r="C42" s="215">
        <v>4</v>
      </c>
      <c r="D42" s="244"/>
      <c r="E42" s="244"/>
      <c r="F42" s="244"/>
      <c r="G42" s="263"/>
      <c r="H42" s="148"/>
      <c r="I42" s="177"/>
      <c r="J42" s="288"/>
      <c r="K42" s="316"/>
      <c r="L42" s="318"/>
      <c r="M42" s="352"/>
      <c r="N42" s="370"/>
      <c r="O42" s="392"/>
      <c r="P42" s="417"/>
      <c r="Q42" s="386"/>
      <c r="R42" s="97"/>
      <c r="S42" s="83"/>
      <c r="T42" s="386"/>
    </row>
    <row r="43" spans="1:20" ht="54" customHeight="1" thickBot="1">
      <c r="A43" s="25" t="s">
        <v>37</v>
      </c>
      <c r="B43" s="232" t="s">
        <v>216</v>
      </c>
      <c r="C43" s="40">
        <v>1</v>
      </c>
      <c r="D43" s="199">
        <v>0</v>
      </c>
      <c r="E43" s="199">
        <v>3</v>
      </c>
      <c r="F43" s="199"/>
      <c r="G43" s="261">
        <v>1</v>
      </c>
      <c r="H43" s="135">
        <f>H44</f>
        <v>130</v>
      </c>
      <c r="I43" s="174">
        <f>I44</f>
        <v>42</v>
      </c>
      <c r="J43" s="29">
        <f>J44</f>
        <v>88</v>
      </c>
      <c r="K43" s="300">
        <f>K44</f>
        <v>42</v>
      </c>
      <c r="L43" s="300">
        <f>L44</f>
        <v>46</v>
      </c>
      <c r="M43" s="174"/>
      <c r="N43" s="112"/>
      <c r="O43" s="393"/>
      <c r="P43" s="27">
        <f>P44</f>
        <v>26</v>
      </c>
      <c r="Q43" s="173">
        <f>Q44</f>
        <v>32</v>
      </c>
      <c r="R43" s="102">
        <f>R44</f>
        <v>30</v>
      </c>
      <c r="S43" s="28"/>
      <c r="T43" s="173">
        <f>T44</f>
        <v>0</v>
      </c>
    </row>
    <row r="44" spans="1:20" ht="52.5" customHeight="1">
      <c r="A44" s="73" t="s">
        <v>38</v>
      </c>
      <c r="B44" s="233" t="s">
        <v>217</v>
      </c>
      <c r="C44" s="45"/>
      <c r="D44" s="200"/>
      <c r="E44" s="509">
        <v>6</v>
      </c>
      <c r="F44" s="200"/>
      <c r="G44" s="485">
        <v>2</v>
      </c>
      <c r="H44" s="149">
        <f>I44+J44</f>
        <v>130</v>
      </c>
      <c r="I44" s="178">
        <v>42</v>
      </c>
      <c r="J44" s="289">
        <f>K44+L44</f>
        <v>88</v>
      </c>
      <c r="K44" s="317">
        <v>42</v>
      </c>
      <c r="L44" s="317">
        <v>46</v>
      </c>
      <c r="M44" s="178"/>
      <c r="N44" s="371"/>
      <c r="O44" s="394"/>
      <c r="P44" s="563">
        <v>26</v>
      </c>
      <c r="Q44" s="503">
        <v>32</v>
      </c>
      <c r="R44" s="561">
        <v>30</v>
      </c>
      <c r="S44" s="562"/>
      <c r="T44" s="503"/>
    </row>
    <row r="45" spans="1:20" ht="21" customHeight="1">
      <c r="A45" s="73" t="s">
        <v>40</v>
      </c>
      <c r="B45" s="211" t="s">
        <v>34</v>
      </c>
      <c r="C45" s="228"/>
      <c r="D45" s="245"/>
      <c r="E45" s="245">
        <v>5</v>
      </c>
      <c r="F45" s="245"/>
      <c r="G45" s="264"/>
      <c r="H45" s="150"/>
      <c r="I45" s="179"/>
      <c r="J45" s="290"/>
      <c r="K45" s="315">
        <f t="shared" ref="K45:K46" si="11">O45+P45+Q45+R45+T45</f>
        <v>252</v>
      </c>
      <c r="L45" s="334"/>
      <c r="M45" s="353"/>
      <c r="N45" s="369"/>
      <c r="O45" s="395"/>
      <c r="P45" s="418"/>
      <c r="Q45" s="385">
        <v>72</v>
      </c>
      <c r="R45" s="96">
        <v>180</v>
      </c>
      <c r="S45" s="81"/>
      <c r="T45" s="385"/>
    </row>
    <row r="46" spans="1:20" ht="19.5" customHeight="1">
      <c r="A46" s="127" t="s">
        <v>41</v>
      </c>
      <c r="B46" s="217" t="s">
        <v>36</v>
      </c>
      <c r="C46" s="229"/>
      <c r="D46" s="246"/>
      <c r="E46" s="252" t="s">
        <v>285</v>
      </c>
      <c r="F46" s="246"/>
      <c r="G46" s="265"/>
      <c r="H46" s="148"/>
      <c r="I46" s="177"/>
      <c r="J46" s="288"/>
      <c r="K46" s="315">
        <f t="shared" si="11"/>
        <v>180</v>
      </c>
      <c r="L46" s="335"/>
      <c r="M46" s="354"/>
      <c r="N46" s="370"/>
      <c r="O46" s="392"/>
      <c r="P46" s="417"/>
      <c r="Q46" s="386"/>
      <c r="R46" s="97"/>
      <c r="S46" s="83"/>
      <c r="T46" s="386">
        <v>180</v>
      </c>
    </row>
    <row r="47" spans="1:20" ht="18.75" customHeight="1" thickBot="1">
      <c r="A47" s="127"/>
      <c r="B47" s="217" t="s">
        <v>291</v>
      </c>
      <c r="C47" s="215">
        <v>6</v>
      </c>
      <c r="D47" s="244"/>
      <c r="E47" s="244"/>
      <c r="F47" s="244"/>
      <c r="G47" s="263"/>
      <c r="H47" s="148"/>
      <c r="I47" s="177"/>
      <c r="J47" s="288"/>
      <c r="K47" s="318"/>
      <c r="L47" s="335"/>
      <c r="M47" s="354"/>
      <c r="N47" s="370"/>
      <c r="O47" s="392"/>
      <c r="P47" s="417"/>
      <c r="Q47" s="392"/>
      <c r="R47" s="97"/>
      <c r="S47" s="86"/>
      <c r="T47" s="386"/>
    </row>
    <row r="48" spans="1:20" ht="36" customHeight="1" thickBot="1">
      <c r="A48" s="25" t="s">
        <v>39</v>
      </c>
      <c r="B48" s="38" t="s">
        <v>218</v>
      </c>
      <c r="C48" s="26">
        <v>1</v>
      </c>
      <c r="D48" s="201">
        <v>0</v>
      </c>
      <c r="E48" s="201">
        <v>2</v>
      </c>
      <c r="F48" s="201"/>
      <c r="G48" s="180">
        <v>0</v>
      </c>
      <c r="H48" s="136">
        <f>H49</f>
        <v>226</v>
      </c>
      <c r="I48" s="180">
        <f>I49</f>
        <v>68</v>
      </c>
      <c r="J48" s="26">
        <f>J49</f>
        <v>158</v>
      </c>
      <c r="K48" s="201">
        <f>K49</f>
        <v>62</v>
      </c>
      <c r="L48" s="201">
        <f>L49</f>
        <v>96</v>
      </c>
      <c r="M48" s="180"/>
      <c r="N48" s="112"/>
      <c r="O48" s="173"/>
      <c r="P48" s="27"/>
      <c r="Q48" s="173"/>
      <c r="R48" s="102">
        <f>R49</f>
        <v>64</v>
      </c>
      <c r="S48" s="28"/>
      <c r="T48" s="173">
        <f>T49</f>
        <v>94</v>
      </c>
    </row>
    <row r="49" spans="1:20" ht="42.75" customHeight="1">
      <c r="A49" s="219" t="s">
        <v>329</v>
      </c>
      <c r="B49" s="223" t="s">
        <v>219</v>
      </c>
      <c r="C49" s="220"/>
      <c r="D49" s="194"/>
      <c r="E49" s="508">
        <v>6</v>
      </c>
      <c r="F49" s="194"/>
      <c r="G49" s="272"/>
      <c r="H49" s="151">
        <f>I49+J49</f>
        <v>226</v>
      </c>
      <c r="I49" s="137">
        <v>68</v>
      </c>
      <c r="J49" s="534">
        <f>K49+L49</f>
        <v>158</v>
      </c>
      <c r="K49" s="319">
        <v>62</v>
      </c>
      <c r="L49" s="336">
        <v>96</v>
      </c>
      <c r="M49" s="355"/>
      <c r="N49" s="372"/>
      <c r="O49" s="396"/>
      <c r="P49" s="419"/>
      <c r="Q49" s="396"/>
      <c r="R49" s="274">
        <v>64</v>
      </c>
      <c r="S49" s="87"/>
      <c r="T49" s="442">
        <v>94</v>
      </c>
    </row>
    <row r="50" spans="1:20" ht="20.25" customHeight="1">
      <c r="A50" s="73" t="s">
        <v>42</v>
      </c>
      <c r="B50" s="224" t="s">
        <v>34</v>
      </c>
      <c r="C50" s="221"/>
      <c r="D50" s="247"/>
      <c r="E50" s="247">
        <v>6</v>
      </c>
      <c r="F50" s="247"/>
      <c r="G50" s="266"/>
      <c r="H50" s="152"/>
      <c r="I50" s="181"/>
      <c r="J50" s="291"/>
      <c r="K50" s="315">
        <f t="shared" ref="K50:K51" si="12">O50+P50+Q50+R50+T50</f>
        <v>288</v>
      </c>
      <c r="L50" s="337"/>
      <c r="M50" s="356"/>
      <c r="N50" s="373"/>
      <c r="O50" s="397"/>
      <c r="P50" s="420"/>
      <c r="Q50" s="397"/>
      <c r="R50" s="516">
        <v>180</v>
      </c>
      <c r="S50" s="88"/>
      <c r="T50" s="397">
        <v>108</v>
      </c>
    </row>
    <row r="51" spans="1:20" ht="18.75" customHeight="1">
      <c r="A51" s="128" t="s">
        <v>43</v>
      </c>
      <c r="B51" s="225" t="s">
        <v>36</v>
      </c>
      <c r="C51" s="222"/>
      <c r="D51" s="248"/>
      <c r="E51" s="253" t="s">
        <v>285</v>
      </c>
      <c r="F51" s="248"/>
      <c r="G51" s="267"/>
      <c r="H51" s="153"/>
      <c r="I51" s="182"/>
      <c r="J51" s="292"/>
      <c r="K51" s="315">
        <f t="shared" si="12"/>
        <v>180</v>
      </c>
      <c r="L51" s="338"/>
      <c r="M51" s="357"/>
      <c r="N51" s="374"/>
      <c r="O51" s="398"/>
      <c r="P51" s="421"/>
      <c r="Q51" s="398"/>
      <c r="R51" s="103"/>
      <c r="S51" s="89"/>
      <c r="T51" s="398">
        <v>180</v>
      </c>
    </row>
    <row r="52" spans="1:20" ht="18.75" customHeight="1" thickBot="1">
      <c r="A52" s="128"/>
      <c r="B52" s="218" t="s">
        <v>291</v>
      </c>
      <c r="C52" s="215">
        <v>6</v>
      </c>
      <c r="D52" s="244"/>
      <c r="E52" s="244"/>
      <c r="F52" s="244"/>
      <c r="G52" s="263"/>
      <c r="H52" s="153"/>
      <c r="I52" s="182"/>
      <c r="J52" s="292"/>
      <c r="K52" s="320"/>
      <c r="L52" s="338"/>
      <c r="M52" s="357"/>
      <c r="N52" s="374"/>
      <c r="O52" s="398"/>
      <c r="P52" s="421"/>
      <c r="Q52" s="398"/>
      <c r="R52" s="103"/>
      <c r="S52" s="89"/>
      <c r="T52" s="398"/>
    </row>
    <row r="53" spans="1:20" ht="29.25" customHeight="1" thickBot="1">
      <c r="A53" s="30" t="s">
        <v>220</v>
      </c>
      <c r="B53" s="34" t="s">
        <v>221</v>
      </c>
      <c r="C53" s="26">
        <v>1</v>
      </c>
      <c r="D53" s="201">
        <v>0</v>
      </c>
      <c r="E53" s="201">
        <v>2</v>
      </c>
      <c r="F53" s="201"/>
      <c r="G53" s="180">
        <v>3</v>
      </c>
      <c r="H53" s="136">
        <f>H54</f>
        <v>246</v>
      </c>
      <c r="I53" s="180">
        <f>I54</f>
        <v>78</v>
      </c>
      <c r="J53" s="26">
        <f>J54</f>
        <v>168</v>
      </c>
      <c r="K53" s="201">
        <f>K54</f>
        <v>128</v>
      </c>
      <c r="L53" s="201">
        <f>L54</f>
        <v>40</v>
      </c>
      <c r="M53" s="180"/>
      <c r="N53" s="112"/>
      <c r="O53" s="173"/>
      <c r="P53" s="27"/>
      <c r="Q53" s="173">
        <f>Q54</f>
        <v>0</v>
      </c>
      <c r="R53" s="102">
        <f>R54</f>
        <v>92</v>
      </c>
      <c r="S53" s="28"/>
      <c r="T53" s="173">
        <f>T54</f>
        <v>76</v>
      </c>
    </row>
    <row r="54" spans="1:20" ht="41.25" customHeight="1">
      <c r="A54" s="226" t="s">
        <v>330</v>
      </c>
      <c r="B54" s="234" t="s">
        <v>222</v>
      </c>
      <c r="C54" s="230"/>
      <c r="D54" s="129"/>
      <c r="E54" s="129">
        <v>6</v>
      </c>
      <c r="F54" s="129"/>
      <c r="G54" s="273"/>
      <c r="H54" s="154">
        <f>H56+H57+H58+H59+H61+H62+H65</f>
        <v>246</v>
      </c>
      <c r="I54" s="105">
        <f t="shared" ref="I54:L54" si="13">I56+I57+I58+I59+I61+I62+I65</f>
        <v>78</v>
      </c>
      <c r="J54" s="293">
        <f t="shared" si="13"/>
        <v>168</v>
      </c>
      <c r="K54" s="90">
        <f t="shared" si="13"/>
        <v>128</v>
      </c>
      <c r="L54" s="90">
        <f t="shared" si="13"/>
        <v>40</v>
      </c>
      <c r="M54" s="358"/>
      <c r="N54" s="375"/>
      <c r="O54" s="105"/>
      <c r="P54" s="293"/>
      <c r="Q54" s="105">
        <f>Q56+Q57+Q58+Q59+Q61+Q62+Q65</f>
        <v>0</v>
      </c>
      <c r="R54" s="104">
        <f t="shared" ref="R54" si="14">R56+R57+R58+R59+R61+R62+R65</f>
        <v>92</v>
      </c>
      <c r="S54" s="90"/>
      <c r="T54" s="105">
        <f>T56+T57+T58+T59+T61+T62+T65</f>
        <v>76</v>
      </c>
    </row>
    <row r="55" spans="1:20" ht="15" customHeight="1">
      <c r="A55" s="226"/>
      <c r="B55" s="235" t="s">
        <v>227</v>
      </c>
      <c r="C55" s="230"/>
      <c r="D55" s="129"/>
      <c r="E55" s="129"/>
      <c r="F55" s="129"/>
      <c r="G55" s="268"/>
      <c r="H55" s="155"/>
      <c r="I55" s="138"/>
      <c r="J55" s="294"/>
      <c r="K55" s="321"/>
      <c r="L55" s="111"/>
      <c r="M55" s="358"/>
      <c r="N55" s="375"/>
      <c r="O55" s="105"/>
      <c r="P55" s="293"/>
      <c r="Q55" s="105"/>
      <c r="R55" s="104"/>
      <c r="S55" s="90"/>
      <c r="T55" s="105"/>
    </row>
    <row r="56" spans="1:20" ht="29.25" customHeight="1">
      <c r="A56" s="227" t="s">
        <v>232</v>
      </c>
      <c r="B56" s="234" t="s">
        <v>223</v>
      </c>
      <c r="C56" s="230"/>
      <c r="D56" s="129"/>
      <c r="E56" s="129"/>
      <c r="F56" s="129"/>
      <c r="G56" s="268">
        <v>5</v>
      </c>
      <c r="H56" s="155">
        <f>I56+J56</f>
        <v>63</v>
      </c>
      <c r="I56" s="138">
        <v>21</v>
      </c>
      <c r="J56" s="294">
        <f>K56+L56</f>
        <v>42</v>
      </c>
      <c r="K56" s="321">
        <v>30</v>
      </c>
      <c r="L56" s="111">
        <v>12</v>
      </c>
      <c r="M56" s="358"/>
      <c r="N56" s="375"/>
      <c r="O56" s="105"/>
      <c r="P56" s="293"/>
      <c r="Q56" s="105"/>
      <c r="R56" s="104">
        <v>42</v>
      </c>
      <c r="S56" s="90"/>
      <c r="T56" s="105"/>
    </row>
    <row r="57" spans="1:20" ht="27.75" customHeight="1">
      <c r="A57" s="227" t="s">
        <v>233</v>
      </c>
      <c r="B57" s="234" t="s">
        <v>224</v>
      </c>
      <c r="C57" s="230"/>
      <c r="D57" s="129"/>
      <c r="E57" s="129"/>
      <c r="F57" s="129"/>
      <c r="G57" s="268"/>
      <c r="H57" s="155">
        <f t="shared" ref="H57:H65" si="15">I57+J57</f>
        <v>18</v>
      </c>
      <c r="I57" s="138">
        <v>6</v>
      </c>
      <c r="J57" s="294">
        <f t="shared" ref="J57:J66" si="16">K57+L57</f>
        <v>12</v>
      </c>
      <c r="K57" s="321">
        <v>8</v>
      </c>
      <c r="L57" s="111">
        <v>4</v>
      </c>
      <c r="M57" s="358"/>
      <c r="N57" s="375"/>
      <c r="O57" s="105"/>
      <c r="P57" s="293"/>
      <c r="Q57" s="105"/>
      <c r="R57" s="104"/>
      <c r="S57" s="90"/>
      <c r="T57" s="105">
        <v>12</v>
      </c>
    </row>
    <row r="58" spans="1:20" ht="27.75" customHeight="1">
      <c r="A58" s="227" t="s">
        <v>234</v>
      </c>
      <c r="B58" s="234" t="s">
        <v>225</v>
      </c>
      <c r="C58" s="230"/>
      <c r="D58" s="129"/>
      <c r="E58" s="129"/>
      <c r="F58" s="129"/>
      <c r="G58" s="268">
        <v>5</v>
      </c>
      <c r="H58" s="155">
        <f t="shared" si="15"/>
        <v>21</v>
      </c>
      <c r="I58" s="138">
        <v>7</v>
      </c>
      <c r="J58" s="294">
        <f t="shared" si="16"/>
        <v>14</v>
      </c>
      <c r="K58" s="321">
        <v>12</v>
      </c>
      <c r="L58" s="111">
        <v>2</v>
      </c>
      <c r="M58" s="358"/>
      <c r="N58" s="375"/>
      <c r="O58" s="105"/>
      <c r="P58" s="293"/>
      <c r="Q58" s="105"/>
      <c r="R58" s="104">
        <v>14</v>
      </c>
      <c r="S58" s="90"/>
      <c r="T58" s="105"/>
    </row>
    <row r="59" spans="1:20" ht="30.75" customHeight="1">
      <c r="A59" s="227" t="s">
        <v>235</v>
      </c>
      <c r="B59" s="234" t="s">
        <v>226</v>
      </c>
      <c r="C59" s="230"/>
      <c r="D59" s="129"/>
      <c r="E59" s="129"/>
      <c r="F59" s="129"/>
      <c r="G59" s="268"/>
      <c r="H59" s="155">
        <f t="shared" si="15"/>
        <v>24</v>
      </c>
      <c r="I59" s="138">
        <v>8</v>
      </c>
      <c r="J59" s="294">
        <f t="shared" si="16"/>
        <v>16</v>
      </c>
      <c r="K59" s="321">
        <v>8</v>
      </c>
      <c r="L59" s="111">
        <v>8</v>
      </c>
      <c r="M59" s="358"/>
      <c r="N59" s="375"/>
      <c r="O59" s="105"/>
      <c r="P59" s="293"/>
      <c r="Q59" s="105"/>
      <c r="R59" s="104"/>
      <c r="S59" s="90"/>
      <c r="T59" s="105">
        <v>16</v>
      </c>
    </row>
    <row r="60" spans="1:20" ht="27" customHeight="1">
      <c r="A60" s="227"/>
      <c r="B60" s="235" t="s">
        <v>228</v>
      </c>
      <c r="C60" s="230"/>
      <c r="D60" s="129"/>
      <c r="E60" s="129"/>
      <c r="F60" s="129"/>
      <c r="G60" s="268"/>
      <c r="H60" s="155"/>
      <c r="I60" s="138"/>
      <c r="J60" s="294"/>
      <c r="K60" s="321"/>
      <c r="L60" s="111"/>
      <c r="M60" s="358"/>
      <c r="N60" s="375"/>
      <c r="O60" s="105"/>
      <c r="P60" s="293"/>
      <c r="Q60" s="105"/>
      <c r="R60" s="104"/>
      <c r="S60" s="90"/>
      <c r="T60" s="105"/>
    </row>
    <row r="61" spans="1:20" ht="57.75" customHeight="1">
      <c r="A61" s="227" t="s">
        <v>236</v>
      </c>
      <c r="B61" s="234" t="s">
        <v>229</v>
      </c>
      <c r="C61" s="230"/>
      <c r="D61" s="129"/>
      <c r="E61" s="129"/>
      <c r="F61" s="129"/>
      <c r="G61" s="268"/>
      <c r="H61" s="155">
        <f t="shared" si="15"/>
        <v>84</v>
      </c>
      <c r="I61" s="138">
        <v>24</v>
      </c>
      <c r="J61" s="294">
        <f t="shared" si="16"/>
        <v>60</v>
      </c>
      <c r="K61" s="321">
        <v>52</v>
      </c>
      <c r="L61" s="111">
        <v>8</v>
      </c>
      <c r="M61" s="358"/>
      <c r="N61" s="375"/>
      <c r="O61" s="105"/>
      <c r="P61" s="293"/>
      <c r="Q61" s="486"/>
      <c r="R61" s="104">
        <v>24</v>
      </c>
      <c r="S61" s="90"/>
      <c r="T61" s="105">
        <v>36</v>
      </c>
    </row>
    <row r="62" spans="1:20" ht="30" customHeight="1">
      <c r="A62" s="227" t="s">
        <v>237</v>
      </c>
      <c r="B62" s="234" t="s">
        <v>230</v>
      </c>
      <c r="C62" s="230"/>
      <c r="D62" s="129"/>
      <c r="E62" s="129"/>
      <c r="F62" s="129"/>
      <c r="G62" s="268">
        <v>5</v>
      </c>
      <c r="H62" s="155">
        <f t="shared" si="15"/>
        <v>18</v>
      </c>
      <c r="I62" s="138">
        <v>6</v>
      </c>
      <c r="J62" s="294">
        <f t="shared" si="16"/>
        <v>12</v>
      </c>
      <c r="K62" s="321">
        <v>8</v>
      </c>
      <c r="L62" s="111">
        <v>4</v>
      </c>
      <c r="M62" s="358"/>
      <c r="N62" s="375"/>
      <c r="O62" s="105"/>
      <c r="P62" s="293"/>
      <c r="Q62" s="105"/>
      <c r="R62" s="104">
        <v>12</v>
      </c>
      <c r="S62" s="90"/>
      <c r="T62" s="105"/>
    </row>
    <row r="63" spans="1:20" ht="59.25" customHeight="1">
      <c r="A63" s="465"/>
      <c r="B63" s="466" t="s">
        <v>292</v>
      </c>
      <c r="C63" s="467"/>
      <c r="D63" s="468"/>
      <c r="E63" s="468"/>
      <c r="F63" s="468"/>
      <c r="G63" s="469"/>
      <c r="H63" s="470"/>
      <c r="I63" s="471"/>
      <c r="J63" s="472"/>
      <c r="K63" s="473"/>
      <c r="L63" s="474"/>
      <c r="M63" s="475"/>
      <c r="N63" s="476"/>
      <c r="O63" s="477"/>
      <c r="P63" s="478"/>
      <c r="Q63" s="477"/>
      <c r="R63" s="479"/>
      <c r="S63" s="480"/>
      <c r="T63" s="477"/>
    </row>
    <row r="64" spans="1:20" ht="29.25" customHeight="1">
      <c r="A64" s="227"/>
      <c r="B64" s="235" t="s">
        <v>238</v>
      </c>
      <c r="C64" s="230"/>
      <c r="D64" s="129"/>
      <c r="E64" s="129"/>
      <c r="F64" s="129"/>
      <c r="G64" s="268"/>
      <c r="H64" s="155"/>
      <c r="I64" s="138"/>
      <c r="J64" s="294"/>
      <c r="K64" s="321"/>
      <c r="L64" s="111"/>
      <c r="M64" s="358"/>
      <c r="N64" s="375"/>
      <c r="O64" s="105"/>
      <c r="P64" s="293"/>
      <c r="Q64" s="105"/>
      <c r="R64" s="104"/>
      <c r="S64" s="90"/>
      <c r="T64" s="105"/>
    </row>
    <row r="65" spans="1:20" ht="47.25" customHeight="1">
      <c r="A65" s="227" t="s">
        <v>239</v>
      </c>
      <c r="B65" s="234" t="s">
        <v>240</v>
      </c>
      <c r="C65" s="230"/>
      <c r="D65" s="129"/>
      <c r="E65" s="129"/>
      <c r="F65" s="129"/>
      <c r="G65" s="268"/>
      <c r="H65" s="155">
        <f t="shared" si="15"/>
        <v>18</v>
      </c>
      <c r="I65" s="138">
        <v>6</v>
      </c>
      <c r="J65" s="294">
        <f t="shared" si="16"/>
        <v>12</v>
      </c>
      <c r="K65" s="321">
        <v>10</v>
      </c>
      <c r="L65" s="111">
        <v>2</v>
      </c>
      <c r="M65" s="358"/>
      <c r="N65" s="375"/>
      <c r="O65" s="105"/>
      <c r="P65" s="293"/>
      <c r="Q65" s="105"/>
      <c r="R65" s="104"/>
      <c r="S65" s="90"/>
      <c r="T65" s="105">
        <v>12</v>
      </c>
    </row>
    <row r="66" spans="1:20" ht="1.5" hidden="1" customHeight="1">
      <c r="A66" s="71"/>
      <c r="B66" s="236"/>
      <c r="C66" s="221"/>
      <c r="D66" s="247"/>
      <c r="E66" s="247"/>
      <c r="F66" s="247"/>
      <c r="G66" s="266"/>
      <c r="H66" s="152"/>
      <c r="I66" s="181"/>
      <c r="J66" s="294">
        <f t="shared" si="16"/>
        <v>0</v>
      </c>
      <c r="K66" s="322"/>
      <c r="L66" s="339"/>
      <c r="M66" s="181"/>
      <c r="N66" s="376"/>
      <c r="O66" s="399"/>
      <c r="P66" s="422"/>
      <c r="Q66" s="399"/>
      <c r="R66" s="106"/>
      <c r="S66" s="91"/>
      <c r="T66" s="399"/>
    </row>
    <row r="67" spans="1:20" ht="19.5" customHeight="1">
      <c r="A67" s="73" t="s">
        <v>241</v>
      </c>
      <c r="B67" s="224" t="s">
        <v>242</v>
      </c>
      <c r="C67" s="231"/>
      <c r="D67" s="249"/>
      <c r="E67" s="249">
        <v>6</v>
      </c>
      <c r="F67" s="249"/>
      <c r="G67" s="269"/>
      <c r="H67" s="156"/>
      <c r="I67" s="183"/>
      <c r="J67" s="295"/>
      <c r="K67" s="315">
        <f t="shared" ref="K67:K68" si="17">O67+P67+Q67+R67+T67</f>
        <v>72</v>
      </c>
      <c r="L67" s="338"/>
      <c r="M67" s="357"/>
      <c r="N67" s="374"/>
      <c r="O67" s="398"/>
      <c r="P67" s="421"/>
      <c r="Q67" s="399"/>
      <c r="R67" s="106">
        <v>36</v>
      </c>
      <c r="S67" s="91"/>
      <c r="T67" s="399">
        <v>36</v>
      </c>
    </row>
    <row r="68" spans="1:20" ht="19.5" customHeight="1">
      <c r="A68" s="128" t="s">
        <v>231</v>
      </c>
      <c r="B68" s="225" t="s">
        <v>36</v>
      </c>
      <c r="C68" s="222"/>
      <c r="D68" s="248"/>
      <c r="E68" s="253" t="s">
        <v>285</v>
      </c>
      <c r="F68" s="248"/>
      <c r="G68" s="267"/>
      <c r="H68" s="153"/>
      <c r="I68" s="182"/>
      <c r="J68" s="292"/>
      <c r="K68" s="315">
        <f t="shared" si="17"/>
        <v>36</v>
      </c>
      <c r="L68" s="338"/>
      <c r="M68" s="357"/>
      <c r="N68" s="374"/>
      <c r="O68" s="398"/>
      <c r="P68" s="421"/>
      <c r="Q68" s="398"/>
      <c r="R68" s="103"/>
      <c r="S68" s="89"/>
      <c r="T68" s="398">
        <v>36</v>
      </c>
    </row>
    <row r="69" spans="1:20" ht="18.75" customHeight="1" thickBot="1">
      <c r="A69" s="128"/>
      <c r="B69" s="218" t="s">
        <v>291</v>
      </c>
      <c r="C69" s="215">
        <v>6</v>
      </c>
      <c r="D69" s="244"/>
      <c r="E69" s="244"/>
      <c r="F69" s="244"/>
      <c r="G69" s="263"/>
      <c r="H69" s="153"/>
      <c r="I69" s="182"/>
      <c r="J69" s="292"/>
      <c r="K69" s="320"/>
      <c r="L69" s="338"/>
      <c r="M69" s="357"/>
      <c r="N69" s="374"/>
      <c r="O69" s="398"/>
      <c r="P69" s="421"/>
      <c r="Q69" s="398"/>
      <c r="R69" s="103"/>
      <c r="S69" s="89"/>
      <c r="T69" s="398"/>
    </row>
    <row r="70" spans="1:20" ht="18.75" customHeight="1" thickBot="1">
      <c r="A70" s="33" t="s">
        <v>44</v>
      </c>
      <c r="B70" s="34" t="s">
        <v>5</v>
      </c>
      <c r="C70" s="40"/>
      <c r="D70" s="199"/>
      <c r="E70" s="569">
        <v>5.6</v>
      </c>
      <c r="F70" s="199"/>
      <c r="G70" s="261"/>
      <c r="H70" s="30">
        <f>I70+J70</f>
        <v>80</v>
      </c>
      <c r="I70" s="46">
        <v>40</v>
      </c>
      <c r="J70" s="36">
        <f>K70+L70</f>
        <v>40</v>
      </c>
      <c r="K70" s="63">
        <v>0</v>
      </c>
      <c r="L70" s="63">
        <v>40</v>
      </c>
      <c r="M70" s="46"/>
      <c r="N70" s="377"/>
      <c r="O70" s="400"/>
      <c r="P70" s="37"/>
      <c r="Q70" s="462"/>
      <c r="R70" s="452">
        <v>30</v>
      </c>
      <c r="S70" s="463"/>
      <c r="T70" s="169">
        <v>10</v>
      </c>
    </row>
    <row r="71" spans="1:20" ht="23.45" customHeight="1">
      <c r="A71" s="659" t="s">
        <v>49</v>
      </c>
      <c r="B71" s="659"/>
      <c r="C71" s="130"/>
      <c r="D71" s="250"/>
      <c r="E71" s="250"/>
      <c r="F71" s="250"/>
      <c r="G71" s="270"/>
      <c r="H71" s="157">
        <v>1404</v>
      </c>
      <c r="I71" s="184"/>
      <c r="J71" s="296"/>
      <c r="K71" s="323">
        <f>K40+K41+K45+K46+K50+K51+K66+K67+K68</f>
        <v>1404</v>
      </c>
      <c r="L71" s="340"/>
      <c r="M71" s="359"/>
      <c r="N71" s="378">
        <f t="shared" ref="N71:T71" si="18">N40+N41+N45+N46+N50+N51+N66+N67+N68</f>
        <v>0</v>
      </c>
      <c r="O71" s="401">
        <f>O40+O41+O45+O46+O50+O51+O66+O67+O68</f>
        <v>108</v>
      </c>
      <c r="P71" s="423">
        <f t="shared" si="18"/>
        <v>180</v>
      </c>
      <c r="Q71" s="401">
        <f t="shared" si="18"/>
        <v>180</v>
      </c>
      <c r="R71" s="107">
        <f t="shared" si="18"/>
        <v>396</v>
      </c>
      <c r="S71" s="92">
        <f t="shared" si="18"/>
        <v>0</v>
      </c>
      <c r="T71" s="401">
        <f t="shared" si="18"/>
        <v>540</v>
      </c>
    </row>
    <row r="72" spans="1:20" ht="28.5" customHeight="1">
      <c r="A72" s="661" t="s">
        <v>50</v>
      </c>
      <c r="B72" s="661"/>
      <c r="C72" s="93">
        <v>8</v>
      </c>
      <c r="D72" s="324">
        <v>0</v>
      </c>
      <c r="E72" s="324">
        <v>26</v>
      </c>
      <c r="F72" s="324" t="s">
        <v>277</v>
      </c>
      <c r="G72" s="185">
        <v>16</v>
      </c>
      <c r="H72" s="158">
        <f>H10+H27+H36+H70</f>
        <v>4148</v>
      </c>
      <c r="I72" s="185">
        <f>I10+I27+I36+I70</f>
        <v>1376</v>
      </c>
      <c r="J72" s="297">
        <f>J10+228+452+J70</f>
        <v>2772</v>
      </c>
      <c r="K72" s="324">
        <f>K10+K27+K36+K70</f>
        <v>1616</v>
      </c>
      <c r="L72" s="324">
        <f>L10+L27+L36+L70</f>
        <v>1102</v>
      </c>
      <c r="M72" s="185" t="s">
        <v>268</v>
      </c>
      <c r="N72" s="158">
        <f t="shared" ref="N72:T72" si="19">N10+N27+N36+N70</f>
        <v>612</v>
      </c>
      <c r="O72" s="185">
        <f t="shared" si="19"/>
        <v>720</v>
      </c>
      <c r="P72" s="297">
        <f t="shared" si="19"/>
        <v>396</v>
      </c>
      <c r="Q72" s="185">
        <f t="shared" si="19"/>
        <v>648</v>
      </c>
      <c r="R72" s="108">
        <f t="shared" si="19"/>
        <v>216</v>
      </c>
      <c r="S72" s="93">
        <f t="shared" si="19"/>
        <v>0</v>
      </c>
      <c r="T72" s="185">
        <f t="shared" si="19"/>
        <v>180</v>
      </c>
    </row>
    <row r="73" spans="1:20" ht="20.45" customHeight="1" thickBot="1">
      <c r="A73" s="120" t="s">
        <v>9</v>
      </c>
      <c r="B73" s="120" t="s">
        <v>28</v>
      </c>
      <c r="C73" s="32"/>
      <c r="D73" s="251"/>
      <c r="E73" s="251"/>
      <c r="F73" s="251"/>
      <c r="G73" s="271"/>
      <c r="H73" s="159"/>
      <c r="I73" s="186"/>
      <c r="J73" s="298"/>
      <c r="K73" s="325"/>
      <c r="L73" s="325"/>
      <c r="M73" s="186"/>
      <c r="N73" s="379"/>
      <c r="O73" s="402"/>
      <c r="P73" s="424"/>
      <c r="Q73" s="402"/>
      <c r="R73" s="114"/>
      <c r="S73" s="121"/>
      <c r="T73" s="443" t="s">
        <v>51</v>
      </c>
    </row>
    <row r="74" spans="1:20" ht="21" customHeight="1">
      <c r="A74" s="702" t="s">
        <v>207</v>
      </c>
      <c r="B74" s="703"/>
      <c r="C74" s="703"/>
      <c r="D74" s="703"/>
      <c r="E74" s="703"/>
      <c r="F74" s="703"/>
      <c r="G74" s="703"/>
      <c r="H74" s="703"/>
      <c r="I74" s="703"/>
      <c r="J74" s="703"/>
      <c r="K74" s="703"/>
      <c r="L74" s="686" t="s">
        <v>46</v>
      </c>
      <c r="M74" s="687"/>
      <c r="N74" s="380">
        <f>N72</f>
        <v>612</v>
      </c>
      <c r="O74" s="403">
        <f>O72</f>
        <v>720</v>
      </c>
      <c r="P74" s="425">
        <f>P72</f>
        <v>396</v>
      </c>
      <c r="Q74" s="403">
        <f>Q72</f>
        <v>648</v>
      </c>
      <c r="R74" s="122">
        <f>R72</f>
        <v>216</v>
      </c>
      <c r="S74" s="437"/>
      <c r="T74" s="403">
        <f>T72</f>
        <v>180</v>
      </c>
    </row>
    <row r="75" spans="1:20" ht="16.5" customHeight="1">
      <c r="A75" s="704"/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688" t="s">
        <v>45</v>
      </c>
      <c r="M75" s="689"/>
      <c r="N75" s="381">
        <f>N40+N45+N50+N66+N67</f>
        <v>0</v>
      </c>
      <c r="O75" s="404">
        <f>O40+O45+O50+O66+O67</f>
        <v>108</v>
      </c>
      <c r="P75" s="426">
        <f>P40+P45+P50+P66+P67</f>
        <v>180</v>
      </c>
      <c r="Q75" s="404">
        <f>Q40+Q45+Q50+Q66+Q67</f>
        <v>72</v>
      </c>
      <c r="R75" s="109">
        <f>R40+R45+R50+R66+R67</f>
        <v>396</v>
      </c>
      <c r="S75" s="72"/>
      <c r="T75" s="404">
        <f>T40+T45+T50+T66+T67</f>
        <v>144</v>
      </c>
    </row>
    <row r="76" spans="1:20" ht="17.45" customHeight="1">
      <c r="A76" s="704"/>
      <c r="B76" s="705"/>
      <c r="C76" s="705"/>
      <c r="D76" s="705"/>
      <c r="E76" s="705"/>
      <c r="F76" s="705"/>
      <c r="G76" s="705"/>
      <c r="H76" s="705"/>
      <c r="I76" s="705"/>
      <c r="J76" s="705"/>
      <c r="K76" s="705"/>
      <c r="L76" s="688" t="s">
        <v>289</v>
      </c>
      <c r="M76" s="689"/>
      <c r="N76" s="381">
        <f>N41+N46+N51+N68</f>
        <v>0</v>
      </c>
      <c r="O76" s="404">
        <f>O41+O46+O51+O68</f>
        <v>0</v>
      </c>
      <c r="P76" s="426">
        <f>P41+P46+P51+P68</f>
        <v>0</v>
      </c>
      <c r="Q76" s="404">
        <f>Q41+Q46+Q51+Q68</f>
        <v>108</v>
      </c>
      <c r="R76" s="109">
        <f>R41+R46+R51+R68</f>
        <v>0</v>
      </c>
      <c r="S76" s="438"/>
      <c r="T76" s="404">
        <f>T41+T46+T51+T68</f>
        <v>396</v>
      </c>
    </row>
    <row r="77" spans="1:20">
      <c r="A77" s="704"/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690" t="s">
        <v>47</v>
      </c>
      <c r="M77" s="691"/>
      <c r="N77" s="382">
        <v>0</v>
      </c>
      <c r="O77" s="115">
        <v>1</v>
      </c>
      <c r="P77" s="427">
        <v>1</v>
      </c>
      <c r="Q77" s="432">
        <v>3</v>
      </c>
      <c r="R77" s="117">
        <v>0</v>
      </c>
      <c r="S77" s="94"/>
      <c r="T77" s="432">
        <v>3</v>
      </c>
    </row>
    <row r="78" spans="1:20" ht="15" customHeight="1">
      <c r="A78" s="704"/>
      <c r="B78" s="705"/>
      <c r="C78" s="705"/>
      <c r="D78" s="705"/>
      <c r="E78" s="705"/>
      <c r="F78" s="705"/>
      <c r="G78" s="705"/>
      <c r="H78" s="705"/>
      <c r="I78" s="705"/>
      <c r="J78" s="705"/>
      <c r="K78" s="705"/>
      <c r="L78" s="677" t="s">
        <v>48</v>
      </c>
      <c r="M78" s="678"/>
      <c r="N78" s="382"/>
      <c r="O78" s="115"/>
      <c r="P78" s="427"/>
      <c r="Q78" s="432"/>
      <c r="R78" s="117"/>
      <c r="S78" s="116"/>
      <c r="T78" s="432"/>
    </row>
    <row r="79" spans="1:20" ht="27" customHeight="1">
      <c r="A79" s="704"/>
      <c r="B79" s="705"/>
      <c r="C79" s="705"/>
      <c r="D79" s="705"/>
      <c r="E79" s="705"/>
      <c r="F79" s="705"/>
      <c r="G79" s="705"/>
      <c r="H79" s="705"/>
      <c r="I79" s="705"/>
      <c r="J79" s="705"/>
      <c r="K79" s="705"/>
      <c r="L79" s="677" t="s">
        <v>288</v>
      </c>
      <c r="M79" s="678"/>
      <c r="N79" s="382">
        <v>2</v>
      </c>
      <c r="O79" s="115">
        <v>7</v>
      </c>
      <c r="P79" s="427">
        <v>3</v>
      </c>
      <c r="Q79" s="432">
        <v>7</v>
      </c>
      <c r="R79" s="117">
        <v>1</v>
      </c>
      <c r="S79" s="94"/>
      <c r="T79" s="432">
        <v>6</v>
      </c>
    </row>
    <row r="80" spans="1:20" ht="26.25" customHeight="1">
      <c r="A80" s="704"/>
      <c r="B80" s="705"/>
      <c r="C80" s="705"/>
      <c r="D80" s="705"/>
      <c r="E80" s="705"/>
      <c r="F80" s="705"/>
      <c r="G80" s="705"/>
      <c r="H80" s="705"/>
      <c r="I80" s="705"/>
      <c r="J80" s="705"/>
      <c r="K80" s="705"/>
      <c r="L80" s="679" t="s">
        <v>287</v>
      </c>
      <c r="M80" s="680"/>
      <c r="N80" s="382"/>
      <c r="O80" s="115" t="s">
        <v>290</v>
      </c>
      <c r="P80" s="428"/>
      <c r="Q80" s="433" t="s">
        <v>290</v>
      </c>
      <c r="R80" s="409"/>
      <c r="S80" s="408"/>
      <c r="T80" s="433"/>
    </row>
    <row r="81" spans="1:20" ht="17.25" customHeight="1" thickBot="1">
      <c r="A81" s="706"/>
      <c r="B81" s="707"/>
      <c r="C81" s="707"/>
      <c r="D81" s="707"/>
      <c r="E81" s="707"/>
      <c r="F81" s="707"/>
      <c r="G81" s="707"/>
      <c r="H81" s="707"/>
      <c r="I81" s="707"/>
      <c r="J81" s="707"/>
      <c r="K81" s="707"/>
      <c r="L81" s="681" t="s">
        <v>286</v>
      </c>
      <c r="M81" s="682"/>
      <c r="N81" s="405">
        <v>5</v>
      </c>
      <c r="O81" s="406">
        <v>5</v>
      </c>
      <c r="P81" s="429">
        <v>2</v>
      </c>
      <c r="Q81" s="406">
        <v>1</v>
      </c>
      <c r="R81" s="407">
        <v>3</v>
      </c>
      <c r="S81" s="439"/>
      <c r="T81" s="406">
        <v>0</v>
      </c>
    </row>
    <row r="82" spans="1:20" ht="17.100000000000001" customHeight="1" thickBot="1">
      <c r="A82" s="646" t="s">
        <v>298</v>
      </c>
      <c r="B82" s="647"/>
      <c r="C82" s="647"/>
      <c r="D82" s="647"/>
      <c r="E82" s="647"/>
      <c r="F82" s="647"/>
      <c r="G82" s="647"/>
      <c r="H82" s="647"/>
      <c r="I82" s="647"/>
      <c r="J82" s="647"/>
      <c r="K82" s="647"/>
      <c r="L82" s="647"/>
      <c r="M82" s="647"/>
      <c r="N82" s="647"/>
      <c r="O82" s="647"/>
      <c r="P82" s="647"/>
      <c r="Q82" s="647"/>
      <c r="R82" s="647"/>
      <c r="S82" s="647"/>
      <c r="T82" s="648"/>
    </row>
    <row r="83" spans="1:20" ht="52.5" customHeight="1" thickBot="1">
      <c r="A83" s="674" t="s">
        <v>293</v>
      </c>
      <c r="B83" s="675"/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6"/>
    </row>
  </sheetData>
  <mergeCells count="43">
    <mergeCell ref="A83:T83"/>
    <mergeCell ref="L79:M79"/>
    <mergeCell ref="L80:M80"/>
    <mergeCell ref="L81:M81"/>
    <mergeCell ref="H3:M3"/>
    <mergeCell ref="L74:M74"/>
    <mergeCell ref="L75:M75"/>
    <mergeCell ref="L76:M76"/>
    <mergeCell ref="L77:M77"/>
    <mergeCell ref="L78:M78"/>
    <mergeCell ref="M4:M5"/>
    <mergeCell ref="M6:M8"/>
    <mergeCell ref="K7:K8"/>
    <mergeCell ref="K6:L6"/>
    <mergeCell ref="J4:L5"/>
    <mergeCell ref="A74:K81"/>
    <mergeCell ref="A3:A8"/>
    <mergeCell ref="A72:B72"/>
    <mergeCell ref="B4:B8"/>
    <mergeCell ref="H4:H8"/>
    <mergeCell ref="C3:G3"/>
    <mergeCell ref="C11:C12"/>
    <mergeCell ref="C4:C8"/>
    <mergeCell ref="D4:D8"/>
    <mergeCell ref="E4:E8"/>
    <mergeCell ref="F4:F8"/>
    <mergeCell ref="G4:G8"/>
    <mergeCell ref="A82:T82"/>
    <mergeCell ref="A1:Y1"/>
    <mergeCell ref="P6:P8"/>
    <mergeCell ref="Q6:Q8"/>
    <mergeCell ref="R4:T5"/>
    <mergeCell ref="R6:R8"/>
    <mergeCell ref="T6:T8"/>
    <mergeCell ref="N3:T3"/>
    <mergeCell ref="N4:O5"/>
    <mergeCell ref="P4:Q5"/>
    <mergeCell ref="N6:N8"/>
    <mergeCell ref="O6:O8"/>
    <mergeCell ref="L7:L8"/>
    <mergeCell ref="J6:J8"/>
    <mergeCell ref="I4:I8"/>
    <mergeCell ref="A71:B71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1. Титул</vt:lpstr>
      <vt:lpstr>2, 3. К график, Сводные (2)</vt:lpstr>
      <vt:lpstr>Уч план</vt:lpstr>
      <vt:lpstr>'Уч план'!page7</vt:lpstr>
      <vt:lpstr>'Уч план'!page9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MetodKab</cp:lastModifiedBy>
  <cp:lastPrinted>2017-06-30T06:33:02Z</cp:lastPrinted>
  <dcterms:created xsi:type="dcterms:W3CDTF">2017-05-17T07:56:35Z</dcterms:created>
  <dcterms:modified xsi:type="dcterms:W3CDTF">2022-06-09T13:27:15Z</dcterms:modified>
</cp:coreProperties>
</file>