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программы\21.02.19_землеустройство\21.02.19 2025\"/>
    </mc:Choice>
  </mc:AlternateContent>
  <xr:revisionPtr revIDLastSave="0" documentId="8_{0F053BE1-E314-4221-808A-0BD9F64B91BF}" xr6:coauthVersionLast="45" xr6:coauthVersionMax="45" xr10:uidLastSave="{00000000-0000-0000-0000-000000000000}"/>
  <bookViews>
    <workbookView xWindow="-120" yWindow="-120" windowWidth="29040" windowHeight="15840" tabRatio="750" activeTab="2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3" i="21" l="1"/>
  <c r="K23" i="21"/>
  <c r="K22" i="21"/>
  <c r="K21" i="21"/>
  <c r="K20" i="21"/>
  <c r="K19" i="21"/>
  <c r="K18" i="21"/>
  <c r="K17" i="21"/>
  <c r="K16" i="21"/>
  <c r="K15" i="21"/>
  <c r="K14" i="21"/>
  <c r="K13" i="21"/>
  <c r="K12" i="21"/>
  <c r="K11" i="21"/>
  <c r="J24" i="21"/>
  <c r="J23" i="21"/>
  <c r="J22" i="21"/>
  <c r="L22" i="21" s="1"/>
  <c r="J21" i="21"/>
  <c r="L21" i="21" s="1"/>
  <c r="J20" i="21"/>
  <c r="L20" i="21" s="1"/>
  <c r="J19" i="21"/>
  <c r="L19" i="21" s="1"/>
  <c r="J18" i="21"/>
  <c r="L18" i="21" s="1"/>
  <c r="J17" i="21"/>
  <c r="L17" i="21" s="1"/>
  <c r="J16" i="21"/>
  <c r="L16" i="21" s="1"/>
  <c r="J15" i="21"/>
  <c r="L15" i="21" s="1"/>
  <c r="J14" i="21"/>
  <c r="L14" i="21" s="1"/>
  <c r="J13" i="21"/>
  <c r="L13" i="21" s="1"/>
  <c r="J12" i="21"/>
  <c r="L12" i="21" s="1"/>
  <c r="J11" i="21"/>
  <c r="L11" i="21" s="1"/>
  <c r="P61" i="21" l="1"/>
  <c r="S10" i="21"/>
  <c r="R10" i="21"/>
  <c r="Q10" i="21"/>
  <c r="K50" i="21"/>
  <c r="K36" i="21"/>
  <c r="K37" i="21"/>
  <c r="K38" i="21"/>
  <c r="K39" i="21"/>
  <c r="K40" i="21"/>
  <c r="K41" i="21"/>
  <c r="K42" i="21"/>
  <c r="K43" i="21"/>
  <c r="K44" i="21"/>
  <c r="K45" i="21"/>
  <c r="K46" i="21"/>
  <c r="K34" i="21"/>
  <c r="K33" i="21"/>
  <c r="K30" i="21"/>
  <c r="U10" i="21"/>
  <c r="L10" i="21"/>
  <c r="H10" i="21"/>
  <c r="O61" i="21" l="1"/>
  <c r="O55" i="21"/>
  <c r="P72" i="21"/>
  <c r="Q55" i="21"/>
  <c r="R55" i="21"/>
  <c r="AA55" i="21"/>
  <c r="AB55" i="21"/>
  <c r="AC55" i="21"/>
  <c r="S49" i="21"/>
  <c r="Q49" i="21"/>
  <c r="R49" i="21"/>
  <c r="L30" i="21"/>
  <c r="K53" i="21" l="1"/>
  <c r="P55" i="21"/>
  <c r="K72" i="21"/>
  <c r="P49" i="21"/>
  <c r="O49" i="21"/>
  <c r="U81" i="21" l="1"/>
  <c r="D33" i="19" l="1"/>
  <c r="V81" i="21" l="1"/>
  <c r="S36" i="19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81" i="21" l="1"/>
  <c r="X81" i="21"/>
  <c r="AD81" i="21"/>
  <c r="Z81" i="21"/>
  <c r="AB81" i="21"/>
  <c r="D34" i="19"/>
  <c r="D32" i="19"/>
  <c r="B36" i="19"/>
  <c r="D36" i="19" l="1"/>
  <c r="AH81" i="21"/>
  <c r="M10" i="21"/>
  <c r="K10" i="21"/>
</calcChain>
</file>

<file path=xl/sharedStrings.xml><?xml version="1.0" encoding="utf-8"?>
<sst xmlns="http://schemas.openxmlformats.org/spreadsheetml/2006/main" count="487" uniqueCount="344">
  <si>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</si>
  <si>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</si>
  <si>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</si>
  <si>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</si>
  <si>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</si>
  <si>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</si>
  <si>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</si>
  <si>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</si>
  <si>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</si>
  <si>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</si>
  <si>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</si>
  <si>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</si>
  <si>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</si>
  <si>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</si>
  <si>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</si>
  <si>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</si>
  <si>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</si>
  <si>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</si>
  <si>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</si>
  <si>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</si>
  <si>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</si>
  <si>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</si>
  <si>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</si>
  <si>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</si>
  <si>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</si>
  <si>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</si>
  <si>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</si>
  <si>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</si>
  <si>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</si>
  <si>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</si>
  <si>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</si>
  <si>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</si>
  <si>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</si>
  <si>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</si>
  <si>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</si>
  <si>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</si>
  <si>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</si>
  <si>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</si>
  <si>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</si>
  <si>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</si>
  <si>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</si>
  <si>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</si>
  <si>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</si>
  <si>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</si>
  <si>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</si>
  <si>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</si>
  <si>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</si>
  <si>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</si>
  <si>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</si>
  <si>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</si>
  <si>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</si>
  <si>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Русский язык</t>
  </si>
  <si>
    <t>Литература</t>
  </si>
  <si>
    <t>Иностранный язык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</si>
  <si>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</si>
  <si>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</si>
  <si>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</si>
  <si>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</si>
  <si>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</si>
  <si>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</si>
  <si>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</si>
  <si>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</si>
  <si>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</si>
  <si>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</si>
  <si>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</si>
  <si>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</si>
  <si>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</si>
  <si>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</si>
  <si>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</si>
  <si>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</si>
  <si>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</si>
  <si>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</si>
  <si>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</si>
  <si>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</si>
  <si>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</si>
  <si>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</si>
  <si>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</si>
  <si>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</si>
  <si>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</si>
  <si>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</si>
  <si>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</si>
  <si>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</si>
  <si>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</si>
  <si>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</si>
  <si>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</si>
  <si>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</si>
  <si>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</si>
  <si>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</si>
  <si>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</si>
  <si>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</si>
  <si>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</si>
  <si>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</si>
  <si>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МДК.02.02</t>
  </si>
  <si>
    <t>ПП.02</t>
  </si>
  <si>
    <t>ПМ.03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</si>
  <si>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</si>
  <si>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</si>
  <si>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</si>
  <si>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</si>
  <si>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</si>
  <si>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</si>
  <si>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</si>
  <si>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</si>
  <si>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</si>
  <si>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</si>
  <si>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</si>
  <si>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</si>
  <si>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</si>
  <si>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</si>
  <si>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</si>
  <si>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</si>
  <si>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</si>
  <si>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</si>
  <si>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</si>
  <si>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</si>
  <si>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</si>
  <si>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</si>
  <si>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</si>
  <si>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</si>
  <si>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</si>
  <si>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</si>
  <si>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</si>
  <si>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</si>
  <si>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</si>
  <si>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</si>
  <si>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</si>
  <si>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</si>
  <si>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</si>
  <si>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</si>
  <si>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</si>
  <si>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</si>
  <si>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</si>
  <si>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</si>
  <si>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</si>
  <si>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</si>
  <si>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</si>
  <si>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</si>
  <si>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</si>
  <si>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</si>
  <si>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</si>
  <si>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</si>
  <si>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</si>
  <si>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</si>
  <si>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</si>
  <si>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</si>
  <si>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</si>
  <si>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</si>
  <si>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</si>
  <si>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</si>
  <si>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</si>
  <si>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</si>
  <si>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</si>
  <si>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</si>
  <si>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</si>
  <si>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</si>
  <si>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</si>
  <si>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</si>
  <si>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</si>
  <si>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</si>
  <si>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</si>
  <si>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</si>
  <si>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</si>
  <si>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</si>
  <si>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</si>
  <si>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</si>
  <si>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</si>
  <si>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</si>
  <si>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</si>
  <si>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</si>
  <si>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</si>
  <si>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</si>
  <si>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</si>
  <si>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</si>
  <si>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</si>
  <si>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</si>
  <si>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</si>
  <si>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</si>
  <si>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</si>
  <si>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</si>
  <si>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</si>
  <si>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</si>
  <si>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</si>
  <si>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</si>
  <si>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</si>
  <si>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</si>
  <si>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</si>
  <si>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</si>
  <si>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</si>
  <si>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</si>
  <si>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</si>
  <si>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</si>
  <si>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</si>
  <si>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</si>
  <si>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Информационные технологии в профессиональной деятельности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</si>
  <si>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</si>
  <si>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</si>
  <si>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</si>
  <si>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</si>
  <si>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</si>
  <si>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</si>
  <si>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</si>
  <si>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</si>
  <si>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</si>
  <si>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</si>
  <si>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</si>
  <si>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</si>
  <si>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</si>
  <si>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</si>
  <si>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</si>
  <si>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</si>
  <si>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</si>
  <si>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</si>
  <si>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</si>
  <si>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</si>
  <si>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Правовое обеспечение профессиональной деятельности</t>
  </si>
  <si>
    <t>МДК.03.02</t>
  </si>
  <si>
    <t>_____________________ Ф. В. Бубич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</si>
  <si>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</si>
  <si>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</si>
  <si>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</si>
  <si>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</si>
  <si>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</si>
  <si>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</si>
  <si>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</si>
  <si>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</si>
  <si>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</si>
  <si>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</si>
  <si>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</si>
  <si>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</si>
  <si>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</si>
  <si>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</si>
  <si>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ПМ.3.Э</t>
  </si>
  <si>
    <t>ПМ.2.Э</t>
  </si>
  <si>
    <t>ПМ.1.Э</t>
  </si>
  <si>
    <t>Основы финансовой грамотности</t>
  </si>
  <si>
    <t>УП.02</t>
  </si>
  <si>
    <t>УП.01</t>
  </si>
  <si>
    <t>УП.03</t>
  </si>
  <si>
    <t>Обществознание</t>
  </si>
  <si>
    <t>География</t>
  </si>
  <si>
    <t>Индивидуальный проект*</t>
  </si>
  <si>
    <t>32*</t>
  </si>
  <si>
    <t>1*</t>
  </si>
  <si>
    <t>1*/2</t>
  </si>
  <si>
    <t>21.02.19</t>
  </si>
  <si>
    <t>Землеустройство</t>
  </si>
  <si>
    <t>специалист по землеустройству</t>
  </si>
  <si>
    <t xml:space="preserve"> </t>
  </si>
  <si>
    <t>Проведе-ние</t>
  </si>
  <si>
    <t>1. Календарный  график учебного процесса 21.02.19  Землеустройство</t>
  </si>
  <si>
    <t>СГ.00</t>
  </si>
  <si>
    <t>Социально-гуманитаный цикл</t>
  </si>
  <si>
    <t>СГ.01</t>
  </si>
  <si>
    <t>СГ.02</t>
  </si>
  <si>
    <t>СГ.03</t>
  </si>
  <si>
    <t>СГ.04</t>
  </si>
  <si>
    <t>3 сем.           17  недель</t>
  </si>
  <si>
    <t>4 сем.       18/2/3  недели</t>
  </si>
  <si>
    <t>5 сем.          14/3/0 недель</t>
  </si>
  <si>
    <t>6 сем.          14/5/5 недели</t>
  </si>
  <si>
    <t>7 сем.              14/3/0     недель</t>
  </si>
  <si>
    <t xml:space="preserve">8 сем.             10/2/5/4/6       недели </t>
  </si>
  <si>
    <t>Математические методы решения прикладных профессиональных задач</t>
  </si>
  <si>
    <t>Основы геодезии и картографии, топографическая графика</t>
  </si>
  <si>
    <t>Геодезия</t>
  </si>
  <si>
    <t>Картография</t>
  </si>
  <si>
    <t>Топографическая графика</t>
  </si>
  <si>
    <t>Здания и сооружения</t>
  </si>
  <si>
    <t>Основы геологии, геоморфологии, почвоведения</t>
  </si>
  <si>
    <t>Основы экономики, менеджмента и маркетинга</t>
  </si>
  <si>
    <t>Основы бережливого производства</t>
  </si>
  <si>
    <t>Охрана труда</t>
  </si>
  <si>
    <t>Раздел 1</t>
  </si>
  <si>
    <t>Раздел 2</t>
  </si>
  <si>
    <t>Раздел 3</t>
  </si>
  <si>
    <t>3к</t>
  </si>
  <si>
    <t>102</t>
  </si>
  <si>
    <t>74</t>
  </si>
  <si>
    <t>96</t>
  </si>
  <si>
    <t>54</t>
  </si>
  <si>
    <t>Выполнение полевых и камеральных работ по созданию геодезических сетей специального назначения</t>
  </si>
  <si>
    <t>Выполнение топографических съемок и оформление их результатов</t>
  </si>
  <si>
    <t>Производственная практика</t>
  </si>
  <si>
    <t>Подготовка, планирование и выполнение полевых и камеральных работ по инженерно-геодезическим изысканиям</t>
  </si>
  <si>
    <t>Проведение технической инвентаризации и технической оценки объектов недвижимости</t>
  </si>
  <si>
    <t>Техническая оценка и инвентаризация объектов недвижимости</t>
  </si>
  <si>
    <t>Территориальное планирование</t>
  </si>
  <si>
    <t>МДК 03.03</t>
  </si>
  <si>
    <t>Вспомогательная деятельность в сфере государственного кадастрового учета и (или) государственной регистрации прав на объекты недвижимости, определения кадастровой стоимости</t>
  </si>
  <si>
    <t>Правовое регулирование отношений в землеустройстве, кадастре и градостроительстве</t>
  </si>
  <si>
    <t>Основы ведения единого государственного реестра недвижимости (ЕГРН)</t>
  </si>
  <si>
    <t>Определение кадастровой стоимости объектов недвижимости</t>
  </si>
  <si>
    <t>МДК.04.02</t>
  </si>
  <si>
    <t>ПМ.4.Э</t>
  </si>
  <si>
    <t>Осуществление контроля использования и охраны земельных ресурсов и окружающей среды, мониторинг земель</t>
  </si>
  <si>
    <t>Выполнение комплекса работ в рамках мониторинга состояния земель</t>
  </si>
  <si>
    <t>Охрана окружающей среды и природоохранные мероприятия</t>
  </si>
  <si>
    <t>ПМ.05</t>
  </si>
  <si>
    <t>Освоение видов работ по одной или нескольким профессиям рабочих, должностям служащих</t>
  </si>
  <si>
    <t>МДК.05.01</t>
  </si>
  <si>
    <t>Технология выполнения работ по профессии 12192 Замерщик на топографо-геодезических и маркшейдерских работах</t>
  </si>
  <si>
    <t>УП.05</t>
  </si>
  <si>
    <t>ПМ.5.КЭ</t>
  </si>
  <si>
    <t>Квалификационный экзамен</t>
  </si>
  <si>
    <t>508</t>
  </si>
  <si>
    <t>72</t>
  </si>
  <si>
    <t>108</t>
  </si>
  <si>
    <t>6к</t>
  </si>
  <si>
    <t>Инд проект*, курсовой проект</t>
  </si>
  <si>
    <t>В т.ч. в форме практической подготовки</t>
  </si>
  <si>
    <t>8к1</t>
  </si>
  <si>
    <t>8к2</t>
  </si>
  <si>
    <t>4к1</t>
  </si>
  <si>
    <t>3,4,5,7</t>
  </si>
  <si>
    <t>Основы предпринимательства, открытие собственного дела и трудоустройство на работу</t>
  </si>
  <si>
    <t>ПП.05</t>
  </si>
  <si>
    <t>УП.04</t>
  </si>
  <si>
    <t>8к3</t>
  </si>
  <si>
    <t>8к4</t>
  </si>
  <si>
    <t>ПДП</t>
  </si>
  <si>
    <t>Преддипломная практика</t>
  </si>
  <si>
    <t>Х</t>
  </si>
  <si>
    <t>32*/50</t>
  </si>
  <si>
    <t>СГ.05</t>
  </si>
  <si>
    <t>Русский язык и культура речи</t>
  </si>
  <si>
    <t>Основы безопасности и защиты Родины</t>
  </si>
  <si>
    <t>История России</t>
  </si>
  <si>
    <t>ООД. 00</t>
  </si>
  <si>
    <t>ООД. 01</t>
  </si>
  <si>
    <t>ООД .02</t>
  </si>
  <si>
    <t>ООД. 03</t>
  </si>
  <si>
    <t>ООД. 04</t>
  </si>
  <si>
    <t>ООД. 05</t>
  </si>
  <si>
    <t>ООД.06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</si>
  <si>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</si>
  <si>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</si>
  <si>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</si>
  <si>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</si>
  <si>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</si>
  <si>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</si>
  <si>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</si>
  <si>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«_____»__________________2024  г.</t>
  </si>
  <si>
    <t>3418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</si>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</sst>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5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8"/>
      <name val="Tahoma"/>
      <family val="2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name val="Tahoma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5" fillId="0" borderId="0">
      <alignment vertical="top"/>
    </xf>
  </cellStyleXfs>
  <cellXfs count="271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top" wrapText="1"/>
    </xf>
    <xf numFmtId="0" fontId="13" fillId="0" borderId="14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26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/>
    </xf>
    <xf numFmtId="0" fontId="1" fillId="0" borderId="27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2" fillId="0" borderId="0" xfId="3" applyFont="1" applyAlignment="1" applyProtection="1">
      <alignment horizontal="left" vertical="center"/>
      <protection locked="0"/>
    </xf>
    <xf numFmtId="0" fontId="22" fillId="0" borderId="0" xfId="3" applyFont="1" applyAlignment="1" applyProtection="1">
      <alignment horizontal="center" vertical="center"/>
      <protection locked="0"/>
    </xf>
    <xf numFmtId="0" fontId="22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4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18" fillId="0" borderId="0" xfId="3" applyFont="1"/>
    <xf numFmtId="0" fontId="7" fillId="0" borderId="0" xfId="3" applyFont="1"/>
    <xf numFmtId="0" fontId="32" fillId="0" borderId="0" xfId="0" applyFont="1" applyAlignment="1">
      <alignment horizontal="center"/>
    </xf>
    <xf numFmtId="0" fontId="33" fillId="0" borderId="0" xfId="3" applyFont="1"/>
    <xf numFmtId="0" fontId="34" fillId="0" borderId="0" xfId="3" applyFont="1"/>
    <xf numFmtId="0" fontId="34" fillId="0" borderId="0" xfId="0" applyFont="1" applyAlignment="1">
      <alignment horizontal="center"/>
    </xf>
    <xf numFmtId="0" fontId="34" fillId="0" borderId="0" xfId="0" applyFont="1"/>
    <xf numFmtId="0" fontId="18" fillId="0" borderId="0" xfId="0" applyFont="1"/>
    <xf numFmtId="0" fontId="35" fillId="0" borderId="0" xfId="0" applyFont="1"/>
    <xf numFmtId="0" fontId="7" fillId="0" borderId="0" xfId="0" applyFont="1"/>
    <xf numFmtId="0" fontId="31" fillId="0" borderId="0" xfId="3" applyFont="1"/>
    <xf numFmtId="0" fontId="18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Border="1" applyAlignment="1" applyProtection="1">
      <alignment horizontal="left" vertical="center"/>
      <protection locked="0"/>
    </xf>
    <xf numFmtId="0" fontId="37" fillId="0" borderId="0" xfId="3" applyFont="1"/>
    <xf numFmtId="0" fontId="39" fillId="0" borderId="0" xfId="3" applyFont="1"/>
    <xf numFmtId="0" fontId="39" fillId="2" borderId="0" xfId="3" applyFont="1" applyFill="1" applyBorder="1" applyAlignment="1" applyProtection="1">
      <alignment horizontal="left" vertical="center"/>
      <protection locked="0"/>
    </xf>
    <xf numFmtId="0" fontId="32" fillId="0" borderId="0" xfId="3" applyFont="1"/>
    <xf numFmtId="0" fontId="26" fillId="3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28" fillId="3" borderId="1" xfId="0" applyFont="1" applyFill="1" applyBorder="1"/>
    <xf numFmtId="0" fontId="30" fillId="3" borderId="1" xfId="0" applyFont="1" applyFill="1" applyBorder="1"/>
    <xf numFmtId="0" fontId="15" fillId="3" borderId="1" xfId="0" applyFont="1" applyFill="1" applyBorder="1"/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27" fillId="3" borderId="1" xfId="0" applyFont="1" applyFill="1" applyBorder="1"/>
    <xf numFmtId="0" fontId="42" fillId="3" borderId="1" xfId="0" applyNumberFormat="1" applyFont="1" applyFill="1" applyBorder="1" applyAlignment="1" applyProtection="1">
      <alignment horizontal="center" vertical="center"/>
    </xf>
    <xf numFmtId="0" fontId="15" fillId="6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top"/>
    </xf>
    <xf numFmtId="0" fontId="29" fillId="3" borderId="1" xfId="0" applyNumberFormat="1" applyFont="1" applyFill="1" applyBorder="1" applyAlignment="1" applyProtection="1">
      <alignment horizontal="center" vertical="center"/>
    </xf>
    <xf numFmtId="0" fontId="15" fillId="3" borderId="1" xfId="9" applyFont="1" applyFill="1" applyBorder="1" applyAlignment="1" applyProtection="1">
      <alignment horizontal="center" vertical="center"/>
    </xf>
    <xf numFmtId="0" fontId="46" fillId="0" borderId="1" xfId="0" applyFont="1" applyBorder="1"/>
    <xf numFmtId="0" fontId="43" fillId="0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left" vertical="top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0" fillId="3" borderId="1" xfId="0" applyFont="1" applyFill="1" applyBorder="1" applyAlignment="1">
      <alignment wrapText="1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top"/>
    </xf>
    <xf numFmtId="0" fontId="51" fillId="0" borderId="1" xfId="0" applyFont="1" applyFill="1" applyBorder="1" applyAlignment="1">
      <alignment horizontal="left" vertical="center" wrapText="1"/>
    </xf>
    <xf numFmtId="0" fontId="41" fillId="3" borderId="1" xfId="0" applyNumberFormat="1" applyFont="1" applyFill="1" applyBorder="1" applyAlignment="1" applyProtection="1">
      <alignment horizontal="left" vertical="center"/>
    </xf>
    <xf numFmtId="0" fontId="51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52" fillId="4" borderId="1" xfId="3" applyNumberFormat="1" applyFont="1" applyFill="1" applyBorder="1" applyAlignment="1" applyProtection="1">
      <alignment horizontal="center" vertical="center"/>
      <protection locked="0"/>
    </xf>
    <xf numFmtId="0" fontId="52" fillId="4" borderId="1" xfId="3" applyNumberFormat="1" applyFont="1" applyFill="1" applyBorder="1" applyAlignment="1">
      <alignment horizontal="center" vertical="center"/>
    </xf>
    <xf numFmtId="0" fontId="41" fillId="3" borderId="1" xfId="0" applyNumberFormat="1" applyFont="1" applyFill="1" applyBorder="1" applyAlignment="1" applyProtection="1">
      <alignment horizontal="center" vertical="center"/>
    </xf>
    <xf numFmtId="0" fontId="41" fillId="3" borderId="1" xfId="0" applyNumberFormat="1" applyFont="1" applyFill="1" applyBorder="1" applyAlignment="1" applyProtection="1">
      <alignment horizontal="left" vertical="top"/>
    </xf>
    <xf numFmtId="0" fontId="6" fillId="3" borderId="1" xfId="0" applyFont="1" applyFill="1" applyBorder="1" applyAlignment="1">
      <alignment horizontal="center" vertical="center"/>
    </xf>
    <xf numFmtId="0" fontId="51" fillId="4" borderId="1" xfId="3" applyNumberFormat="1" applyFont="1" applyFill="1" applyBorder="1" applyAlignment="1" applyProtection="1">
      <alignment horizontal="center" vertical="center"/>
      <protection locked="0"/>
    </xf>
    <xf numFmtId="0" fontId="51" fillId="4" borderId="1" xfId="3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top"/>
    </xf>
    <xf numFmtId="0" fontId="51" fillId="4" borderId="1" xfId="3" applyNumberFormat="1" applyFont="1" applyFill="1" applyBorder="1" applyAlignment="1" applyProtection="1">
      <alignment horizontal="left" vertical="top"/>
      <protection locked="0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26" fillId="6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 textRotation="90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164" fontId="26" fillId="3" borderId="1" xfId="0" applyNumberFormat="1" applyFont="1" applyFill="1" applyBorder="1" applyAlignment="1" applyProtection="1">
      <alignment horizontal="center" vertical="center"/>
    </xf>
    <xf numFmtId="3" fontId="26" fillId="3" borderId="1" xfId="0" applyNumberFormat="1" applyFont="1" applyFill="1" applyBorder="1" applyAlignment="1" applyProtection="1">
      <alignment horizontal="center" vertical="center"/>
    </xf>
    <xf numFmtId="3" fontId="26" fillId="6" borderId="1" xfId="0" applyNumberFormat="1" applyFont="1" applyFill="1" applyBorder="1" applyAlignment="1" applyProtection="1">
      <alignment horizontal="center" vertical="center"/>
    </xf>
    <xf numFmtId="164" fontId="30" fillId="3" borderId="1" xfId="0" applyNumberFormat="1" applyFont="1" applyFill="1" applyBorder="1"/>
    <xf numFmtId="3" fontId="30" fillId="3" borderId="1" xfId="0" applyNumberFormat="1" applyFont="1" applyFill="1" applyBorder="1"/>
    <xf numFmtId="164" fontId="26" fillId="6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left" vertical="center"/>
    </xf>
    <xf numFmtId="0" fontId="5" fillId="3" borderId="1" xfId="0" applyNumberFormat="1" applyFont="1" applyFill="1" applyBorder="1" applyAlignment="1" applyProtection="1">
      <alignment horizontal="left" vertical="top"/>
    </xf>
    <xf numFmtId="3" fontId="5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top"/>
    </xf>
    <xf numFmtId="0" fontId="31" fillId="0" borderId="1" xfId="0" applyFont="1" applyBorder="1"/>
    <xf numFmtId="0" fontId="6" fillId="0" borderId="1" xfId="0" applyNumberFormat="1" applyFont="1" applyFill="1" applyBorder="1" applyAlignment="1" applyProtection="1">
      <alignment horizontal="left" vertical="center"/>
    </xf>
    <xf numFmtId="3" fontId="15" fillId="3" borderId="1" xfId="0" applyNumberFormat="1" applyFont="1" applyFill="1" applyBorder="1" applyAlignment="1" applyProtection="1">
      <alignment horizontal="center" vertical="center"/>
    </xf>
    <xf numFmtId="3" fontId="15" fillId="6" borderId="1" xfId="0" applyNumberFormat="1" applyFont="1" applyFill="1" applyBorder="1" applyAlignment="1" applyProtection="1">
      <alignment horizontal="center" vertical="center"/>
    </xf>
    <xf numFmtId="0" fontId="26" fillId="3" borderId="1" xfId="9" applyFont="1" applyFill="1" applyBorder="1" applyAlignment="1" applyProtection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/>
    </xf>
    <xf numFmtId="164" fontId="6" fillId="3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6" fillId="4" borderId="1" xfId="3" applyNumberFormat="1" applyFont="1" applyFill="1" applyBorder="1" applyAlignment="1" applyProtection="1">
      <alignment horizontal="center" vertical="center"/>
      <protection locked="0"/>
    </xf>
    <xf numFmtId="0" fontId="40" fillId="0" borderId="1" xfId="0" applyFont="1" applyBorder="1"/>
    <xf numFmtId="0" fontId="42" fillId="5" borderId="1" xfId="0" applyNumberFormat="1" applyFont="1" applyFill="1" applyBorder="1" applyAlignment="1" applyProtection="1">
      <alignment horizontal="right" vertical="center"/>
    </xf>
    <xf numFmtId="0" fontId="42" fillId="3" borderId="1" xfId="0" applyNumberFormat="1" applyFont="1" applyFill="1" applyBorder="1" applyAlignment="1" applyProtection="1">
      <alignment horizontal="right" vertical="center"/>
    </xf>
    <xf numFmtId="0" fontId="41" fillId="0" borderId="1" xfId="0" applyNumberFormat="1" applyFont="1" applyFill="1" applyBorder="1" applyAlignment="1" applyProtection="1">
      <alignment horizontal="left" vertical="center" wrapText="1"/>
    </xf>
    <xf numFmtId="0" fontId="42" fillId="3" borderId="1" xfId="9" applyFont="1" applyFill="1" applyBorder="1" applyAlignment="1" applyProtection="1">
      <alignment horizontal="center" vertical="center"/>
    </xf>
    <xf numFmtId="3" fontId="42" fillId="3" borderId="1" xfId="0" applyNumberFormat="1" applyFont="1" applyFill="1" applyBorder="1" applyAlignment="1" applyProtection="1">
      <alignment horizontal="center" vertical="center"/>
    </xf>
    <xf numFmtId="0" fontId="42" fillId="3" borderId="1" xfId="0" applyFont="1" applyFill="1" applyBorder="1" applyAlignment="1" applyProtection="1">
      <alignment horizontal="center" vertical="center"/>
    </xf>
    <xf numFmtId="0" fontId="48" fillId="3" borderId="1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top"/>
    </xf>
    <xf numFmtId="0" fontId="49" fillId="3" borderId="1" xfId="0" applyNumberFormat="1" applyFont="1" applyFill="1" applyBorder="1" applyAlignment="1" applyProtection="1">
      <alignment horizontal="left" vertical="top" wrapText="1"/>
    </xf>
    <xf numFmtId="0" fontId="5" fillId="6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0" fillId="3" borderId="1" xfId="0" applyNumberFormat="1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left" vertical="center"/>
    </xf>
    <xf numFmtId="0" fontId="49" fillId="3" borderId="1" xfId="0" applyNumberFormat="1" applyFont="1" applyFill="1" applyBorder="1" applyAlignment="1" applyProtection="1">
      <alignment horizontal="left" vertical="center" wrapText="1"/>
    </xf>
    <xf numFmtId="0" fontId="5" fillId="6" borderId="1" xfId="0" applyNumberFormat="1" applyFont="1" applyFill="1" applyBorder="1" applyAlignment="1" applyProtection="1">
      <alignment horizontal="center" vertical="center"/>
    </xf>
    <xf numFmtId="0" fontId="51" fillId="3" borderId="1" xfId="0" applyFont="1" applyFill="1" applyBorder="1" applyAlignment="1">
      <alignment horizontal="left" vertical="center" wrapText="1"/>
    </xf>
    <xf numFmtId="0" fontId="51" fillId="4" borderId="1" xfId="3" applyNumberFormat="1" applyFont="1" applyFill="1" applyBorder="1" applyAlignment="1" applyProtection="1">
      <alignment horizontal="left" vertical="center" wrapText="1"/>
      <protection locked="0"/>
    </xf>
    <xf numFmtId="0" fontId="52" fillId="4" borderId="1" xfId="3" applyNumberFormat="1" applyFont="1" applyFill="1" applyBorder="1" applyAlignment="1" applyProtection="1">
      <alignment horizontal="left" vertical="center" wrapText="1"/>
      <protection locked="0"/>
    </xf>
    <xf numFmtId="0" fontId="41" fillId="6" borderId="1" xfId="0" applyFont="1" applyFill="1" applyBorder="1" applyAlignment="1">
      <alignment horizontal="center" vertical="center" wrapText="1"/>
    </xf>
    <xf numFmtId="0" fontId="41" fillId="3" borderId="1" xfId="0" applyNumberFormat="1" applyFont="1" applyFill="1" applyBorder="1" applyAlignment="1" applyProtection="1">
      <alignment horizontal="center" vertical="top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3" fillId="4" borderId="1" xfId="3" applyNumberFormat="1" applyFont="1" applyFill="1" applyBorder="1" applyAlignment="1">
      <alignment horizontal="center" vertical="center"/>
    </xf>
    <xf numFmtId="0" fontId="53" fillId="4" borderId="1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top"/>
    </xf>
    <xf numFmtId="0" fontId="53" fillId="0" borderId="1" xfId="3" applyNumberFormat="1" applyFont="1" applyFill="1" applyBorder="1" applyAlignment="1" applyProtection="1">
      <alignment horizontal="center" vertical="center"/>
      <protection locked="0"/>
    </xf>
    <xf numFmtId="0" fontId="53" fillId="3" borderId="1" xfId="3" applyNumberFormat="1" applyFont="1" applyFill="1" applyBorder="1" applyAlignment="1" applyProtection="1">
      <alignment horizontal="center" vertical="center"/>
      <protection locked="0"/>
    </xf>
    <xf numFmtId="0" fontId="54" fillId="3" borderId="1" xfId="0" applyNumberFormat="1" applyFont="1" applyFill="1" applyBorder="1" applyAlignment="1" applyProtection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0" fontId="53" fillId="4" borderId="1" xfId="3" applyNumberFormat="1" applyFont="1" applyFill="1" applyBorder="1" applyAlignment="1" applyProtection="1">
      <alignment horizontal="left" vertical="top"/>
      <protection locked="0"/>
    </xf>
    <xf numFmtId="0" fontId="53" fillId="4" borderId="1" xfId="3" applyNumberFormat="1" applyFont="1" applyFill="1" applyBorder="1" applyAlignment="1" applyProtection="1">
      <alignment horizontal="left" vertical="top" wrapText="1"/>
      <protection locked="0"/>
    </xf>
    <xf numFmtId="0" fontId="26" fillId="3" borderId="1" xfId="0" applyFont="1" applyFill="1" applyBorder="1"/>
    <xf numFmtId="0" fontId="16" fillId="3" borderId="1" xfId="0" applyFont="1" applyFill="1" applyBorder="1"/>
    <xf numFmtId="0" fontId="16" fillId="3" borderId="1" xfId="0" applyFont="1" applyFill="1" applyBorder="1" applyAlignment="1">
      <alignment horizontal="left"/>
    </xf>
    <xf numFmtId="0" fontId="25" fillId="3" borderId="1" xfId="0" applyFont="1" applyFill="1" applyBorder="1"/>
    <xf numFmtId="0" fontId="17" fillId="3" borderId="1" xfId="0" applyFont="1" applyFill="1" applyBorder="1"/>
    <xf numFmtId="0" fontId="16" fillId="3" borderId="1" xfId="0" applyFont="1" applyFill="1" applyBorder="1" applyAlignment="1">
      <alignment vertical="center"/>
    </xf>
    <xf numFmtId="3" fontId="15" fillId="0" borderId="1" xfId="0" applyNumberFormat="1" applyFont="1" applyFill="1" applyBorder="1" applyAlignment="1" applyProtection="1">
      <alignment horizontal="center" vertical="center"/>
    </xf>
    <xf numFmtId="3" fontId="26" fillId="0" borderId="1" xfId="0" applyNumberFormat="1" applyFont="1" applyFill="1" applyBorder="1" applyAlignment="1" applyProtection="1">
      <alignment horizontal="center" vertical="center"/>
    </xf>
    <xf numFmtId="0" fontId="15" fillId="3" borderId="1" xfId="0" applyNumberFormat="1" applyFont="1" applyFill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15" fillId="3" borderId="5" xfId="9" applyFont="1" applyFill="1" applyBorder="1" applyAlignment="1" applyProtection="1">
      <alignment horizontal="center" vertical="center"/>
    </xf>
    <xf numFmtId="0" fontId="29" fillId="3" borderId="5" xfId="0" applyNumberFormat="1" applyFont="1" applyFill="1" applyBorder="1" applyAlignment="1" applyProtection="1">
      <alignment horizontal="center" vertical="center"/>
    </xf>
    <xf numFmtId="3" fontId="15" fillId="3" borderId="5" xfId="0" applyNumberFormat="1" applyFont="1" applyFill="1" applyBorder="1" applyAlignment="1" applyProtection="1">
      <alignment horizontal="center" vertical="center"/>
    </xf>
    <xf numFmtId="164" fontId="47" fillId="3" borderId="5" xfId="0" applyNumberFormat="1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26" fillId="3" borderId="5" xfId="9" applyFont="1" applyFill="1" applyBorder="1" applyAlignment="1" applyProtection="1">
      <alignment horizontal="center" vertical="center"/>
    </xf>
    <xf numFmtId="0" fontId="15" fillId="3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164" fontId="6" fillId="4" borderId="5" xfId="3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top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41" fillId="3" borderId="1" xfId="0" applyFont="1" applyFill="1" applyBorder="1" applyAlignment="1" applyProtection="1">
      <alignment horizontal="center" vertical="center"/>
    </xf>
    <xf numFmtId="0" fontId="41" fillId="6" borderId="1" xfId="0" applyNumberFormat="1" applyFont="1" applyFill="1" applyBorder="1" applyAlignment="1">
      <alignment horizontal="right" vertical="center"/>
    </xf>
    <xf numFmtId="164" fontId="15" fillId="3" borderId="1" xfId="0" applyNumberFormat="1" applyFont="1" applyFill="1" applyBorder="1" applyAlignment="1" applyProtection="1">
      <alignment horizontal="center" vertical="center"/>
    </xf>
    <xf numFmtId="0" fontId="26" fillId="6" borderId="1" xfId="0" applyNumberFormat="1" applyFont="1" applyFill="1" applyBorder="1" applyAlignment="1" applyProtection="1">
      <alignment horizontal="center" vertical="center"/>
    </xf>
    <xf numFmtId="164" fontId="15" fillId="6" borderId="1" xfId="0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</xf>
    <xf numFmtId="0" fontId="5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NumberFormat="1" applyFont="1" applyFill="1" applyBorder="1" applyAlignment="1" applyProtection="1">
      <alignment horizontal="center" vertical="center"/>
    </xf>
    <xf numFmtId="0" fontId="36" fillId="2" borderId="0" xfId="3" applyFont="1" applyFill="1" applyBorder="1" applyAlignment="1" applyProtection="1">
      <alignment horizontal="center" vertical="top"/>
      <protection locked="0"/>
    </xf>
    <xf numFmtId="0" fontId="34" fillId="0" borderId="0" xfId="3" applyFont="1" applyAlignment="1" applyProtection="1">
      <alignment horizontal="center" vertical="center"/>
      <protection locked="0"/>
    </xf>
    <xf numFmtId="0" fontId="32" fillId="0" borderId="0" xfId="3" applyFont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8" fillId="2" borderId="0" xfId="3" applyFont="1" applyFill="1" applyBorder="1" applyAlignment="1" applyProtection="1">
      <alignment horizontal="left" vertical="center"/>
      <protection locked="0"/>
    </xf>
    <xf numFmtId="49" fontId="32" fillId="2" borderId="16" xfId="3" applyNumberFormat="1" applyFont="1" applyFill="1" applyBorder="1" applyAlignment="1" applyProtection="1">
      <alignment horizontal="left" vertical="center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24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3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 applyAlignment="1" applyProtection="1">
      <alignment horizontal="left" vertical="top"/>
      <protection locked="0"/>
    </xf>
    <xf numFmtId="0" fontId="19" fillId="0" borderId="0" xfId="3" applyFont="1" applyAlignment="1" applyProtection="1">
      <alignment horizontal="left" vertical="top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2" fillId="0" borderId="0" xfId="3" applyFont="1"/>
    <xf numFmtId="0" fontId="22" fillId="0" borderId="23" xfId="3" applyNumberFormat="1" applyFont="1" applyBorder="1" applyAlignment="1" applyProtection="1">
      <alignment horizontal="center" vertical="center" wrapText="1"/>
      <protection locked="0"/>
    </xf>
    <xf numFmtId="0" fontId="22" fillId="0" borderId="24" xfId="3" applyNumberFormat="1" applyFont="1" applyBorder="1" applyAlignment="1" applyProtection="1">
      <alignment horizontal="center" vertical="center" wrapText="1"/>
      <protection locked="0"/>
    </xf>
    <xf numFmtId="0" fontId="22" fillId="0" borderId="22" xfId="3" applyNumberFormat="1" applyFont="1" applyBorder="1" applyAlignment="1" applyProtection="1">
      <alignment horizontal="center" vertical="center" wrapText="1"/>
      <protection locked="0"/>
    </xf>
    <xf numFmtId="0" fontId="22" fillId="0" borderId="3" xfId="3" applyNumberFormat="1" applyFont="1" applyBorder="1" applyAlignment="1" applyProtection="1">
      <alignment horizontal="center" vertical="center" wrapText="1"/>
      <protection locked="0"/>
    </xf>
    <xf numFmtId="0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4" xfId="3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5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2" fillId="0" borderId="12" xfId="3" applyNumberFormat="1" applyFont="1" applyBorder="1" applyAlignment="1" applyProtection="1">
      <alignment horizontal="center" vertical="center"/>
      <protection locked="0"/>
    </xf>
    <xf numFmtId="0" fontId="22" fillId="0" borderId="15" xfId="3" applyNumberFormat="1" applyFont="1" applyBorder="1" applyAlignment="1" applyProtection="1">
      <alignment horizontal="center" vertical="center"/>
      <protection locked="0"/>
    </xf>
    <xf numFmtId="0" fontId="22" fillId="0" borderId="13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distributed" textRotation="90"/>
    </xf>
    <xf numFmtId="0" fontId="10" fillId="0" borderId="11" xfId="0" applyNumberFormat="1" applyFont="1" applyFill="1" applyBorder="1" applyAlignment="1" applyProtection="1">
      <alignment horizontal="center" vertical="distributed" textRotation="90"/>
    </xf>
    <xf numFmtId="0" fontId="10" fillId="0" borderId="2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 applyProtection="1">
      <alignment horizontal="center" vertical="top"/>
    </xf>
    <xf numFmtId="0" fontId="26" fillId="3" borderId="1" xfId="0" applyNumberFormat="1" applyFont="1" applyFill="1" applyBorder="1" applyAlignment="1" applyProtection="1">
      <alignment horizontal="center" vertical="center" textRotation="90"/>
    </xf>
    <xf numFmtId="0" fontId="26" fillId="3" borderId="1" xfId="0" applyNumberFormat="1" applyFont="1" applyFill="1" applyBorder="1" applyAlignment="1" applyProtection="1">
      <alignment horizontal="left" vertical="center" wrapText="1"/>
    </xf>
    <xf numFmtId="0" fontId="26" fillId="3" borderId="1" xfId="0" applyNumberFormat="1" applyFont="1" applyFill="1" applyBorder="1" applyAlignment="1" applyProtection="1">
      <alignment horizontal="center" textRotation="90" wrapText="1"/>
    </xf>
    <xf numFmtId="0" fontId="15" fillId="3" borderId="1" xfId="0" applyNumberFormat="1" applyFont="1" applyFill="1" applyBorder="1" applyAlignment="1" applyProtection="1">
      <alignment horizontal="center" vertical="center"/>
    </xf>
    <xf numFmtId="0" fontId="26" fillId="3" borderId="1" xfId="0" applyNumberFormat="1" applyFont="1" applyFill="1" applyBorder="1" applyAlignment="1" applyProtection="1">
      <alignment horizontal="center" wrapText="1"/>
    </xf>
    <xf numFmtId="0" fontId="51" fillId="0" borderId="1" xfId="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view="pageBreakPreview" zoomScale="70" zoomScaleNormal="70" zoomScaleSheetLayoutView="70" workbookViewId="0">
      <selection activeCell="AK18" sqref="AK18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40"/>
      <c r="S1" s="40"/>
      <c r="T1" s="40"/>
      <c r="U1" s="40"/>
      <c r="V1" s="40"/>
      <c r="W1" s="40"/>
      <c r="X1" s="40"/>
      <c r="Y1" s="40"/>
      <c r="Z1" s="41" t="s">
        <v>197</v>
      </c>
      <c r="AA1" s="40"/>
      <c r="AB1" s="40"/>
      <c r="AC1" s="40"/>
      <c r="AD1" s="40"/>
      <c r="AE1" s="40"/>
      <c r="AF1" s="40"/>
      <c r="AG1" s="40"/>
      <c r="AH1" s="40"/>
      <c r="AI1" s="42"/>
      <c r="AJ1" s="39"/>
      <c r="AK1" s="39"/>
      <c r="AL1" s="39"/>
      <c r="AM1" s="39"/>
      <c r="AN1" s="39"/>
      <c r="AO1" s="39"/>
      <c r="AP1" s="39"/>
      <c r="AQ1" s="39"/>
      <c r="AR1" s="39"/>
      <c r="AS1" s="38"/>
      <c r="AT1" s="38"/>
      <c r="AU1" s="38"/>
      <c r="AV1" s="38"/>
      <c r="AW1" s="38"/>
    </row>
    <row r="2" spans="1:51" ht="13.5" customHeight="1" x14ac:dyDescent="0.25">
      <c r="A2" s="39"/>
      <c r="B2" s="39"/>
      <c r="C2" s="39"/>
      <c r="E2" s="43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4" t="s">
        <v>32</v>
      </c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8"/>
      <c r="AV2" s="38"/>
      <c r="AW2" s="38"/>
      <c r="AX2" s="38"/>
    </row>
    <row r="3" spans="1:51" ht="13.5" customHeight="1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44" t="s">
        <v>198</v>
      </c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8"/>
      <c r="AT3" s="38"/>
      <c r="AU3" s="38"/>
      <c r="AV3" s="38"/>
      <c r="AW3" s="38"/>
    </row>
    <row r="4" spans="1:51" ht="35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</row>
    <row r="5" spans="1:51" ht="13.5" customHeight="1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</row>
    <row r="6" spans="1:51" ht="13.5" customHeight="1" x14ac:dyDescent="0.25">
      <c r="A6" s="45" t="s">
        <v>199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45" t="s">
        <v>200</v>
      </c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</row>
    <row r="7" spans="1:51" ht="13.5" customHeight="1" x14ac:dyDescent="0.25">
      <c r="A7" s="46" t="s">
        <v>201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46" t="s">
        <v>202</v>
      </c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</row>
    <row r="8" spans="1:51" ht="24" customHeight="1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</row>
    <row r="9" spans="1:51" ht="26.25" customHeight="1" x14ac:dyDescent="0.3">
      <c r="A9" s="39" t="s">
        <v>203</v>
      </c>
      <c r="B9" s="39"/>
      <c r="C9" s="39"/>
      <c r="D9" s="39"/>
      <c r="E9" s="39"/>
      <c r="F9" s="39"/>
      <c r="G9" s="39"/>
      <c r="H9" s="4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47" t="s">
        <v>216</v>
      </c>
      <c r="AK9" s="39"/>
      <c r="AL9" s="39"/>
      <c r="AM9" s="39"/>
      <c r="AN9" s="39"/>
      <c r="AO9" s="39"/>
      <c r="AP9" s="39"/>
      <c r="AQ9" s="46"/>
      <c r="AR9" s="39"/>
      <c r="AS9" s="39"/>
      <c r="AT9" s="39"/>
      <c r="AU9" s="39"/>
      <c r="AV9" s="39"/>
      <c r="AW9" s="39"/>
      <c r="AX9" s="39"/>
      <c r="AY9" s="39"/>
    </row>
    <row r="10" spans="1:51" ht="3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</row>
    <row r="11" spans="1:51" s="49" customFormat="1" ht="26.25" customHeight="1" x14ac:dyDescent="0.25">
      <c r="A11" s="48" t="s">
        <v>341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8" t="s">
        <v>341</v>
      </c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</row>
    <row r="12" spans="1:51" ht="23.25" customHeight="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</row>
    <row r="13" spans="1:51" ht="38.25" customHeight="1" x14ac:dyDescent="0.25">
      <c r="A13" s="201" t="s">
        <v>30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39"/>
      <c r="AX13" s="39"/>
      <c r="AY13" s="39"/>
    </row>
    <row r="14" spans="1:51" s="49" customFormat="1" ht="13.5" customHeight="1" x14ac:dyDescent="0.25">
      <c r="A14" s="202" t="s">
        <v>31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02"/>
      <c r="AL14" s="202"/>
      <c r="AM14" s="202"/>
      <c r="AN14" s="202"/>
      <c r="AO14" s="202"/>
      <c r="AP14" s="202"/>
      <c r="AQ14" s="202"/>
      <c r="AR14" s="202"/>
      <c r="AS14" s="202"/>
      <c r="AT14" s="202"/>
      <c r="AU14" s="202"/>
      <c r="AV14" s="202"/>
      <c r="AW14" s="40"/>
      <c r="AX14" s="40"/>
      <c r="AY14" s="40"/>
    </row>
    <row r="15" spans="1:51" s="49" customFormat="1" ht="26.25" customHeight="1" x14ac:dyDescent="0.25">
      <c r="A15" s="203" t="s">
        <v>33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40"/>
      <c r="AX15" s="40"/>
      <c r="AY15" s="40"/>
    </row>
    <row r="16" spans="1:51" s="49" customFormat="1" ht="17.25" customHeight="1" x14ac:dyDescent="0.25">
      <c r="A16" s="204" t="s">
        <v>244</v>
      </c>
      <c r="B16" s="204"/>
      <c r="C16" s="204"/>
      <c r="D16" s="204"/>
      <c r="E16" s="204"/>
      <c r="F16" s="51"/>
      <c r="G16" s="205" t="s">
        <v>245</v>
      </c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40"/>
      <c r="AX16" s="40"/>
      <c r="AY16" s="40"/>
    </row>
    <row r="17" spans="1:51" ht="19.5" customHeight="1" x14ac:dyDescent="0.25">
      <c r="A17" s="200"/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52"/>
      <c r="AW17" s="39"/>
      <c r="AX17" s="39"/>
      <c r="AY17" s="39"/>
    </row>
    <row r="18" spans="1:51" s="53" customFormat="1" ht="19.5" customHeight="1" x14ac:dyDescent="0.25">
      <c r="O18" s="207" t="s">
        <v>204</v>
      </c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  <c r="AW18" s="54"/>
      <c r="AX18" s="54"/>
      <c r="AY18" s="54"/>
    </row>
    <row r="19" spans="1:51" ht="13.5" customHeight="1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49" customFormat="1" ht="13.5" customHeight="1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 t="s">
        <v>205</v>
      </c>
      <c r="P20" s="56"/>
      <c r="Q20" s="56"/>
      <c r="R20" s="56"/>
      <c r="S20" s="56"/>
      <c r="T20" s="56"/>
      <c r="U20" s="56"/>
      <c r="V20" s="56"/>
      <c r="W20" s="56" t="s">
        <v>246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</row>
    <row r="21" spans="1:51" s="49" customFormat="1" ht="13.5" customHeight="1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</row>
    <row r="22" spans="1:51" s="49" customFormat="1" ht="13.5" customHeight="1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 t="s">
        <v>206</v>
      </c>
      <c r="P22" s="56"/>
      <c r="Q22" s="56"/>
      <c r="R22" s="56"/>
      <c r="S22" s="56"/>
      <c r="T22" s="56"/>
      <c r="U22" s="56"/>
      <c r="V22" s="56"/>
      <c r="W22" s="56" t="s">
        <v>207</v>
      </c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</row>
    <row r="23" spans="1:51" ht="13.5" customHeight="1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</row>
    <row r="24" spans="1:51" s="49" customFormat="1" ht="13.5" customHeight="1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 t="s">
        <v>208</v>
      </c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208" t="s">
        <v>34</v>
      </c>
      <c r="AB24" s="208"/>
      <c r="AC24" s="208"/>
      <c r="AD24" s="208"/>
      <c r="AE24" s="208"/>
      <c r="AF24" s="40" t="s">
        <v>209</v>
      </c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</row>
    <row r="25" spans="1:51" ht="13.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</row>
    <row r="26" spans="1:51" s="49" customFormat="1" ht="13.5" customHeight="1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 t="s">
        <v>210</v>
      </c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209">
        <v>44699</v>
      </c>
      <c r="AD26" s="210"/>
      <c r="AE26" s="210"/>
      <c r="AF26" s="210"/>
      <c r="AG26" s="210"/>
      <c r="AH26" s="56"/>
      <c r="AI26" s="211" t="s">
        <v>35</v>
      </c>
      <c r="AJ26" s="211"/>
      <c r="AK26" s="210">
        <v>339</v>
      </c>
      <c r="AL26" s="210"/>
      <c r="AM26" s="210"/>
      <c r="AN26" s="210"/>
      <c r="AO26" s="210"/>
      <c r="AP26" s="210"/>
      <c r="AQ26" s="56"/>
      <c r="AR26" s="56"/>
      <c r="AS26" s="56"/>
      <c r="AT26" s="56"/>
      <c r="AU26" s="56"/>
      <c r="AV26" s="56"/>
      <c r="AW26" s="56"/>
      <c r="AX26" s="56"/>
      <c r="AY26" s="56"/>
    </row>
    <row r="27" spans="1:51" ht="13.5" customHeight="1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s="49" customFormat="1" ht="13.5" customHeight="1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 t="s">
        <v>211</v>
      </c>
      <c r="P28" s="56"/>
      <c r="Q28" s="56"/>
      <c r="R28" s="56"/>
      <c r="S28" s="212" t="s">
        <v>342</v>
      </c>
      <c r="T28" s="212"/>
      <c r="U28" s="212"/>
      <c r="V28" s="212"/>
      <c r="W28" s="212"/>
      <c r="X28" s="212"/>
      <c r="Y28" s="212"/>
      <c r="Z28" s="56"/>
      <c r="AA28" s="56" t="s">
        <v>212</v>
      </c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206" t="s">
        <v>343</v>
      </c>
      <c r="AO28" s="206"/>
      <c r="AP28" s="206"/>
      <c r="AQ28" s="206"/>
      <c r="AR28" s="206"/>
      <c r="AS28" s="56"/>
      <c r="AT28" s="56"/>
      <c r="AU28" s="56"/>
      <c r="AV28" s="56"/>
      <c r="AW28" s="56"/>
      <c r="AX28" s="56"/>
      <c r="AY28" s="56"/>
    </row>
    <row r="29" spans="1:51" ht="13.5" customHeight="1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</row>
    <row r="30" spans="1:51" ht="13.5" customHeight="1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</row>
    <row r="31" spans="1:51" ht="13.5" customHeight="1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ht="13.5" customHeight="1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ht="13.5" customHeight="1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</row>
    <row r="34" spans="1:51" ht="13.5" customHeight="1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</row>
    <row r="35" spans="1:51" ht="13.5" customHeight="1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</row>
    <row r="36" spans="1:51" ht="13.5" customHeight="1" x14ac:dyDescent="0.2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</row>
    <row r="37" spans="1:51" ht="13.5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</row>
    <row r="38" spans="1:51" ht="13.5" customHeight="1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</row>
    <row r="39" spans="1:51" ht="13.5" customHeight="1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</row>
    <row r="40" spans="1:51" ht="13.5" customHeight="1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</row>
    <row r="41" spans="1:51" ht="13.5" customHeight="1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</row>
    <row r="42" spans="1:51" ht="13.5" customHeight="1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</row>
    <row r="43" spans="1:51" ht="13.5" customHeight="1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</row>
    <row r="44" spans="1:51" ht="13.5" customHeight="1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</row>
    <row r="45" spans="1:51" ht="13.5" customHeight="1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</row>
    <row r="46" spans="1:51" ht="13.5" customHeight="1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</row>
    <row r="47" spans="1:51" ht="13.5" customHeight="1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</row>
    <row r="48" spans="1:51" ht="13.5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</row>
    <row r="49" spans="1:51" ht="13.5" customHeight="1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</row>
    <row r="50" spans="1:51" ht="13.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</row>
    <row r="51" spans="1:51" ht="13.5" customHeight="1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</row>
    <row r="52" spans="1:51" ht="13.5" customHeight="1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</row>
    <row r="53" spans="1:51" ht="13.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</row>
    <row r="54" spans="1:51" ht="13.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</row>
    <row r="55" spans="1:51" ht="13.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zoomScale="80" zoomScaleNormal="80" workbookViewId="0">
      <selection activeCell="U58" sqref="U58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252" t="s">
        <v>249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3"/>
      <c r="AY2" s="253"/>
      <c r="AZ2" s="250"/>
      <c r="BA2" s="250"/>
      <c r="BB2" s="250"/>
      <c r="BC2" s="250"/>
      <c r="BD2" s="250"/>
      <c r="BE2" s="250"/>
      <c r="BF2" s="250"/>
      <c r="BG2" s="250"/>
      <c r="BH2" s="251"/>
    </row>
    <row r="3" spans="1:60" ht="13.5" customHeight="1" x14ac:dyDescent="0.15">
      <c r="A3" s="256" t="s">
        <v>98</v>
      </c>
      <c r="B3" s="236" t="s">
        <v>12</v>
      </c>
      <c r="C3" s="237"/>
      <c r="D3" s="237"/>
      <c r="E3" s="238"/>
      <c r="F3" s="242" t="s">
        <v>99</v>
      </c>
      <c r="G3" s="236" t="s">
        <v>13</v>
      </c>
      <c r="H3" s="237"/>
      <c r="I3" s="238"/>
      <c r="J3" s="242" t="s">
        <v>100</v>
      </c>
      <c r="K3" s="236" t="s">
        <v>14</v>
      </c>
      <c r="L3" s="237"/>
      <c r="M3" s="237"/>
      <c r="N3" s="238"/>
      <c r="O3" s="236" t="s">
        <v>15</v>
      </c>
      <c r="P3" s="237"/>
      <c r="Q3" s="237"/>
      <c r="R3" s="238"/>
      <c r="S3" s="242" t="s">
        <v>101</v>
      </c>
      <c r="T3" s="236" t="s">
        <v>16</v>
      </c>
      <c r="U3" s="237"/>
      <c r="V3" s="238"/>
      <c r="W3" s="242" t="s">
        <v>102</v>
      </c>
      <c r="X3" s="236" t="s">
        <v>17</v>
      </c>
      <c r="Y3" s="237"/>
      <c r="Z3" s="238"/>
      <c r="AA3" s="242" t="s">
        <v>103</v>
      </c>
      <c r="AB3" s="236" t="s">
        <v>18</v>
      </c>
      <c r="AC3" s="237"/>
      <c r="AD3" s="237"/>
      <c r="AE3" s="238"/>
      <c r="AF3" s="242" t="s">
        <v>104</v>
      </c>
      <c r="AG3" s="236" t="s">
        <v>19</v>
      </c>
      <c r="AH3" s="237"/>
      <c r="AI3" s="238"/>
      <c r="AJ3" s="242" t="s">
        <v>105</v>
      </c>
      <c r="AK3" s="236" t="s">
        <v>20</v>
      </c>
      <c r="AL3" s="237"/>
      <c r="AM3" s="237"/>
      <c r="AN3" s="238"/>
      <c r="AO3" s="236" t="s">
        <v>21</v>
      </c>
      <c r="AP3" s="237"/>
      <c r="AQ3" s="237"/>
      <c r="AR3" s="238"/>
      <c r="AS3" s="242" t="s">
        <v>106</v>
      </c>
      <c r="AT3" s="236" t="s">
        <v>22</v>
      </c>
      <c r="AU3" s="237"/>
      <c r="AV3" s="238"/>
      <c r="AW3" s="242" t="s">
        <v>107</v>
      </c>
      <c r="AX3" s="254" t="s">
        <v>23</v>
      </c>
      <c r="AY3" s="255"/>
      <c r="AZ3" s="244"/>
      <c r="BA3" s="233"/>
      <c r="BB3" s="246"/>
      <c r="BC3" s="246"/>
      <c r="BD3" s="246"/>
      <c r="BE3" s="233"/>
      <c r="BF3" s="233"/>
      <c r="BG3" s="233"/>
      <c r="BH3" s="233"/>
    </row>
    <row r="4" spans="1:60" ht="13.5" customHeight="1" x14ac:dyDescent="0.15">
      <c r="A4" s="257"/>
      <c r="B4" s="239"/>
      <c r="C4" s="240"/>
      <c r="D4" s="240"/>
      <c r="E4" s="241"/>
      <c r="F4" s="243"/>
      <c r="G4" s="239"/>
      <c r="H4" s="240"/>
      <c r="I4" s="241"/>
      <c r="J4" s="243"/>
      <c r="K4" s="239"/>
      <c r="L4" s="240"/>
      <c r="M4" s="240"/>
      <c r="N4" s="241"/>
      <c r="O4" s="239"/>
      <c r="P4" s="240"/>
      <c r="Q4" s="240"/>
      <c r="R4" s="241"/>
      <c r="S4" s="243"/>
      <c r="T4" s="239"/>
      <c r="U4" s="240"/>
      <c r="V4" s="241"/>
      <c r="W4" s="243"/>
      <c r="X4" s="239"/>
      <c r="Y4" s="240"/>
      <c r="Z4" s="241"/>
      <c r="AA4" s="243"/>
      <c r="AB4" s="239"/>
      <c r="AC4" s="240"/>
      <c r="AD4" s="240"/>
      <c r="AE4" s="241"/>
      <c r="AF4" s="243"/>
      <c r="AG4" s="239"/>
      <c r="AH4" s="240"/>
      <c r="AI4" s="241"/>
      <c r="AJ4" s="243"/>
      <c r="AK4" s="239"/>
      <c r="AL4" s="240"/>
      <c r="AM4" s="240"/>
      <c r="AN4" s="241"/>
      <c r="AO4" s="239"/>
      <c r="AP4" s="240"/>
      <c r="AQ4" s="240"/>
      <c r="AR4" s="241"/>
      <c r="AS4" s="243"/>
      <c r="AT4" s="239"/>
      <c r="AU4" s="240"/>
      <c r="AV4" s="241"/>
      <c r="AW4" s="243"/>
      <c r="AX4" s="239"/>
      <c r="AY4" s="241"/>
      <c r="AZ4" s="244"/>
      <c r="BA4" s="233"/>
      <c r="BB4" s="246"/>
      <c r="BC4" s="246"/>
      <c r="BD4" s="246"/>
      <c r="BE4" s="233"/>
      <c r="BF4" s="233"/>
      <c r="BG4" s="233"/>
      <c r="BH4" s="233"/>
    </row>
    <row r="5" spans="1:60" ht="13.5" customHeight="1" x14ac:dyDescent="0.15">
      <c r="A5" s="257"/>
      <c r="B5" s="3"/>
      <c r="C5" s="3"/>
      <c r="D5" s="3"/>
      <c r="E5" s="4"/>
      <c r="F5" s="243"/>
      <c r="G5" s="3"/>
      <c r="H5" s="3"/>
      <c r="I5" s="4"/>
      <c r="J5" s="243"/>
      <c r="K5" s="3"/>
      <c r="L5" s="3"/>
      <c r="M5" s="3"/>
      <c r="N5" s="3"/>
      <c r="O5" s="3"/>
      <c r="P5" s="3"/>
      <c r="Q5" s="3"/>
      <c r="R5" s="4"/>
      <c r="S5" s="243"/>
      <c r="T5" s="3"/>
      <c r="U5" s="3"/>
      <c r="V5" s="4"/>
      <c r="W5" s="243"/>
      <c r="X5" s="3"/>
      <c r="Y5" s="3"/>
      <c r="Z5" s="4"/>
      <c r="AA5" s="243"/>
      <c r="AB5" s="3"/>
      <c r="AC5" s="3"/>
      <c r="AD5" s="3"/>
      <c r="AE5" s="4"/>
      <c r="AF5" s="243"/>
      <c r="AG5" s="3"/>
      <c r="AH5" s="3"/>
      <c r="AI5" s="4"/>
      <c r="AJ5" s="243"/>
      <c r="AK5" s="3"/>
      <c r="AL5" s="3"/>
      <c r="AM5" s="3"/>
      <c r="AN5" s="3"/>
      <c r="AO5" s="3"/>
      <c r="AP5" s="3"/>
      <c r="AQ5" s="3"/>
      <c r="AR5" s="4"/>
      <c r="AS5" s="243"/>
      <c r="AT5" s="3"/>
      <c r="AU5" s="3"/>
      <c r="AV5" s="4"/>
      <c r="AW5" s="243"/>
      <c r="AX5" s="3"/>
      <c r="AY5" s="3"/>
      <c r="AZ5" s="245"/>
      <c r="BA5" s="233"/>
      <c r="BB5" s="246"/>
      <c r="BC5" s="246"/>
      <c r="BD5" s="246"/>
      <c r="BE5" s="233"/>
      <c r="BF5" s="233"/>
      <c r="BG5" s="233"/>
      <c r="BH5" s="233"/>
    </row>
    <row r="6" spans="1:60" ht="13.5" customHeight="1" x14ac:dyDescent="0.15">
      <c r="A6" s="257"/>
      <c r="B6" s="5"/>
      <c r="C6" s="5"/>
      <c r="D6" s="5"/>
      <c r="E6" s="6"/>
      <c r="F6" s="243"/>
      <c r="G6" s="5"/>
      <c r="H6" s="5"/>
      <c r="I6" s="6"/>
      <c r="J6" s="243"/>
      <c r="K6" s="5"/>
      <c r="L6" s="5"/>
      <c r="M6" s="5"/>
      <c r="N6" s="5"/>
      <c r="O6" s="5"/>
      <c r="P6" s="5"/>
      <c r="Q6" s="5"/>
      <c r="R6" s="6"/>
      <c r="S6" s="243"/>
      <c r="T6" s="5"/>
      <c r="U6" s="5"/>
      <c r="V6" s="6"/>
      <c r="W6" s="243"/>
      <c r="X6" s="5"/>
      <c r="Y6" s="5"/>
      <c r="Z6" s="6"/>
      <c r="AA6" s="243"/>
      <c r="AB6" s="5"/>
      <c r="AC6" s="5"/>
      <c r="AD6" s="5"/>
      <c r="AE6" s="6"/>
      <c r="AF6" s="243"/>
      <c r="AG6" s="5"/>
      <c r="AH6" s="5"/>
      <c r="AI6" s="6"/>
      <c r="AJ6" s="243"/>
      <c r="AK6" s="5"/>
      <c r="AL6" s="5"/>
      <c r="AM6" s="5"/>
      <c r="AN6" s="5"/>
      <c r="AO6" s="5"/>
      <c r="AP6" s="5"/>
      <c r="AQ6" s="5"/>
      <c r="AR6" s="6"/>
      <c r="AS6" s="243"/>
      <c r="AT6" s="5"/>
      <c r="AU6" s="5"/>
      <c r="AV6" s="6"/>
      <c r="AW6" s="243"/>
      <c r="AX6" s="5"/>
      <c r="AY6" s="5"/>
      <c r="AZ6" s="245"/>
      <c r="BA6" s="233"/>
      <c r="BB6" s="246"/>
      <c r="BC6" s="246"/>
      <c r="BD6" s="246"/>
      <c r="BE6" s="233"/>
      <c r="BF6" s="233"/>
      <c r="BG6" s="233"/>
      <c r="BH6" s="233"/>
    </row>
    <row r="7" spans="1:60" ht="13.5" customHeight="1" x14ac:dyDescent="0.15">
      <c r="A7" s="257"/>
      <c r="B7" s="5">
        <v>1</v>
      </c>
      <c r="C7" s="5">
        <v>8</v>
      </c>
      <c r="D7" s="5">
        <v>15</v>
      </c>
      <c r="E7" s="5">
        <v>22</v>
      </c>
      <c r="F7" s="243"/>
      <c r="G7" s="5">
        <v>6</v>
      </c>
      <c r="H7" s="5">
        <v>13</v>
      </c>
      <c r="I7" s="5">
        <v>20</v>
      </c>
      <c r="J7" s="243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243"/>
      <c r="T7" s="5">
        <v>5</v>
      </c>
      <c r="U7" s="5">
        <v>12</v>
      </c>
      <c r="V7" s="5">
        <v>19</v>
      </c>
      <c r="W7" s="243"/>
      <c r="X7" s="5">
        <v>2</v>
      </c>
      <c r="Y7" s="5">
        <v>9</v>
      </c>
      <c r="Z7" s="5">
        <v>16</v>
      </c>
      <c r="AA7" s="243"/>
      <c r="AB7" s="5">
        <v>2</v>
      </c>
      <c r="AC7" s="5">
        <v>9</v>
      </c>
      <c r="AD7" s="5">
        <v>16</v>
      </c>
      <c r="AE7" s="5">
        <v>23</v>
      </c>
      <c r="AF7" s="243"/>
      <c r="AG7" s="5">
        <v>6</v>
      </c>
      <c r="AH7" s="5">
        <v>13</v>
      </c>
      <c r="AI7" s="5">
        <v>20</v>
      </c>
      <c r="AJ7" s="243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243"/>
      <c r="AT7" s="5">
        <v>6</v>
      </c>
      <c r="AU7" s="5">
        <v>13</v>
      </c>
      <c r="AV7" s="5">
        <v>20</v>
      </c>
      <c r="AW7" s="243"/>
      <c r="AX7" s="5">
        <v>3</v>
      </c>
      <c r="AY7" s="5">
        <v>10</v>
      </c>
      <c r="AZ7" s="245"/>
      <c r="BA7" s="233"/>
      <c r="BB7" s="246"/>
      <c r="BC7" s="246"/>
      <c r="BD7" s="246"/>
      <c r="BE7" s="233"/>
      <c r="BF7" s="233"/>
      <c r="BG7" s="233"/>
      <c r="BH7" s="233"/>
    </row>
    <row r="8" spans="1:60" ht="13.5" customHeight="1" x14ac:dyDescent="0.15">
      <c r="A8" s="257"/>
      <c r="B8" s="5">
        <v>7</v>
      </c>
      <c r="C8" s="5">
        <v>14</v>
      </c>
      <c r="D8" s="5">
        <v>21</v>
      </c>
      <c r="E8" s="5">
        <v>28</v>
      </c>
      <c r="F8" s="243"/>
      <c r="G8" s="5">
        <v>12</v>
      </c>
      <c r="H8" s="5">
        <v>19</v>
      </c>
      <c r="I8" s="5">
        <v>26</v>
      </c>
      <c r="J8" s="243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243"/>
      <c r="T8" s="5">
        <v>11</v>
      </c>
      <c r="U8" s="5">
        <v>18</v>
      </c>
      <c r="V8" s="5">
        <v>25</v>
      </c>
      <c r="W8" s="243"/>
      <c r="X8" s="5">
        <v>8</v>
      </c>
      <c r="Y8" s="5">
        <v>15</v>
      </c>
      <c r="Z8" s="5">
        <v>22</v>
      </c>
      <c r="AA8" s="243"/>
      <c r="AB8" s="5">
        <v>8</v>
      </c>
      <c r="AC8" s="5">
        <v>15</v>
      </c>
      <c r="AD8" s="5">
        <v>22</v>
      </c>
      <c r="AE8" s="5">
        <v>29</v>
      </c>
      <c r="AF8" s="243"/>
      <c r="AG8" s="5">
        <v>12</v>
      </c>
      <c r="AH8" s="5">
        <v>19</v>
      </c>
      <c r="AI8" s="5">
        <v>26</v>
      </c>
      <c r="AJ8" s="243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243"/>
      <c r="AT8" s="5">
        <v>12</v>
      </c>
      <c r="AU8" s="5">
        <v>19</v>
      </c>
      <c r="AV8" s="5">
        <v>26</v>
      </c>
      <c r="AW8" s="243"/>
      <c r="AX8" s="5">
        <v>9</v>
      </c>
      <c r="AY8" s="5">
        <v>16</v>
      </c>
      <c r="AZ8" s="245"/>
      <c r="BA8" s="233"/>
      <c r="BB8" s="246"/>
      <c r="BC8" s="246"/>
      <c r="BD8" s="246"/>
      <c r="BE8" s="233"/>
      <c r="BF8" s="233"/>
      <c r="BG8" s="233"/>
      <c r="BH8" s="233"/>
    </row>
    <row r="9" spans="1:60" ht="13.5" customHeight="1" x14ac:dyDescent="0.15">
      <c r="A9" s="257"/>
      <c r="B9" s="5"/>
      <c r="C9" s="5"/>
      <c r="D9" s="5"/>
      <c r="E9" s="5"/>
      <c r="F9" s="243"/>
      <c r="G9" s="5"/>
      <c r="H9" s="5"/>
      <c r="I9" s="5"/>
      <c r="J9" s="243"/>
      <c r="K9" s="5"/>
      <c r="L9" s="5"/>
      <c r="M9" s="5"/>
      <c r="N9" s="5"/>
      <c r="O9" s="5"/>
      <c r="P9" s="5"/>
      <c r="Q9" s="5"/>
      <c r="R9" s="5"/>
      <c r="S9" s="243"/>
      <c r="T9" s="5"/>
      <c r="U9" s="5"/>
      <c r="V9" s="5"/>
      <c r="W9" s="243"/>
      <c r="X9" s="5"/>
      <c r="Y9" s="5"/>
      <c r="Z9" s="5"/>
      <c r="AA9" s="243"/>
      <c r="AB9" s="5"/>
      <c r="AC9" s="5"/>
      <c r="AD9" s="5"/>
      <c r="AE9" s="5"/>
      <c r="AF9" s="243"/>
      <c r="AG9" s="5"/>
      <c r="AH9" s="5"/>
      <c r="AI9" s="5"/>
      <c r="AJ9" s="243"/>
      <c r="AK9" s="5"/>
      <c r="AL9" s="5"/>
      <c r="AM9" s="5"/>
      <c r="AN9" s="5"/>
      <c r="AO9" s="5"/>
      <c r="AP9" s="5"/>
      <c r="AQ9" s="5"/>
      <c r="AR9" s="5"/>
      <c r="AS9" s="243"/>
      <c r="AT9" s="5"/>
      <c r="AU9" s="5"/>
      <c r="AV9" s="5"/>
      <c r="AW9" s="243"/>
      <c r="AX9" s="5"/>
      <c r="AY9" s="5"/>
      <c r="AZ9" s="245"/>
      <c r="BA9" s="233"/>
      <c r="BB9" s="246"/>
      <c r="BC9" s="246"/>
      <c r="BD9" s="246"/>
      <c r="BE9" s="233"/>
      <c r="BF9" s="233"/>
      <c r="BG9" s="233"/>
      <c r="BH9" s="233"/>
    </row>
    <row r="10" spans="1:60" ht="1.5" customHeight="1" thickBot="1" x14ac:dyDescent="0.2">
      <c r="A10" s="257"/>
      <c r="B10" s="5"/>
      <c r="C10" s="5"/>
      <c r="D10" s="5"/>
      <c r="E10" s="5"/>
      <c r="F10" s="243"/>
      <c r="G10" s="5"/>
      <c r="H10" s="5"/>
      <c r="I10" s="5"/>
      <c r="J10" s="243"/>
      <c r="K10" s="5"/>
      <c r="L10" s="5"/>
      <c r="M10" s="5"/>
      <c r="N10" s="5"/>
      <c r="O10" s="5"/>
      <c r="P10" s="5"/>
      <c r="Q10" s="5"/>
      <c r="R10" s="5"/>
      <c r="S10" s="243"/>
      <c r="T10" s="5"/>
      <c r="U10" s="5"/>
      <c r="V10" s="5"/>
      <c r="W10" s="243"/>
      <c r="X10" s="5"/>
      <c r="Y10" s="5"/>
      <c r="Z10" s="5"/>
      <c r="AA10" s="243"/>
      <c r="AB10" s="5"/>
      <c r="AC10" s="5"/>
      <c r="AD10" s="5"/>
      <c r="AE10" s="5"/>
      <c r="AF10" s="243"/>
      <c r="AG10" s="5"/>
      <c r="AH10" s="5"/>
      <c r="AI10" s="5"/>
      <c r="AJ10" s="243"/>
      <c r="AK10" s="5"/>
      <c r="AL10" s="5"/>
      <c r="AM10" s="5"/>
      <c r="AN10" s="5"/>
      <c r="AO10" s="5"/>
      <c r="AP10" s="5"/>
      <c r="AQ10" s="5"/>
      <c r="AR10" s="5"/>
      <c r="AS10" s="243"/>
      <c r="AT10" s="5"/>
      <c r="AU10" s="5"/>
      <c r="AV10" s="5"/>
      <c r="AW10" s="243"/>
      <c r="AX10" s="5"/>
      <c r="AY10" s="5"/>
      <c r="AZ10" s="245"/>
      <c r="BA10" s="233"/>
      <c r="BB10" s="246"/>
      <c r="BC10" s="246"/>
      <c r="BD10" s="246"/>
      <c r="BE10" s="233"/>
      <c r="BF10" s="233"/>
      <c r="BG10" s="233"/>
      <c r="BH10" s="233"/>
    </row>
    <row r="11" spans="1:60" ht="13.5" hidden="1" customHeight="1" thickBot="1" x14ac:dyDescent="0.2">
      <c r="A11" s="257"/>
      <c r="B11" s="5"/>
      <c r="C11" s="5"/>
      <c r="D11" s="5"/>
      <c r="E11" s="5"/>
      <c r="F11" s="243"/>
      <c r="G11" s="5"/>
      <c r="H11" s="5"/>
      <c r="I11" s="5"/>
      <c r="J11" s="243"/>
      <c r="K11" s="5"/>
      <c r="L11" s="5"/>
      <c r="M11" s="5"/>
      <c r="N11" s="5"/>
      <c r="O11" s="5"/>
      <c r="P11" s="5"/>
      <c r="Q11" s="7"/>
      <c r="R11" s="5"/>
      <c r="S11" s="259"/>
      <c r="T11" s="5"/>
      <c r="U11" s="5"/>
      <c r="V11" s="5"/>
      <c r="W11" s="243"/>
      <c r="X11" s="5"/>
      <c r="Y11" s="5"/>
      <c r="Z11" s="5"/>
      <c r="AA11" s="243"/>
      <c r="AB11" s="5"/>
      <c r="AC11" s="5"/>
      <c r="AD11" s="5"/>
      <c r="AE11" s="5"/>
      <c r="AF11" s="243"/>
      <c r="AG11" s="5"/>
      <c r="AH11" s="5"/>
      <c r="AI11" s="5"/>
      <c r="AJ11" s="243"/>
      <c r="AK11" s="5"/>
      <c r="AL11" s="5"/>
      <c r="AM11" s="5"/>
      <c r="AN11" s="5"/>
      <c r="AO11" s="5"/>
      <c r="AP11" s="5"/>
      <c r="AQ11" s="5"/>
      <c r="AR11" s="5"/>
      <c r="AS11" s="243"/>
      <c r="AT11" s="5"/>
      <c r="AU11" s="5"/>
      <c r="AV11" s="5"/>
      <c r="AW11" s="243"/>
      <c r="AX11" s="5"/>
      <c r="AY11" s="5"/>
      <c r="AZ11" s="245"/>
      <c r="BA11" s="233"/>
      <c r="BB11" s="246"/>
      <c r="BC11" s="246"/>
      <c r="BD11" s="246"/>
      <c r="BE11" s="233"/>
      <c r="BF11" s="233"/>
      <c r="BG11" s="233"/>
      <c r="BH11" s="233"/>
    </row>
    <row r="12" spans="1:60" ht="13.5" hidden="1" customHeight="1" thickBot="1" x14ac:dyDescent="0.25">
      <c r="A12" s="258"/>
      <c r="B12" s="5"/>
      <c r="C12" s="5"/>
      <c r="D12" s="5"/>
      <c r="E12" s="5"/>
      <c r="F12" s="243"/>
      <c r="G12" s="27"/>
      <c r="H12" s="5"/>
      <c r="I12" s="5"/>
      <c r="J12" s="243"/>
      <c r="K12" s="5"/>
      <c r="L12" s="5"/>
      <c r="M12" s="5"/>
      <c r="N12" s="5"/>
      <c r="O12" s="5"/>
      <c r="P12" s="5"/>
      <c r="Q12" s="5"/>
      <c r="R12" s="5"/>
      <c r="S12" s="243"/>
      <c r="T12" s="5"/>
      <c r="U12" s="5"/>
      <c r="V12" s="5"/>
      <c r="W12" s="243"/>
      <c r="X12" s="5"/>
      <c r="Y12" s="5"/>
      <c r="Z12" s="5"/>
      <c r="AA12" s="243"/>
      <c r="AB12" s="5"/>
      <c r="AC12" s="5"/>
      <c r="AD12" s="5"/>
      <c r="AE12" s="5"/>
      <c r="AF12" s="243"/>
      <c r="AG12" s="5"/>
      <c r="AH12" s="5"/>
      <c r="AI12" s="5"/>
      <c r="AJ12" s="243"/>
      <c r="AK12" s="5"/>
      <c r="AL12" s="5"/>
      <c r="AM12" s="5"/>
      <c r="AN12" s="5"/>
      <c r="AO12" s="5"/>
      <c r="AP12" s="5"/>
      <c r="AQ12" s="5"/>
      <c r="AR12" s="5"/>
      <c r="AS12" s="243"/>
      <c r="AT12" s="5"/>
      <c r="AU12" s="5"/>
      <c r="AV12" s="5"/>
      <c r="AW12" s="243"/>
      <c r="AX12" s="5"/>
      <c r="AY12" s="5"/>
      <c r="AZ12" s="245"/>
      <c r="BA12" s="233"/>
      <c r="BB12" s="246"/>
      <c r="BC12" s="246"/>
      <c r="BD12" s="246"/>
      <c r="BE12" s="233"/>
      <c r="BF12" s="233"/>
      <c r="BG12" s="233"/>
      <c r="BH12" s="233"/>
    </row>
    <row r="13" spans="1:60" ht="17.25" customHeight="1" thickBot="1" x14ac:dyDescent="0.2">
      <c r="A13" s="30"/>
      <c r="B13" s="31" t="s">
        <v>138</v>
      </c>
      <c r="C13" s="31" t="s">
        <v>139</v>
      </c>
      <c r="D13" s="31" t="s">
        <v>140</v>
      </c>
      <c r="E13" s="31" t="s">
        <v>141</v>
      </c>
      <c r="F13" s="31" t="s">
        <v>142</v>
      </c>
      <c r="G13" s="31" t="s">
        <v>143</v>
      </c>
      <c r="H13" s="31" t="s">
        <v>144</v>
      </c>
      <c r="I13" s="31" t="s">
        <v>131</v>
      </c>
      <c r="J13" s="31" t="s">
        <v>145</v>
      </c>
      <c r="K13" s="31" t="s">
        <v>146</v>
      </c>
      <c r="L13" s="31" t="s">
        <v>147</v>
      </c>
      <c r="M13" s="31" t="s">
        <v>148</v>
      </c>
      <c r="N13" s="31" t="s">
        <v>149</v>
      </c>
      <c r="O13" s="31" t="s">
        <v>150</v>
      </c>
      <c r="P13" s="31" t="s">
        <v>151</v>
      </c>
      <c r="Q13" s="31" t="s">
        <v>152</v>
      </c>
      <c r="R13" s="31" t="s">
        <v>153</v>
      </c>
      <c r="S13" s="31" t="s">
        <v>154</v>
      </c>
      <c r="T13" s="31" t="s">
        <v>155</v>
      </c>
      <c r="U13" s="31" t="s">
        <v>156</v>
      </c>
      <c r="V13" s="31" t="s">
        <v>157</v>
      </c>
      <c r="W13" s="31" t="s">
        <v>158</v>
      </c>
      <c r="X13" s="31" t="s">
        <v>159</v>
      </c>
      <c r="Y13" s="31" t="s">
        <v>160</v>
      </c>
      <c r="Z13" s="31" t="s">
        <v>161</v>
      </c>
      <c r="AA13" s="31" t="s">
        <v>162</v>
      </c>
      <c r="AB13" s="31" t="s">
        <v>163</v>
      </c>
      <c r="AC13" s="31" t="s">
        <v>164</v>
      </c>
      <c r="AD13" s="31" t="s">
        <v>165</v>
      </c>
      <c r="AE13" s="31" t="s">
        <v>166</v>
      </c>
      <c r="AF13" s="31" t="s">
        <v>167</v>
      </c>
      <c r="AG13" s="31" t="s">
        <v>168</v>
      </c>
      <c r="AH13" s="31" t="s">
        <v>169</v>
      </c>
      <c r="AI13" s="31" t="s">
        <v>170</v>
      </c>
      <c r="AJ13" s="31" t="s">
        <v>171</v>
      </c>
      <c r="AK13" s="31" t="s">
        <v>172</v>
      </c>
      <c r="AL13" s="31" t="s">
        <v>173</v>
      </c>
      <c r="AM13" s="31" t="s">
        <v>174</v>
      </c>
      <c r="AN13" s="31" t="s">
        <v>175</v>
      </c>
      <c r="AO13" s="31" t="s">
        <v>176</v>
      </c>
      <c r="AP13" s="31" t="s">
        <v>177</v>
      </c>
      <c r="AQ13" s="31" t="s">
        <v>178</v>
      </c>
      <c r="AR13" s="31" t="s">
        <v>179</v>
      </c>
      <c r="AS13" s="31" t="s">
        <v>180</v>
      </c>
      <c r="AT13" s="31" t="s">
        <v>181</v>
      </c>
      <c r="AU13" s="31" t="s">
        <v>182</v>
      </c>
      <c r="AV13" s="31" t="s">
        <v>183</v>
      </c>
      <c r="AW13" s="31" t="s">
        <v>184</v>
      </c>
      <c r="AX13" s="31" t="s">
        <v>185</v>
      </c>
      <c r="AY13" s="31" t="s">
        <v>186</v>
      </c>
      <c r="AZ13" s="32"/>
      <c r="BA13" s="32"/>
      <c r="BB13" s="32"/>
      <c r="BC13" s="32"/>
      <c r="BD13" s="32"/>
      <c r="BE13" s="32"/>
      <c r="BF13" s="32"/>
      <c r="BG13" s="32"/>
      <c r="BH13" s="32"/>
    </row>
    <row r="14" spans="1:60" ht="13.5" customHeight="1" x14ac:dyDescent="0.15">
      <c r="A14" s="28">
        <v>1</v>
      </c>
      <c r="B14" s="11"/>
      <c r="C14" s="11"/>
      <c r="D14" s="11"/>
      <c r="E14" s="12"/>
      <c r="F14" s="12"/>
      <c r="G14" s="29">
        <v>17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3"/>
      <c r="S14" s="13" t="s">
        <v>108</v>
      </c>
      <c r="T14" s="13" t="s">
        <v>108</v>
      </c>
      <c r="U14" s="12"/>
      <c r="V14" s="12"/>
      <c r="W14" s="12"/>
      <c r="X14" s="12"/>
      <c r="Y14" s="13">
        <v>22</v>
      </c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3" t="s">
        <v>109</v>
      </c>
      <c r="AR14" s="13" t="s">
        <v>109</v>
      </c>
      <c r="AS14" s="16" t="s">
        <v>108</v>
      </c>
      <c r="AT14" s="16" t="s">
        <v>108</v>
      </c>
      <c r="AU14" s="16" t="s">
        <v>108</v>
      </c>
      <c r="AV14" s="16" t="s">
        <v>108</v>
      </c>
      <c r="AW14" s="16" t="s">
        <v>108</v>
      </c>
      <c r="AX14" s="16" t="s">
        <v>108</v>
      </c>
      <c r="AY14" s="16" t="s">
        <v>108</v>
      </c>
      <c r="AZ14" s="14"/>
      <c r="BA14" s="14"/>
      <c r="BB14" s="235"/>
      <c r="BC14" s="235"/>
      <c r="BD14" s="14"/>
      <c r="BE14" s="14"/>
      <c r="BF14" s="14"/>
      <c r="BG14" s="14"/>
      <c r="BH14" s="14"/>
    </row>
    <row r="15" spans="1:60" ht="13.5" customHeight="1" x14ac:dyDescent="0.15">
      <c r="A15" s="21">
        <v>2</v>
      </c>
      <c r="B15" s="11"/>
      <c r="C15" s="11"/>
      <c r="D15" s="8"/>
      <c r="E15" s="12"/>
      <c r="F15" s="12"/>
      <c r="G15" s="9">
        <v>17</v>
      </c>
      <c r="H15" s="12"/>
      <c r="I15" s="10"/>
      <c r="J15" s="10"/>
      <c r="K15" s="10"/>
      <c r="L15" s="10"/>
      <c r="M15" s="10"/>
      <c r="N15" s="10"/>
      <c r="O15" s="10"/>
      <c r="P15" s="10"/>
      <c r="Q15" s="13"/>
      <c r="R15" s="13"/>
      <c r="S15" s="13" t="s">
        <v>108</v>
      </c>
      <c r="T15" s="13" t="s">
        <v>108</v>
      </c>
      <c r="U15" s="14"/>
      <c r="V15" s="12"/>
      <c r="W15" s="12"/>
      <c r="X15" s="12"/>
      <c r="Y15" s="13">
        <v>18</v>
      </c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14"/>
      <c r="AK15" s="10"/>
      <c r="AL15" s="10"/>
      <c r="AM15" s="10">
        <v>0</v>
      </c>
      <c r="AN15" s="10">
        <v>0</v>
      </c>
      <c r="AO15" s="10">
        <v>8</v>
      </c>
      <c r="AP15" s="10">
        <v>8</v>
      </c>
      <c r="AQ15" s="10">
        <v>8</v>
      </c>
      <c r="AR15" s="15" t="s">
        <v>109</v>
      </c>
      <c r="AS15" s="16" t="s">
        <v>108</v>
      </c>
      <c r="AT15" s="16" t="s">
        <v>108</v>
      </c>
      <c r="AU15" s="16" t="s">
        <v>108</v>
      </c>
      <c r="AV15" s="16" t="s">
        <v>108</v>
      </c>
      <c r="AW15" s="16" t="s">
        <v>108</v>
      </c>
      <c r="AX15" s="16" t="s">
        <v>108</v>
      </c>
      <c r="AY15" s="16" t="s">
        <v>108</v>
      </c>
      <c r="AZ15" s="14"/>
      <c r="BA15" s="14"/>
      <c r="BB15" s="14"/>
      <c r="BC15" s="14"/>
      <c r="BD15" s="14"/>
      <c r="BE15" s="14"/>
      <c r="BF15" s="14"/>
      <c r="BG15" s="14"/>
      <c r="BH15" s="14"/>
    </row>
    <row r="16" spans="1:60" ht="13.5" customHeight="1" x14ac:dyDescent="0.15">
      <c r="A16" s="22">
        <v>3</v>
      </c>
      <c r="B16" s="8"/>
      <c r="C16" s="8"/>
      <c r="D16" s="8"/>
      <c r="E16" s="10"/>
      <c r="F16" s="10"/>
      <c r="G16" s="9">
        <v>14</v>
      </c>
      <c r="H16" s="10"/>
      <c r="I16" s="10"/>
      <c r="J16" s="10"/>
      <c r="K16" s="10"/>
      <c r="L16" s="10"/>
      <c r="M16" s="10"/>
      <c r="N16" s="10"/>
      <c r="O16" s="10" t="s">
        <v>247</v>
      </c>
      <c r="P16" s="10">
        <v>0</v>
      </c>
      <c r="Q16" s="10">
        <v>0</v>
      </c>
      <c r="R16" s="13">
        <v>0</v>
      </c>
      <c r="S16" s="13" t="s">
        <v>108</v>
      </c>
      <c r="T16" s="13" t="s">
        <v>108</v>
      </c>
      <c r="U16" s="10"/>
      <c r="V16" s="10"/>
      <c r="W16" s="10"/>
      <c r="X16" s="10"/>
      <c r="Y16" s="15">
        <v>14</v>
      </c>
      <c r="Z16" s="10"/>
      <c r="AA16" s="15"/>
      <c r="AB16" s="10"/>
      <c r="AC16" s="10"/>
      <c r="AD16" s="10"/>
      <c r="AE16" s="10"/>
      <c r="AF16" s="10"/>
      <c r="AG16" s="10"/>
      <c r="AH16" s="10"/>
      <c r="AI16" s="10">
        <v>0</v>
      </c>
      <c r="AJ16" s="10">
        <v>0</v>
      </c>
      <c r="AK16" s="10">
        <v>0</v>
      </c>
      <c r="AL16" s="10">
        <v>0</v>
      </c>
      <c r="AM16" s="10">
        <v>8</v>
      </c>
      <c r="AN16" s="10">
        <v>8</v>
      </c>
      <c r="AO16" s="10">
        <v>8</v>
      </c>
      <c r="AP16" s="10">
        <v>8</v>
      </c>
      <c r="AQ16" s="10">
        <v>8</v>
      </c>
      <c r="AR16" s="10">
        <v>8</v>
      </c>
      <c r="AS16" s="17" t="s">
        <v>109</v>
      </c>
      <c r="AT16" s="16" t="s">
        <v>108</v>
      </c>
      <c r="AU16" s="16" t="s">
        <v>108</v>
      </c>
      <c r="AV16" s="16" t="s">
        <v>108</v>
      </c>
      <c r="AW16" s="16" t="s">
        <v>108</v>
      </c>
      <c r="AX16" s="16" t="s">
        <v>108</v>
      </c>
      <c r="AY16" s="16" t="s">
        <v>108</v>
      </c>
      <c r="AZ16" s="14"/>
      <c r="BA16" s="14"/>
      <c r="BB16" s="235"/>
      <c r="BC16" s="235"/>
      <c r="BD16" s="14"/>
      <c r="BE16" s="14"/>
      <c r="BF16" s="14"/>
      <c r="BG16" s="14"/>
      <c r="BH16" s="14"/>
    </row>
    <row r="17" spans="1:60" ht="13.5" customHeight="1" x14ac:dyDescent="0.15">
      <c r="A17" s="22">
        <v>4</v>
      </c>
      <c r="B17" s="8"/>
      <c r="C17" s="8"/>
      <c r="D17" s="8"/>
      <c r="E17" s="10"/>
      <c r="F17" s="10"/>
      <c r="G17" s="9">
        <v>14</v>
      </c>
      <c r="H17" s="10"/>
      <c r="I17" s="10"/>
      <c r="J17" s="10"/>
      <c r="K17" s="10"/>
      <c r="L17" s="10"/>
      <c r="M17" s="10"/>
      <c r="N17" s="10"/>
      <c r="O17" s="10"/>
      <c r="P17" s="10">
        <v>0</v>
      </c>
      <c r="Q17" s="10">
        <v>0</v>
      </c>
      <c r="R17" s="13">
        <v>0</v>
      </c>
      <c r="S17" s="13" t="s">
        <v>108</v>
      </c>
      <c r="T17" s="13" t="s">
        <v>108</v>
      </c>
      <c r="U17" s="10"/>
      <c r="V17" s="10"/>
      <c r="W17" s="10"/>
      <c r="X17" s="10"/>
      <c r="Y17" s="15">
        <v>10</v>
      </c>
      <c r="Z17" s="10"/>
      <c r="AA17" s="10"/>
      <c r="AB17" s="10"/>
      <c r="AC17" s="10"/>
      <c r="AD17" s="10"/>
      <c r="AE17" s="10">
        <v>8</v>
      </c>
      <c r="AF17" s="10">
        <v>8</v>
      </c>
      <c r="AG17" s="10">
        <v>8</v>
      </c>
      <c r="AH17" s="10" t="s">
        <v>321</v>
      </c>
      <c r="AI17" s="10" t="s">
        <v>321</v>
      </c>
      <c r="AJ17" s="10" t="s">
        <v>321</v>
      </c>
      <c r="AK17" s="10" t="s">
        <v>321</v>
      </c>
      <c r="AL17" s="13" t="s">
        <v>109</v>
      </c>
      <c r="AM17" s="15" t="s">
        <v>24</v>
      </c>
      <c r="AN17" s="15" t="s">
        <v>24</v>
      </c>
      <c r="AO17" s="15" t="s">
        <v>24</v>
      </c>
      <c r="AP17" s="15" t="s">
        <v>24</v>
      </c>
      <c r="AQ17" s="15" t="s">
        <v>24</v>
      </c>
      <c r="AR17" s="15" t="s">
        <v>24</v>
      </c>
      <c r="AS17" s="18"/>
      <c r="AT17" s="18"/>
      <c r="AU17" s="18"/>
      <c r="AV17" s="18"/>
      <c r="AW17" s="18"/>
      <c r="AX17" s="18"/>
      <c r="AY17" s="18"/>
      <c r="AZ17" s="14"/>
      <c r="BA17" s="14"/>
      <c r="BB17" s="235"/>
      <c r="BC17" s="235"/>
      <c r="BD17" s="14"/>
      <c r="BE17" s="14"/>
      <c r="BF17" s="14"/>
      <c r="BG17" s="14"/>
      <c r="BH17" s="14"/>
    </row>
    <row r="18" spans="1:60" ht="13.5" customHeight="1" x14ac:dyDescent="0.15">
      <c r="A18" s="234"/>
      <c r="B18" s="234"/>
      <c r="C18" s="234"/>
      <c r="D18" s="234"/>
      <c r="E18" s="234"/>
      <c r="F18" s="19"/>
      <c r="G18" s="234"/>
      <c r="H18" s="234"/>
      <c r="I18" s="234"/>
      <c r="J18" s="234"/>
      <c r="K18" s="234"/>
      <c r="L18" s="234"/>
      <c r="M18" s="234"/>
      <c r="N18" s="19"/>
      <c r="O18" s="234"/>
      <c r="P18" s="234"/>
      <c r="Q18" s="234"/>
      <c r="R18" s="234"/>
      <c r="S18" s="234"/>
      <c r="T18" s="234"/>
      <c r="U18" s="234"/>
      <c r="V18" s="20"/>
      <c r="W18" s="234"/>
      <c r="X18" s="234"/>
      <c r="Y18" s="234"/>
      <c r="Z18" s="234"/>
      <c r="AA18" s="234"/>
      <c r="AB18" s="234"/>
      <c r="AC18" s="234"/>
      <c r="AD18" s="19"/>
      <c r="AE18" s="234"/>
      <c r="AF18" s="234"/>
      <c r="AG18" s="234"/>
      <c r="AH18" s="234"/>
      <c r="AI18" s="234"/>
      <c r="AJ18" s="234"/>
      <c r="AK18" s="234"/>
      <c r="AL18" s="19"/>
      <c r="AM18" s="234"/>
      <c r="AN18" s="234"/>
      <c r="AO18" s="234"/>
      <c r="AP18" s="234"/>
      <c r="AQ18" s="234"/>
      <c r="AR18" s="234"/>
      <c r="AS18" s="234"/>
      <c r="AT18" s="19"/>
      <c r="AU18" s="234"/>
      <c r="AV18" s="234"/>
      <c r="AW18" s="234"/>
      <c r="AX18" s="234"/>
      <c r="AY18" s="234"/>
      <c r="AZ18" s="234"/>
      <c r="BA18" s="234"/>
      <c r="BB18" s="234"/>
      <c r="BC18" s="234"/>
      <c r="BD18" s="234"/>
      <c r="BE18" s="234"/>
      <c r="BF18" s="234"/>
      <c r="BG18" s="234"/>
      <c r="BH18" s="19"/>
    </row>
    <row r="19" spans="1:60" ht="13.5" customHeight="1" x14ac:dyDescent="0.15">
      <c r="A19" s="214" t="s">
        <v>25</v>
      </c>
      <c r="B19" s="214"/>
      <c r="C19" s="214"/>
      <c r="D19" s="214"/>
      <c r="E19" s="214"/>
      <c r="F19" s="24"/>
      <c r="G19" s="213" t="s">
        <v>126</v>
      </c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"/>
      <c r="X19" s="24" t="s">
        <v>127</v>
      </c>
      <c r="Y19" s="215" t="s">
        <v>128</v>
      </c>
      <c r="Z19" s="215"/>
      <c r="AA19" s="215"/>
      <c r="AB19" s="215"/>
      <c r="AC19" s="215"/>
      <c r="AD19" s="215"/>
      <c r="AE19" s="215"/>
      <c r="AF19" s="2"/>
      <c r="AG19" s="2"/>
      <c r="AH19" s="2"/>
      <c r="AI19" s="2"/>
      <c r="AJ19" s="2"/>
      <c r="AK19" s="2"/>
      <c r="AL19" s="2"/>
      <c r="AM19" s="2"/>
      <c r="AN19" s="25"/>
      <c r="AO19" s="2"/>
      <c r="AP19" s="2"/>
      <c r="AQ19" s="26" t="s">
        <v>247</v>
      </c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19"/>
      <c r="BG19" s="19"/>
      <c r="BH19" s="1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3"/>
      <c r="BA20" s="23"/>
      <c r="BB20" s="2"/>
      <c r="BC20" s="23"/>
      <c r="BD20" s="23"/>
      <c r="BE20" s="2"/>
    </row>
    <row r="21" spans="1:60" ht="13.5" customHeight="1" x14ac:dyDescent="0.15">
      <c r="A21" s="2"/>
      <c r="B21" s="2"/>
      <c r="C21" s="2"/>
      <c r="D21" s="2"/>
      <c r="E21" s="2"/>
      <c r="F21" s="24" t="s">
        <v>129</v>
      </c>
      <c r="G21" s="213" t="s">
        <v>130</v>
      </c>
      <c r="H21" s="213"/>
      <c r="I21" s="213"/>
      <c r="J21" s="213"/>
      <c r="K21" s="213"/>
      <c r="L21" s="213"/>
      <c r="M21" s="213"/>
      <c r="N21" s="213"/>
      <c r="O21" s="213"/>
      <c r="P21" s="213"/>
      <c r="Q21" s="2"/>
      <c r="R21" s="2"/>
      <c r="S21" s="2"/>
      <c r="T21" s="23"/>
      <c r="U21" s="2"/>
      <c r="V21" s="2"/>
      <c r="W21" s="2"/>
      <c r="X21" s="24" t="s">
        <v>131</v>
      </c>
      <c r="Y21" s="213" t="s">
        <v>132</v>
      </c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"/>
      <c r="AQ21" s="24" t="s">
        <v>24</v>
      </c>
      <c r="AR21" s="215" t="s">
        <v>133</v>
      </c>
      <c r="AS21" s="215"/>
      <c r="AT21" s="215"/>
      <c r="AU21" s="215"/>
      <c r="AV21" s="215"/>
      <c r="AW21" s="215"/>
      <c r="AX21" s="215"/>
      <c r="AY21" s="215"/>
      <c r="AZ21" s="215"/>
      <c r="BA21" s="215"/>
      <c r="BB21" s="215"/>
      <c r="BC21" s="23"/>
      <c r="BD21" s="2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3"/>
      <c r="BA22" s="23"/>
      <c r="BB22" s="2"/>
      <c r="BC22" s="23"/>
      <c r="BD22" s="23"/>
      <c r="BE22" s="2"/>
    </row>
    <row r="23" spans="1:60" ht="13.5" customHeight="1" x14ac:dyDescent="0.15">
      <c r="A23" s="2"/>
      <c r="B23" s="2"/>
      <c r="C23" s="2"/>
      <c r="D23" s="2"/>
      <c r="E23" s="2"/>
      <c r="F23" s="24" t="s">
        <v>134</v>
      </c>
      <c r="G23" s="213" t="s">
        <v>135</v>
      </c>
      <c r="H23" s="213"/>
      <c r="I23" s="213"/>
      <c r="J23" s="213"/>
      <c r="K23" s="213"/>
      <c r="L23" s="213"/>
      <c r="M23" s="213"/>
      <c r="N23" s="213"/>
      <c r="O23" s="213"/>
      <c r="P23" s="213"/>
      <c r="Q23" s="2"/>
      <c r="R23" s="2"/>
      <c r="S23" s="2"/>
      <c r="T23" s="23"/>
      <c r="U23" s="2"/>
      <c r="V23" s="2"/>
      <c r="W23" s="2"/>
      <c r="X23" s="24" t="s">
        <v>125</v>
      </c>
      <c r="Y23" s="213" t="s">
        <v>136</v>
      </c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"/>
      <c r="AQ23" s="24" t="s">
        <v>9</v>
      </c>
      <c r="AR23" s="213" t="s">
        <v>137</v>
      </c>
      <c r="AS23" s="213"/>
      <c r="AT23" s="213"/>
      <c r="AU23" s="213"/>
      <c r="AV23" s="213"/>
      <c r="AW23" s="213"/>
      <c r="AX23" s="213"/>
      <c r="AY23" s="213"/>
      <c r="AZ23" s="23"/>
      <c r="BA23" s="23"/>
      <c r="BB23" s="2"/>
      <c r="BC23" s="23"/>
      <c r="BD23" s="23"/>
      <c r="BE23" s="2"/>
    </row>
    <row r="26" spans="1:60" s="35" customFormat="1" ht="13.5" customHeight="1" x14ac:dyDescent="0.2">
      <c r="A26" s="223" t="s">
        <v>111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223"/>
      <c r="AX26" s="223"/>
      <c r="AY26" s="223"/>
      <c r="AZ26" s="33"/>
      <c r="BA26" s="33"/>
      <c r="BB26" s="34"/>
      <c r="BC26" s="33"/>
      <c r="BD26" s="33"/>
      <c r="BE26" s="34"/>
    </row>
    <row r="27" spans="1:60" ht="13.5" customHeight="1" x14ac:dyDescent="0.1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</row>
    <row r="28" spans="1:60" s="35" customFormat="1" ht="13.5" customHeight="1" x14ac:dyDescent="0.2">
      <c r="A28" s="225" t="s">
        <v>112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 t="s">
        <v>27</v>
      </c>
      <c r="T28" s="221"/>
      <c r="U28" s="221"/>
      <c r="V28" s="221"/>
      <c r="W28" s="221"/>
      <c r="X28" s="221"/>
      <c r="Y28" s="221"/>
      <c r="Z28" s="221"/>
      <c r="AA28" s="221"/>
      <c r="AB28" s="221" t="s">
        <v>113</v>
      </c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47" t="s">
        <v>28</v>
      </c>
      <c r="AX28" s="248"/>
      <c r="AY28" s="249"/>
      <c r="AZ28" s="221" t="s">
        <v>29</v>
      </c>
      <c r="BA28" s="221"/>
      <c r="BB28" s="221"/>
      <c r="BC28" s="221" t="s">
        <v>10</v>
      </c>
      <c r="BD28" s="221"/>
      <c r="BE28" s="221"/>
    </row>
    <row r="29" spans="1:60" s="35" customFormat="1" ht="33" customHeight="1" x14ac:dyDescent="0.2">
      <c r="A29" s="225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 t="s">
        <v>7</v>
      </c>
      <c r="AC29" s="221"/>
      <c r="AD29" s="221"/>
      <c r="AE29" s="221"/>
      <c r="AF29" s="221"/>
      <c r="AG29" s="221"/>
      <c r="AH29" s="221"/>
      <c r="AI29" s="221" t="s">
        <v>114</v>
      </c>
      <c r="AJ29" s="221"/>
      <c r="AK29" s="221"/>
      <c r="AL29" s="221"/>
      <c r="AM29" s="221"/>
      <c r="AN29" s="221"/>
      <c r="AO29" s="221"/>
      <c r="AP29" s="221" t="s">
        <v>11</v>
      </c>
      <c r="AQ29" s="221"/>
      <c r="AR29" s="221"/>
      <c r="AS29" s="221"/>
      <c r="AT29" s="221"/>
      <c r="AU29" s="221"/>
      <c r="AV29" s="221"/>
      <c r="AW29" s="227" t="s">
        <v>248</v>
      </c>
      <c r="AX29" s="228"/>
      <c r="AY29" s="229"/>
      <c r="AZ29" s="221"/>
      <c r="BA29" s="226"/>
      <c r="BB29" s="221"/>
      <c r="BC29" s="221"/>
      <c r="BD29" s="226"/>
      <c r="BE29" s="221"/>
    </row>
    <row r="30" spans="1:60" s="35" customFormat="1" ht="13.5" customHeight="1" x14ac:dyDescent="0.2">
      <c r="A30" s="225"/>
      <c r="B30" s="221"/>
      <c r="C30" s="221"/>
      <c r="D30" s="221"/>
      <c r="E30" s="221"/>
      <c r="F30" s="221"/>
      <c r="G30" s="221" t="s">
        <v>115</v>
      </c>
      <c r="H30" s="221"/>
      <c r="I30" s="221"/>
      <c r="J30" s="221"/>
      <c r="K30" s="221"/>
      <c r="L30" s="221"/>
      <c r="M30" s="221" t="s">
        <v>116</v>
      </c>
      <c r="N30" s="221"/>
      <c r="O30" s="221"/>
      <c r="P30" s="221"/>
      <c r="Q30" s="221"/>
      <c r="R30" s="221"/>
      <c r="S30" s="221" t="s">
        <v>10</v>
      </c>
      <c r="T30" s="221"/>
      <c r="U30" s="221"/>
      <c r="V30" s="221" t="s">
        <v>115</v>
      </c>
      <c r="W30" s="221"/>
      <c r="X30" s="221"/>
      <c r="Y30" s="221" t="s">
        <v>116</v>
      </c>
      <c r="Z30" s="221"/>
      <c r="AA30" s="221"/>
      <c r="AB30" s="221" t="s">
        <v>10</v>
      </c>
      <c r="AC30" s="221"/>
      <c r="AD30" s="221"/>
      <c r="AE30" s="221" t="s">
        <v>115</v>
      </c>
      <c r="AF30" s="221"/>
      <c r="AG30" s="221" t="s">
        <v>116</v>
      </c>
      <c r="AH30" s="221"/>
      <c r="AI30" s="221" t="s">
        <v>10</v>
      </c>
      <c r="AJ30" s="221"/>
      <c r="AK30" s="221"/>
      <c r="AL30" s="221" t="s">
        <v>115</v>
      </c>
      <c r="AM30" s="221"/>
      <c r="AN30" s="221" t="s">
        <v>116</v>
      </c>
      <c r="AO30" s="221"/>
      <c r="AP30" s="221" t="s">
        <v>10</v>
      </c>
      <c r="AQ30" s="221"/>
      <c r="AR30" s="221"/>
      <c r="AS30" s="221" t="s">
        <v>115</v>
      </c>
      <c r="AT30" s="221"/>
      <c r="AU30" s="221" t="s">
        <v>116</v>
      </c>
      <c r="AV30" s="221"/>
      <c r="AW30" s="230"/>
      <c r="AX30" s="231"/>
      <c r="AY30" s="232"/>
      <c r="AZ30" s="221"/>
      <c r="BA30" s="221"/>
      <c r="BB30" s="221"/>
      <c r="BC30" s="221"/>
      <c r="BD30" s="221"/>
      <c r="BE30" s="221"/>
    </row>
    <row r="31" spans="1:60" s="35" customFormat="1" ht="20.25" customHeight="1" x14ac:dyDescent="0.2">
      <c r="A31" s="225"/>
      <c r="B31" s="220"/>
      <c r="C31" s="220"/>
      <c r="D31" s="222" t="s">
        <v>118</v>
      </c>
      <c r="E31" s="222"/>
      <c r="F31" s="222"/>
      <c r="G31" s="220" t="s">
        <v>117</v>
      </c>
      <c r="H31" s="220"/>
      <c r="I31" s="220"/>
      <c r="J31" s="222" t="s">
        <v>118</v>
      </c>
      <c r="K31" s="222"/>
      <c r="L31" s="222"/>
      <c r="M31" s="220" t="s">
        <v>117</v>
      </c>
      <c r="N31" s="220"/>
      <c r="O31" s="220"/>
      <c r="P31" s="222" t="s">
        <v>118</v>
      </c>
      <c r="Q31" s="222"/>
      <c r="R31" s="222"/>
      <c r="S31" s="220" t="s">
        <v>117</v>
      </c>
      <c r="T31" s="220"/>
      <c r="U31" s="220"/>
      <c r="V31" s="220" t="s">
        <v>117</v>
      </c>
      <c r="W31" s="220"/>
      <c r="X31" s="220"/>
      <c r="Y31" s="220" t="s">
        <v>117</v>
      </c>
      <c r="Z31" s="220"/>
      <c r="AA31" s="220"/>
      <c r="AB31" s="220" t="s">
        <v>117</v>
      </c>
      <c r="AC31" s="220"/>
      <c r="AD31" s="220"/>
      <c r="AE31" s="220" t="s">
        <v>117</v>
      </c>
      <c r="AF31" s="220"/>
      <c r="AG31" s="220" t="s">
        <v>117</v>
      </c>
      <c r="AH31" s="220"/>
      <c r="AI31" s="220" t="s">
        <v>117</v>
      </c>
      <c r="AJ31" s="220"/>
      <c r="AK31" s="220"/>
      <c r="AL31" s="220" t="s">
        <v>117</v>
      </c>
      <c r="AM31" s="220"/>
      <c r="AN31" s="220" t="s">
        <v>117</v>
      </c>
      <c r="AO31" s="220"/>
      <c r="AP31" s="220" t="s">
        <v>117</v>
      </c>
      <c r="AQ31" s="220"/>
      <c r="AR31" s="220"/>
      <c r="AS31" s="220" t="s">
        <v>117</v>
      </c>
      <c r="AT31" s="220"/>
      <c r="AU31" s="220" t="s">
        <v>117</v>
      </c>
      <c r="AV31" s="220"/>
      <c r="AW31" s="220" t="s">
        <v>117</v>
      </c>
      <c r="AX31" s="220"/>
      <c r="AY31" s="220"/>
      <c r="AZ31" s="220" t="s">
        <v>117</v>
      </c>
      <c r="BA31" s="220"/>
      <c r="BB31" s="220"/>
      <c r="BC31" s="220" t="s">
        <v>117</v>
      </c>
      <c r="BD31" s="220"/>
      <c r="BE31" s="220"/>
    </row>
    <row r="32" spans="1:60" s="35" customFormat="1" ht="13.5" customHeight="1" x14ac:dyDescent="0.2">
      <c r="A32" s="36" t="s">
        <v>119</v>
      </c>
      <c r="B32" s="218">
        <f>G32+M32</f>
        <v>39</v>
      </c>
      <c r="C32" s="218"/>
      <c r="D32" s="219">
        <f>B32*36</f>
        <v>1404</v>
      </c>
      <c r="E32" s="219"/>
      <c r="F32" s="219"/>
      <c r="G32" s="219">
        <v>17</v>
      </c>
      <c r="H32" s="219"/>
      <c r="I32" s="219"/>
      <c r="J32" s="219">
        <f>G32*36</f>
        <v>612</v>
      </c>
      <c r="K32" s="219"/>
      <c r="L32" s="219"/>
      <c r="M32" s="219">
        <v>22</v>
      </c>
      <c r="N32" s="219"/>
      <c r="O32" s="219"/>
      <c r="P32" s="219">
        <f>M32*36</f>
        <v>792</v>
      </c>
      <c r="Q32" s="219"/>
      <c r="R32" s="219"/>
      <c r="S32" s="218">
        <v>2</v>
      </c>
      <c r="T32" s="218"/>
      <c r="U32" s="218"/>
      <c r="V32" s="218"/>
      <c r="W32" s="218"/>
      <c r="X32" s="218"/>
      <c r="Y32" s="218">
        <v>2</v>
      </c>
      <c r="Z32" s="218"/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  <c r="AY32" s="218"/>
      <c r="AZ32" s="218" t="s">
        <v>120</v>
      </c>
      <c r="BA32" s="218"/>
      <c r="BB32" s="218"/>
      <c r="BC32" s="218">
        <v>52</v>
      </c>
      <c r="BD32" s="218"/>
      <c r="BE32" s="218"/>
    </row>
    <row r="33" spans="1:57" s="35" customFormat="1" ht="13.5" customHeight="1" x14ac:dyDescent="0.2">
      <c r="A33" s="36" t="s">
        <v>121</v>
      </c>
      <c r="B33" s="218">
        <v>35</v>
      </c>
      <c r="C33" s="218"/>
      <c r="D33" s="219">
        <f>B33*36</f>
        <v>1260</v>
      </c>
      <c r="E33" s="219"/>
      <c r="F33" s="219"/>
      <c r="G33" s="219">
        <v>17</v>
      </c>
      <c r="H33" s="219"/>
      <c r="I33" s="219"/>
      <c r="J33" s="219">
        <f t="shared" ref="J33:J35" si="0">G33*36</f>
        <v>612</v>
      </c>
      <c r="K33" s="219"/>
      <c r="L33" s="219"/>
      <c r="M33" s="219">
        <v>18</v>
      </c>
      <c r="N33" s="219"/>
      <c r="O33" s="219"/>
      <c r="P33" s="219">
        <f t="shared" ref="P33:P35" si="1">M33*36</f>
        <v>648</v>
      </c>
      <c r="Q33" s="219"/>
      <c r="R33" s="219"/>
      <c r="S33" s="218">
        <v>1</v>
      </c>
      <c r="T33" s="218"/>
      <c r="U33" s="218"/>
      <c r="V33" s="218"/>
      <c r="W33" s="218"/>
      <c r="X33" s="218"/>
      <c r="Y33" s="218" t="s">
        <v>122</v>
      </c>
      <c r="Z33" s="218"/>
      <c r="AA33" s="218"/>
      <c r="AB33" s="218">
        <v>2</v>
      </c>
      <c r="AC33" s="218"/>
      <c r="AD33" s="218"/>
      <c r="AE33" s="218"/>
      <c r="AF33" s="218"/>
      <c r="AG33" s="218">
        <v>2</v>
      </c>
      <c r="AH33" s="218"/>
      <c r="AI33" s="218">
        <v>3</v>
      </c>
      <c r="AJ33" s="218"/>
      <c r="AK33" s="218"/>
      <c r="AL33" s="218"/>
      <c r="AM33" s="218"/>
      <c r="AN33" s="218">
        <v>3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 t="s">
        <v>120</v>
      </c>
      <c r="BA33" s="218"/>
      <c r="BB33" s="218"/>
      <c r="BC33" s="218">
        <v>52</v>
      </c>
      <c r="BD33" s="218"/>
      <c r="BE33" s="218"/>
    </row>
    <row r="34" spans="1:57" s="35" customFormat="1" ht="13.5" customHeight="1" x14ac:dyDescent="0.2">
      <c r="A34" s="36" t="s">
        <v>24</v>
      </c>
      <c r="B34" s="218">
        <v>28</v>
      </c>
      <c r="C34" s="218"/>
      <c r="D34" s="219">
        <f>B34*36</f>
        <v>1008</v>
      </c>
      <c r="E34" s="219"/>
      <c r="F34" s="219"/>
      <c r="G34" s="219">
        <v>14</v>
      </c>
      <c r="H34" s="219"/>
      <c r="I34" s="219"/>
      <c r="J34" s="219">
        <f t="shared" si="0"/>
        <v>504</v>
      </c>
      <c r="K34" s="219"/>
      <c r="L34" s="219"/>
      <c r="M34" s="219">
        <v>14</v>
      </c>
      <c r="N34" s="219"/>
      <c r="O34" s="219"/>
      <c r="P34" s="219">
        <f t="shared" si="1"/>
        <v>504</v>
      </c>
      <c r="Q34" s="219"/>
      <c r="R34" s="219"/>
      <c r="S34" s="218">
        <v>1</v>
      </c>
      <c r="T34" s="218"/>
      <c r="U34" s="218"/>
      <c r="V34" s="218"/>
      <c r="W34" s="218"/>
      <c r="X34" s="218"/>
      <c r="Y34" s="218" t="s">
        <v>122</v>
      </c>
      <c r="Z34" s="218"/>
      <c r="AA34" s="218"/>
      <c r="AB34" s="218">
        <v>7</v>
      </c>
      <c r="AC34" s="218"/>
      <c r="AD34" s="218"/>
      <c r="AE34" s="218">
        <v>3</v>
      </c>
      <c r="AF34" s="218"/>
      <c r="AG34" s="218">
        <v>4</v>
      </c>
      <c r="AH34" s="218"/>
      <c r="AI34" s="218">
        <v>6</v>
      </c>
      <c r="AJ34" s="218"/>
      <c r="AK34" s="218"/>
      <c r="AL34" s="218"/>
      <c r="AM34" s="218"/>
      <c r="AN34" s="218">
        <v>6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 t="s">
        <v>123</v>
      </c>
      <c r="BA34" s="218"/>
      <c r="BB34" s="218"/>
      <c r="BC34" s="218">
        <v>52</v>
      </c>
      <c r="BD34" s="218"/>
      <c r="BE34" s="218"/>
    </row>
    <row r="35" spans="1:57" s="35" customFormat="1" ht="13.5" customHeight="1" x14ac:dyDescent="0.2">
      <c r="A35" s="36" t="s">
        <v>124</v>
      </c>
      <c r="B35" s="218">
        <v>24</v>
      </c>
      <c r="C35" s="218"/>
      <c r="D35" s="219">
        <f>B35*36</f>
        <v>864</v>
      </c>
      <c r="E35" s="219"/>
      <c r="F35" s="219"/>
      <c r="G35" s="219">
        <v>14</v>
      </c>
      <c r="H35" s="219"/>
      <c r="I35" s="219"/>
      <c r="J35" s="219">
        <f t="shared" si="0"/>
        <v>504</v>
      </c>
      <c r="K35" s="219"/>
      <c r="L35" s="219"/>
      <c r="M35" s="219">
        <v>10</v>
      </c>
      <c r="N35" s="219"/>
      <c r="O35" s="219"/>
      <c r="P35" s="219">
        <f t="shared" si="1"/>
        <v>360</v>
      </c>
      <c r="Q35" s="219"/>
      <c r="R35" s="219"/>
      <c r="S35" s="218">
        <v>1</v>
      </c>
      <c r="T35" s="218"/>
      <c r="U35" s="218"/>
      <c r="V35" s="218"/>
      <c r="W35" s="218"/>
      <c r="X35" s="218"/>
      <c r="Y35" s="218" t="s">
        <v>122</v>
      </c>
      <c r="Z35" s="218"/>
      <c r="AA35" s="218"/>
      <c r="AB35" s="218">
        <v>3</v>
      </c>
      <c r="AC35" s="218"/>
      <c r="AD35" s="218"/>
      <c r="AE35" s="218">
        <v>3</v>
      </c>
      <c r="AF35" s="218"/>
      <c r="AG35" s="218" t="s">
        <v>247</v>
      </c>
      <c r="AH35" s="218"/>
      <c r="AI35" s="218">
        <v>3</v>
      </c>
      <c r="AJ35" s="218"/>
      <c r="AK35" s="218"/>
      <c r="AL35" s="218" t="s">
        <v>247</v>
      </c>
      <c r="AM35" s="218"/>
      <c r="AN35" s="218">
        <v>3</v>
      </c>
      <c r="AO35" s="218"/>
      <c r="AP35" s="218">
        <v>4</v>
      </c>
      <c r="AQ35" s="218"/>
      <c r="AR35" s="218"/>
      <c r="AS35" s="218"/>
      <c r="AT35" s="218"/>
      <c r="AU35" s="218">
        <v>4</v>
      </c>
      <c r="AV35" s="218"/>
      <c r="AW35" s="218">
        <v>6</v>
      </c>
      <c r="AX35" s="218"/>
      <c r="AY35" s="218"/>
      <c r="AZ35" s="218">
        <v>2</v>
      </c>
      <c r="BA35" s="218"/>
      <c r="BB35" s="218"/>
      <c r="BC35" s="218">
        <v>43</v>
      </c>
      <c r="BD35" s="218"/>
      <c r="BE35" s="218"/>
    </row>
    <row r="36" spans="1:57" s="35" customFormat="1" ht="13.5" customHeight="1" x14ac:dyDescent="0.2">
      <c r="A36" s="37" t="s">
        <v>10</v>
      </c>
      <c r="B36" s="216">
        <f>B32+B33+B34+B35</f>
        <v>126</v>
      </c>
      <c r="C36" s="216"/>
      <c r="D36" s="217">
        <f>B36*36</f>
        <v>4536</v>
      </c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6">
        <f>S32+S33+S34+S35</f>
        <v>5</v>
      </c>
      <c r="T36" s="216"/>
      <c r="U36" s="216"/>
      <c r="V36" s="216"/>
      <c r="W36" s="216"/>
      <c r="X36" s="216"/>
      <c r="Y36" s="216"/>
      <c r="Z36" s="216"/>
      <c r="AA36" s="216"/>
      <c r="AB36" s="216">
        <f>AB32+AB33+AB34+AB35</f>
        <v>12</v>
      </c>
      <c r="AC36" s="216"/>
      <c r="AD36" s="216"/>
      <c r="AE36" s="216"/>
      <c r="AF36" s="216"/>
      <c r="AG36" s="216"/>
      <c r="AH36" s="216"/>
      <c r="AI36" s="216">
        <f>AI32+AI33+AI34+AI35</f>
        <v>12</v>
      </c>
      <c r="AJ36" s="216"/>
      <c r="AK36" s="216"/>
      <c r="AL36" s="216"/>
      <c r="AM36" s="216"/>
      <c r="AN36" s="216"/>
      <c r="AO36" s="216"/>
      <c r="AP36" s="216">
        <f>AP32+AP33+AP34+AP35</f>
        <v>4</v>
      </c>
      <c r="AQ36" s="216"/>
      <c r="AR36" s="216"/>
      <c r="AS36" s="216"/>
      <c r="AT36" s="216"/>
      <c r="AU36" s="216"/>
      <c r="AV36" s="216"/>
      <c r="AW36" s="216">
        <v>6</v>
      </c>
      <c r="AX36" s="216"/>
      <c r="AY36" s="216"/>
      <c r="AZ36" s="216">
        <f>AZ32+AZ33+AZ34+AZ35</f>
        <v>34</v>
      </c>
      <c r="BA36" s="216"/>
      <c r="BB36" s="216"/>
      <c r="BC36" s="216">
        <v>199</v>
      </c>
      <c r="BD36" s="216"/>
      <c r="BE36" s="216"/>
    </row>
    <row r="37" spans="1:57" s="35" customFormat="1" ht="13.5" customHeight="1" x14ac:dyDescent="0.2"/>
  </sheetData>
  <mergeCells count="208"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88"/>
  <sheetViews>
    <sheetView tabSelected="1" topLeftCell="A16" zoomScale="79" zoomScaleNormal="79" workbookViewId="0">
      <selection activeCell="K42" sqref="K42"/>
    </sheetView>
  </sheetViews>
  <sheetFormatPr defaultColWidth="9.33203125" defaultRowHeight="15" x14ac:dyDescent="0.2"/>
  <cols>
    <col min="1" max="1" width="15.5" style="162" customWidth="1"/>
    <col min="2" max="2" width="50" style="163" customWidth="1"/>
    <col min="3" max="3" width="6.83203125" style="164" customWidth="1"/>
    <col min="4" max="4" width="5.83203125" style="165" customWidth="1"/>
    <col min="5" max="5" width="6.83203125" style="165" customWidth="1"/>
    <col min="6" max="6" width="5.83203125" style="165" customWidth="1"/>
    <col min="7" max="7" width="7" style="165" customWidth="1"/>
    <col min="8" max="8" width="8.6640625" style="165" customWidth="1"/>
    <col min="9" max="9" width="6.33203125" style="162" customWidth="1"/>
    <col min="10" max="10" width="9.1640625" style="165" customWidth="1"/>
    <col min="11" max="11" width="6.83203125" style="165" customWidth="1"/>
    <col min="12" max="12" width="8.5" style="165" customWidth="1"/>
    <col min="13" max="13" width="8.33203125" style="165" customWidth="1"/>
    <col min="14" max="14" width="9.33203125" style="162"/>
    <col min="15" max="15" width="7.5" style="162" customWidth="1"/>
    <col min="16" max="16" width="7.33203125" style="165" customWidth="1"/>
    <col min="17" max="17" width="8.6640625" style="162" customWidth="1"/>
    <col min="18" max="18" width="7.33203125" style="162" customWidth="1"/>
    <col min="19" max="19" width="7.1640625" style="162" customWidth="1"/>
    <col min="20" max="20" width="7.33203125" style="162" customWidth="1"/>
    <col min="21" max="21" width="9.5" style="166" customWidth="1"/>
    <col min="22" max="22" width="9" style="166" customWidth="1"/>
    <col min="23" max="23" width="6.6640625" style="166" customWidth="1"/>
    <col min="24" max="24" width="8.83203125" style="165" customWidth="1"/>
    <col min="25" max="25" width="6.83203125" style="165" customWidth="1"/>
    <col min="26" max="26" width="8.83203125" style="165" customWidth="1"/>
    <col min="27" max="27" width="6.83203125" style="165" customWidth="1"/>
    <col min="28" max="28" width="11.6640625" style="165" customWidth="1"/>
    <col min="29" max="29" width="7.83203125" style="165" customWidth="1"/>
    <col min="30" max="30" width="10.1640625" style="165" customWidth="1"/>
    <col min="31" max="31" width="8.33203125" style="165" customWidth="1"/>
    <col min="32" max="32" width="10.1640625" style="165" customWidth="1"/>
    <col min="33" max="33" width="7.5" style="165" customWidth="1"/>
    <col min="34" max="34" width="12" style="165" customWidth="1"/>
    <col min="35" max="16384" width="9.33203125" style="162"/>
  </cols>
  <sheetData>
    <row r="1" spans="1:38" s="61" customFormat="1" ht="12" x14ac:dyDescent="0.2">
      <c r="A1" s="263" t="s">
        <v>42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</row>
    <row r="2" spans="1:38" s="61" customFormat="1" ht="5.25" customHeight="1" x14ac:dyDescent="0.2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</row>
    <row r="3" spans="1:38" s="61" customFormat="1" ht="19.5" customHeight="1" x14ac:dyDescent="0.2">
      <c r="A3" s="264" t="s">
        <v>8</v>
      </c>
      <c r="B3" s="265" t="s">
        <v>65</v>
      </c>
      <c r="C3" s="262" t="s">
        <v>69</v>
      </c>
      <c r="D3" s="262"/>
      <c r="E3" s="262"/>
      <c r="F3" s="262"/>
      <c r="G3" s="262"/>
      <c r="H3" s="266" t="s">
        <v>43</v>
      </c>
      <c r="I3" s="262" t="s">
        <v>36</v>
      </c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 t="s">
        <v>44</v>
      </c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</row>
    <row r="4" spans="1:38" s="61" customFormat="1" ht="28.5" customHeight="1" x14ac:dyDescent="0.2">
      <c r="A4" s="264"/>
      <c r="B4" s="265"/>
      <c r="C4" s="262"/>
      <c r="D4" s="262"/>
      <c r="E4" s="262"/>
      <c r="F4" s="262"/>
      <c r="G4" s="262"/>
      <c r="H4" s="266"/>
      <c r="I4" s="266" t="s">
        <v>67</v>
      </c>
      <c r="J4" s="262" t="s">
        <v>41</v>
      </c>
      <c r="K4" s="262"/>
      <c r="L4" s="262"/>
      <c r="M4" s="262"/>
      <c r="N4" s="262"/>
      <c r="O4" s="262"/>
      <c r="P4" s="262"/>
      <c r="Q4" s="268" t="s">
        <v>220</v>
      </c>
      <c r="R4" s="268"/>
      <c r="S4" s="268"/>
      <c r="T4" s="266" t="s">
        <v>28</v>
      </c>
      <c r="U4" s="262"/>
      <c r="V4" s="262"/>
      <c r="W4" s="262"/>
      <c r="X4" s="262"/>
      <c r="Y4" s="262"/>
      <c r="Z4" s="262"/>
      <c r="AA4" s="262"/>
      <c r="AB4" s="262"/>
      <c r="AC4" s="262"/>
      <c r="AD4" s="262"/>
      <c r="AE4" s="262"/>
      <c r="AF4" s="262"/>
      <c r="AG4" s="262"/>
      <c r="AH4" s="262"/>
    </row>
    <row r="5" spans="1:38" s="61" customFormat="1" ht="12.95" customHeight="1" x14ac:dyDescent="0.2">
      <c r="A5" s="264"/>
      <c r="B5" s="265"/>
      <c r="C5" s="262"/>
      <c r="D5" s="262"/>
      <c r="E5" s="262"/>
      <c r="F5" s="262"/>
      <c r="G5" s="262"/>
      <c r="H5" s="266"/>
      <c r="I5" s="266"/>
      <c r="J5" s="266" t="s">
        <v>72</v>
      </c>
      <c r="K5" s="262" t="s">
        <v>68</v>
      </c>
      <c r="L5" s="262"/>
      <c r="M5" s="262"/>
      <c r="N5" s="262"/>
      <c r="O5" s="268" t="s">
        <v>70</v>
      </c>
      <c r="P5" s="268"/>
      <c r="Q5" s="266" t="s">
        <v>217</v>
      </c>
      <c r="R5" s="266" t="s">
        <v>218</v>
      </c>
      <c r="S5" s="266" t="s">
        <v>219</v>
      </c>
      <c r="T5" s="266"/>
      <c r="U5" s="267" t="s">
        <v>45</v>
      </c>
      <c r="V5" s="267"/>
      <c r="W5" s="267" t="s">
        <v>46</v>
      </c>
      <c r="X5" s="267"/>
      <c r="Y5" s="267"/>
      <c r="Z5" s="267"/>
      <c r="AA5" s="267" t="s">
        <v>47</v>
      </c>
      <c r="AB5" s="267"/>
      <c r="AC5" s="267"/>
      <c r="AD5" s="267"/>
      <c r="AE5" s="267" t="s">
        <v>48</v>
      </c>
      <c r="AF5" s="267"/>
      <c r="AG5" s="267"/>
      <c r="AH5" s="267"/>
    </row>
    <row r="6" spans="1:38" s="61" customFormat="1" ht="104.1" customHeight="1" x14ac:dyDescent="0.2">
      <c r="A6" s="264"/>
      <c r="B6" s="265"/>
      <c r="C6" s="74" t="s">
        <v>49</v>
      </c>
      <c r="D6" s="74" t="s">
        <v>50</v>
      </c>
      <c r="E6" s="74" t="s">
        <v>66</v>
      </c>
      <c r="F6" s="74" t="s">
        <v>308</v>
      </c>
      <c r="G6" s="74" t="s">
        <v>73</v>
      </c>
      <c r="H6" s="266"/>
      <c r="I6" s="266"/>
      <c r="J6" s="266"/>
      <c r="K6" s="105" t="s">
        <v>309</v>
      </c>
      <c r="L6" s="74" t="s">
        <v>37</v>
      </c>
      <c r="M6" s="74" t="s">
        <v>38</v>
      </c>
      <c r="N6" s="74" t="s">
        <v>228</v>
      </c>
      <c r="O6" s="74" t="s">
        <v>39</v>
      </c>
      <c r="P6" s="74" t="s">
        <v>40</v>
      </c>
      <c r="Q6" s="266"/>
      <c r="R6" s="266"/>
      <c r="S6" s="266"/>
      <c r="T6" s="266"/>
      <c r="U6" s="63" t="s">
        <v>194</v>
      </c>
      <c r="V6" s="63" t="s">
        <v>195</v>
      </c>
      <c r="W6" s="106" t="s">
        <v>222</v>
      </c>
      <c r="X6" s="63" t="s">
        <v>256</v>
      </c>
      <c r="Y6" s="106" t="s">
        <v>223</v>
      </c>
      <c r="Z6" s="63" t="s">
        <v>257</v>
      </c>
      <c r="AA6" s="106" t="s">
        <v>224</v>
      </c>
      <c r="AB6" s="63" t="s">
        <v>258</v>
      </c>
      <c r="AC6" s="106" t="s">
        <v>225</v>
      </c>
      <c r="AD6" s="63" t="s">
        <v>259</v>
      </c>
      <c r="AE6" s="106" t="s">
        <v>226</v>
      </c>
      <c r="AF6" s="63" t="s">
        <v>260</v>
      </c>
      <c r="AG6" s="106" t="s">
        <v>227</v>
      </c>
      <c r="AH6" s="63" t="s">
        <v>261</v>
      </c>
    </row>
    <row r="7" spans="1:38" s="61" customFormat="1" ht="12" x14ac:dyDescent="0.2">
      <c r="A7" s="72">
        <v>1</v>
      </c>
      <c r="B7" s="72">
        <v>2</v>
      </c>
      <c r="C7" s="57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72">
        <v>10</v>
      </c>
      <c r="K7" s="66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  <c r="R7" s="72">
        <v>18</v>
      </c>
      <c r="S7" s="72">
        <v>19</v>
      </c>
      <c r="T7" s="72">
        <v>20</v>
      </c>
      <c r="U7" s="72">
        <v>21</v>
      </c>
      <c r="V7" s="72">
        <v>22</v>
      </c>
      <c r="W7" s="72">
        <v>23</v>
      </c>
      <c r="X7" s="72">
        <v>24</v>
      </c>
      <c r="Y7" s="72">
        <v>25</v>
      </c>
      <c r="Z7" s="72">
        <v>26</v>
      </c>
      <c r="AA7" s="72">
        <v>27</v>
      </c>
      <c r="AB7" s="72">
        <v>28</v>
      </c>
      <c r="AC7" s="72">
        <v>29</v>
      </c>
      <c r="AD7" s="72">
        <v>30</v>
      </c>
      <c r="AE7" s="72">
        <v>31</v>
      </c>
      <c r="AF7" s="72">
        <v>32</v>
      </c>
      <c r="AG7" s="72">
        <v>33</v>
      </c>
      <c r="AH7" s="72">
        <v>34</v>
      </c>
    </row>
    <row r="8" spans="1:38" s="61" customFormat="1" ht="34.5" customHeight="1" x14ac:dyDescent="0.2">
      <c r="A8" s="107"/>
      <c r="B8" s="73" t="s">
        <v>71</v>
      </c>
      <c r="C8" s="199">
        <v>10</v>
      </c>
      <c r="D8" s="57">
        <v>1</v>
      </c>
      <c r="E8" s="57">
        <v>39</v>
      </c>
      <c r="F8" s="199" t="s">
        <v>243</v>
      </c>
      <c r="G8" s="57">
        <v>18</v>
      </c>
      <c r="H8" s="108">
        <v>5940</v>
      </c>
      <c r="I8" s="57">
        <v>574</v>
      </c>
      <c r="J8" s="109">
        <v>3962</v>
      </c>
      <c r="K8" s="110">
        <v>1936</v>
      </c>
      <c r="L8" s="109">
        <v>1944</v>
      </c>
      <c r="M8" s="109">
        <v>1936</v>
      </c>
      <c r="N8" s="108" t="s">
        <v>322</v>
      </c>
      <c r="O8" s="57">
        <v>432</v>
      </c>
      <c r="P8" s="57">
        <v>576</v>
      </c>
      <c r="Q8" s="108">
        <v>70</v>
      </c>
      <c r="R8" s="108">
        <v>20</v>
      </c>
      <c r="S8" s="108">
        <v>90</v>
      </c>
      <c r="T8" s="57">
        <v>216</v>
      </c>
      <c r="U8" s="109">
        <v>612</v>
      </c>
      <c r="V8" s="109">
        <v>792</v>
      </c>
      <c r="W8" s="109">
        <v>110</v>
      </c>
      <c r="X8" s="109">
        <v>502</v>
      </c>
      <c r="Y8" s="109">
        <v>128</v>
      </c>
      <c r="Z8" s="109">
        <v>700</v>
      </c>
      <c r="AA8" s="109">
        <v>94</v>
      </c>
      <c r="AB8" s="109">
        <v>518</v>
      </c>
      <c r="AC8" s="109">
        <v>90</v>
      </c>
      <c r="AD8" s="109">
        <v>774</v>
      </c>
      <c r="AE8" s="109">
        <v>86</v>
      </c>
      <c r="AF8" s="109">
        <v>526</v>
      </c>
      <c r="AG8" s="109">
        <v>66</v>
      </c>
      <c r="AH8" s="109">
        <v>546</v>
      </c>
      <c r="AJ8" s="111"/>
      <c r="AK8" s="112"/>
      <c r="AL8" s="112"/>
    </row>
    <row r="9" spans="1:38" s="61" customFormat="1" ht="24.75" customHeight="1" x14ac:dyDescent="0.2">
      <c r="A9" s="107"/>
      <c r="B9" s="73" t="s">
        <v>26</v>
      </c>
      <c r="C9" s="199">
        <v>10</v>
      </c>
      <c r="D9" s="57">
        <v>1</v>
      </c>
      <c r="E9" s="57">
        <v>39</v>
      </c>
      <c r="F9" s="199" t="s">
        <v>243</v>
      </c>
      <c r="G9" s="57">
        <v>18</v>
      </c>
      <c r="H9" s="108">
        <v>4536</v>
      </c>
      <c r="I9" s="108">
        <v>574</v>
      </c>
      <c r="J9" s="108">
        <v>3962</v>
      </c>
      <c r="K9" s="113">
        <v>1936</v>
      </c>
      <c r="L9" s="108">
        <v>1944</v>
      </c>
      <c r="M9" s="108">
        <v>1936</v>
      </c>
      <c r="N9" s="108" t="s">
        <v>322</v>
      </c>
      <c r="O9" s="57"/>
      <c r="P9" s="57"/>
      <c r="Q9" s="57"/>
      <c r="R9" s="57"/>
      <c r="S9" s="57"/>
      <c r="T9" s="57"/>
      <c r="U9" s="108">
        <v>612</v>
      </c>
      <c r="V9" s="108">
        <v>792</v>
      </c>
      <c r="W9" s="108">
        <v>110</v>
      </c>
      <c r="X9" s="108">
        <v>502</v>
      </c>
      <c r="Y9" s="108">
        <v>128</v>
      </c>
      <c r="Z9" s="108">
        <v>520</v>
      </c>
      <c r="AA9" s="108">
        <v>94</v>
      </c>
      <c r="AB9" s="108">
        <v>410</v>
      </c>
      <c r="AC9" s="108">
        <v>90</v>
      </c>
      <c r="AD9" s="108">
        <v>414</v>
      </c>
      <c r="AE9" s="108">
        <v>86</v>
      </c>
      <c r="AF9" s="108">
        <v>418</v>
      </c>
      <c r="AG9" s="108">
        <v>66</v>
      </c>
      <c r="AH9" s="108">
        <v>294</v>
      </c>
      <c r="AK9" s="111"/>
      <c r="AL9" s="111"/>
    </row>
    <row r="10" spans="1:38" s="118" customFormat="1" ht="12.75" x14ac:dyDescent="0.15">
      <c r="A10" s="114" t="s">
        <v>327</v>
      </c>
      <c r="B10" s="115" t="s">
        <v>190</v>
      </c>
      <c r="C10" s="107">
        <v>4</v>
      </c>
      <c r="D10" s="107">
        <v>1</v>
      </c>
      <c r="E10" s="57">
        <v>9</v>
      </c>
      <c r="F10" s="57" t="s">
        <v>242</v>
      </c>
      <c r="G10" s="57">
        <v>2</v>
      </c>
      <c r="H10" s="109">
        <f>H11+H12+H13+H14+H15+H16+H17+H18+H19+H20+H21+H22+H23+H24+H25</f>
        <v>1476</v>
      </c>
      <c r="I10" s="122"/>
      <c r="J10" s="57">
        <v>1404</v>
      </c>
      <c r="K10" s="195">
        <f>K11+K12+K13+K14+K15+K16+K17+K18+K19+K20+K21+K22+K23+K24+K25</f>
        <v>662</v>
      </c>
      <c r="L10" s="109">
        <f>L11+L12+L13+L14+L15+L16+L17+L18+L19+L20+L21+L22+L23+L24+L25</f>
        <v>710</v>
      </c>
      <c r="M10" s="109">
        <f>M11+M12+M13+M14+M15+M16+M17+M18+M19+M20+M21+M22+M23+M24+M25</f>
        <v>662</v>
      </c>
      <c r="N10" s="109" t="s">
        <v>241</v>
      </c>
      <c r="O10" s="109"/>
      <c r="P10" s="109"/>
      <c r="Q10" s="168">
        <f>Q11+Q12+Q13+Q14+Q15+Q16+Q17+Q18+Q19+Q20+Q21+Q22+Q23+Q24+Q25</f>
        <v>40</v>
      </c>
      <c r="R10" s="168">
        <f>R11+R12+R13+R14+R15+R16+R17+R18+R19+R20+R21+R22+R23+R24+R25</f>
        <v>8</v>
      </c>
      <c r="S10" s="168">
        <f>S11+S12+S13+S14+S15+S16+S17+S18+S19+S20+S21+S22+S23+S24+S25</f>
        <v>24</v>
      </c>
      <c r="T10" s="109"/>
      <c r="U10" s="59">
        <f>U11+U12+U13+U14+U15+U16+U17+U18+U19+U20+U21+U22+U23+U24+U25</f>
        <v>612</v>
      </c>
      <c r="V10" s="77">
        <v>792</v>
      </c>
      <c r="W10" s="116"/>
      <c r="X10" s="59"/>
      <c r="Y10" s="77"/>
      <c r="Z10" s="77"/>
      <c r="AA10" s="59"/>
      <c r="AB10" s="59"/>
      <c r="AC10" s="59"/>
      <c r="AD10" s="59"/>
      <c r="AE10" s="59"/>
      <c r="AF10" s="59"/>
      <c r="AG10" s="59"/>
      <c r="AH10" s="117"/>
    </row>
    <row r="11" spans="1:38" s="118" customFormat="1" ht="12.75" x14ac:dyDescent="0.15">
      <c r="A11" s="119" t="s">
        <v>328</v>
      </c>
      <c r="B11" s="119" t="s">
        <v>51</v>
      </c>
      <c r="C11" s="69">
        <v>2</v>
      </c>
      <c r="D11" s="68"/>
      <c r="E11" s="69"/>
      <c r="F11" s="69"/>
      <c r="G11" s="69"/>
      <c r="H11" s="120">
        <v>72</v>
      </c>
      <c r="I11" s="122"/>
      <c r="J11" s="169">
        <f>U11+V11+X11+Z11+AB11+AD11</f>
        <v>54</v>
      </c>
      <c r="K11" s="66">
        <f>M11</f>
        <v>36</v>
      </c>
      <c r="L11" s="170">
        <f>J11-M11</f>
        <v>18</v>
      </c>
      <c r="M11" s="171">
        <v>36</v>
      </c>
      <c r="N11" s="122"/>
      <c r="O11" s="68"/>
      <c r="P11" s="68"/>
      <c r="Q11" s="72">
        <v>10</v>
      </c>
      <c r="R11" s="72">
        <v>2</v>
      </c>
      <c r="S11" s="72">
        <v>6</v>
      </c>
      <c r="T11" s="68"/>
      <c r="U11" s="58">
        <v>24</v>
      </c>
      <c r="V11" s="78">
        <v>30</v>
      </c>
      <c r="W11" s="123"/>
      <c r="X11" s="59"/>
      <c r="Y11" s="77"/>
      <c r="Z11" s="77"/>
      <c r="AA11" s="59"/>
      <c r="AB11" s="59"/>
      <c r="AC11" s="59"/>
      <c r="AD11" s="59"/>
      <c r="AE11" s="59"/>
      <c r="AF11" s="59"/>
      <c r="AG11" s="59"/>
      <c r="AH11" s="117"/>
    </row>
    <row r="12" spans="1:38" s="118" customFormat="1" ht="12.75" x14ac:dyDescent="0.15">
      <c r="A12" s="119" t="s">
        <v>329</v>
      </c>
      <c r="B12" s="119" t="s">
        <v>52</v>
      </c>
      <c r="C12" s="69"/>
      <c r="D12" s="68"/>
      <c r="E12" s="69">
        <v>2</v>
      </c>
      <c r="F12" s="69"/>
      <c r="G12" s="69"/>
      <c r="H12" s="120">
        <v>108</v>
      </c>
      <c r="I12" s="122"/>
      <c r="J12" s="169">
        <f>U12+V12+X12+Z12+AB12+AD12</f>
        <v>108</v>
      </c>
      <c r="K12" s="66">
        <f>M12</f>
        <v>97</v>
      </c>
      <c r="L12" s="170">
        <f>J12-M12</f>
        <v>11</v>
      </c>
      <c r="M12" s="172">
        <v>97</v>
      </c>
      <c r="N12" s="122"/>
      <c r="O12" s="68"/>
      <c r="P12" s="68"/>
      <c r="Q12" s="72"/>
      <c r="R12" s="72"/>
      <c r="S12" s="72"/>
      <c r="T12" s="68"/>
      <c r="U12" s="58">
        <v>44</v>
      </c>
      <c r="V12" s="78">
        <v>64</v>
      </c>
      <c r="W12" s="124"/>
      <c r="X12" s="58"/>
      <c r="Y12" s="78"/>
      <c r="Z12" s="78"/>
      <c r="AA12" s="58"/>
      <c r="AB12" s="58"/>
      <c r="AC12" s="58"/>
      <c r="AD12" s="58"/>
      <c r="AE12" s="58"/>
      <c r="AF12" s="58"/>
      <c r="AG12" s="58"/>
      <c r="AH12" s="125"/>
    </row>
    <row r="13" spans="1:38" s="118" customFormat="1" ht="12.75" x14ac:dyDescent="0.15">
      <c r="A13" s="119" t="s">
        <v>330</v>
      </c>
      <c r="B13" s="119" t="s">
        <v>0</v>
      </c>
      <c r="C13" s="69"/>
      <c r="D13" s="68"/>
      <c r="E13" s="69">
        <v>2</v>
      </c>
      <c r="F13" s="69"/>
      <c r="G13" s="69"/>
      <c r="H13" s="120">
        <v>136</v>
      </c>
      <c r="I13" s="122"/>
      <c r="J13" s="169">
        <f t="shared" ref="J13:J23" si="0">U13+V13+X13+Z13+AB13+AD13</f>
        <v>136</v>
      </c>
      <c r="K13" s="66">
        <f t="shared" ref="K13:K23" si="1">M13</f>
        <v>16</v>
      </c>
      <c r="L13" s="170">
        <f t="shared" ref="L13:L23" si="2">J13-M13</f>
        <v>120</v>
      </c>
      <c r="M13" s="172">
        <v>16</v>
      </c>
      <c r="N13" s="122"/>
      <c r="O13" s="68"/>
      <c r="P13" s="68"/>
      <c r="Q13" s="72"/>
      <c r="R13" s="72"/>
      <c r="S13" s="72"/>
      <c r="T13" s="68"/>
      <c r="U13" s="58">
        <v>68</v>
      </c>
      <c r="V13" s="78">
        <v>68</v>
      </c>
      <c r="W13" s="124"/>
      <c r="X13" s="58"/>
      <c r="Y13" s="78"/>
      <c r="Z13" s="78"/>
      <c r="AA13" s="58"/>
      <c r="AB13" s="58"/>
      <c r="AC13" s="58"/>
      <c r="AD13" s="58"/>
      <c r="AE13" s="58"/>
      <c r="AF13" s="58"/>
      <c r="AG13" s="58"/>
      <c r="AH13" s="125"/>
    </row>
    <row r="14" spans="1:38" s="118" customFormat="1" ht="12.75" x14ac:dyDescent="0.15">
      <c r="A14" s="119" t="s">
        <v>331</v>
      </c>
      <c r="B14" s="126" t="s">
        <v>238</v>
      </c>
      <c r="C14" s="69"/>
      <c r="D14" s="68"/>
      <c r="E14" s="69">
        <v>2</v>
      </c>
      <c r="F14" s="69"/>
      <c r="G14" s="69"/>
      <c r="H14" s="120">
        <v>72</v>
      </c>
      <c r="I14" s="122"/>
      <c r="J14" s="169">
        <f t="shared" si="0"/>
        <v>72</v>
      </c>
      <c r="K14" s="66">
        <f t="shared" si="1"/>
        <v>34</v>
      </c>
      <c r="L14" s="170">
        <f t="shared" si="2"/>
        <v>38</v>
      </c>
      <c r="M14" s="173">
        <v>34</v>
      </c>
      <c r="N14" s="122"/>
      <c r="O14" s="68"/>
      <c r="P14" s="68"/>
      <c r="Q14" s="72"/>
      <c r="R14" s="72"/>
      <c r="S14" s="72"/>
      <c r="T14" s="68"/>
      <c r="U14" s="58">
        <v>34</v>
      </c>
      <c r="V14" s="78">
        <v>38</v>
      </c>
      <c r="W14" s="124"/>
      <c r="X14" s="58"/>
      <c r="Y14" s="78"/>
      <c r="Z14" s="78"/>
      <c r="AA14" s="58"/>
      <c r="AB14" s="58"/>
      <c r="AC14" s="58"/>
      <c r="AD14" s="58"/>
      <c r="AE14" s="58"/>
      <c r="AF14" s="58"/>
      <c r="AG14" s="58"/>
      <c r="AH14" s="125"/>
    </row>
    <row r="15" spans="1:38" s="118" customFormat="1" ht="12.75" x14ac:dyDescent="0.15">
      <c r="A15" s="119" t="s">
        <v>332</v>
      </c>
      <c r="B15" s="119" t="s">
        <v>239</v>
      </c>
      <c r="C15" s="69"/>
      <c r="D15" s="68"/>
      <c r="E15" s="69">
        <v>2</v>
      </c>
      <c r="F15" s="69"/>
      <c r="G15" s="69"/>
      <c r="H15" s="120">
        <v>72</v>
      </c>
      <c r="I15" s="69"/>
      <c r="J15" s="169">
        <f t="shared" si="0"/>
        <v>72</v>
      </c>
      <c r="K15" s="66">
        <f t="shared" si="1"/>
        <v>34</v>
      </c>
      <c r="L15" s="170">
        <f t="shared" si="2"/>
        <v>38</v>
      </c>
      <c r="M15" s="174">
        <v>34</v>
      </c>
      <c r="N15" s="122"/>
      <c r="O15" s="68"/>
      <c r="P15" s="68"/>
      <c r="Q15" s="72"/>
      <c r="R15" s="72"/>
      <c r="S15" s="72"/>
      <c r="T15" s="68"/>
      <c r="U15" s="58">
        <v>34</v>
      </c>
      <c r="V15" s="78">
        <v>38</v>
      </c>
      <c r="W15" s="124"/>
      <c r="X15" s="58"/>
      <c r="Y15" s="78"/>
      <c r="Z15" s="78"/>
      <c r="AA15" s="58"/>
      <c r="AB15" s="58"/>
      <c r="AC15" s="58"/>
      <c r="AD15" s="58"/>
      <c r="AE15" s="58"/>
      <c r="AF15" s="58"/>
      <c r="AG15" s="58"/>
      <c r="AH15" s="125"/>
    </row>
    <row r="16" spans="1:38" s="118" customFormat="1" ht="12.75" x14ac:dyDescent="0.15">
      <c r="A16" s="119" t="s">
        <v>333</v>
      </c>
      <c r="B16" s="119" t="s">
        <v>53</v>
      </c>
      <c r="C16" s="69"/>
      <c r="D16" s="68"/>
      <c r="E16" s="69">
        <v>2</v>
      </c>
      <c r="F16" s="69"/>
      <c r="G16" s="69"/>
      <c r="H16" s="120">
        <v>72</v>
      </c>
      <c r="I16" s="57"/>
      <c r="J16" s="194">
        <f t="shared" si="0"/>
        <v>72</v>
      </c>
      <c r="K16" s="196">
        <f t="shared" si="1"/>
        <v>70</v>
      </c>
      <c r="L16" s="170">
        <f t="shared" si="2"/>
        <v>2</v>
      </c>
      <c r="M16" s="173">
        <v>70</v>
      </c>
      <c r="N16" s="122"/>
      <c r="O16" s="68"/>
      <c r="P16" s="68"/>
      <c r="Q16" s="72"/>
      <c r="R16" s="72"/>
      <c r="S16" s="72"/>
      <c r="T16" s="68"/>
      <c r="U16" s="58">
        <v>34</v>
      </c>
      <c r="V16" s="78">
        <v>38</v>
      </c>
      <c r="W16" s="124"/>
      <c r="X16" s="58"/>
      <c r="Y16" s="78"/>
      <c r="Z16" s="78"/>
      <c r="AA16" s="58"/>
      <c r="AB16" s="58"/>
      <c r="AC16" s="58"/>
      <c r="AD16" s="58"/>
      <c r="AE16" s="58"/>
      <c r="AF16" s="58"/>
      <c r="AG16" s="58"/>
      <c r="AH16" s="125"/>
    </row>
    <row r="17" spans="1:34" s="118" customFormat="1" ht="12.75" x14ac:dyDescent="0.15">
      <c r="A17" s="119" t="s">
        <v>334</v>
      </c>
      <c r="B17" s="119" t="s">
        <v>3</v>
      </c>
      <c r="C17" s="69">
        <v>2</v>
      </c>
      <c r="D17" s="68"/>
      <c r="E17" s="69"/>
      <c r="F17" s="69"/>
      <c r="G17" s="69">
        <v>1</v>
      </c>
      <c r="H17" s="167">
        <v>340</v>
      </c>
      <c r="I17" s="57"/>
      <c r="J17" s="169">
        <f>U17+V17+X17+Z17+AB17+AD17</f>
        <v>322</v>
      </c>
      <c r="K17" s="66">
        <f t="shared" si="1"/>
        <v>94</v>
      </c>
      <c r="L17" s="170">
        <f t="shared" si="2"/>
        <v>228</v>
      </c>
      <c r="M17" s="176">
        <v>94</v>
      </c>
      <c r="N17" s="122"/>
      <c r="O17" s="68"/>
      <c r="P17" s="68"/>
      <c r="Q17" s="72">
        <v>10</v>
      </c>
      <c r="R17" s="72">
        <v>2</v>
      </c>
      <c r="S17" s="72">
        <v>6</v>
      </c>
      <c r="T17" s="68"/>
      <c r="U17" s="58">
        <v>136</v>
      </c>
      <c r="V17" s="78">
        <v>186</v>
      </c>
      <c r="W17" s="124"/>
      <c r="X17" s="58"/>
      <c r="Y17" s="78"/>
      <c r="Z17" s="78"/>
      <c r="AA17" s="58"/>
      <c r="AB17" s="58"/>
      <c r="AC17" s="58"/>
      <c r="AD17" s="58"/>
      <c r="AE17" s="58"/>
      <c r="AF17" s="58"/>
      <c r="AG17" s="58"/>
      <c r="AH17" s="125"/>
    </row>
    <row r="18" spans="1:34" s="118" customFormat="1" ht="13.5" customHeight="1" x14ac:dyDescent="0.15">
      <c r="A18" s="119" t="s">
        <v>335</v>
      </c>
      <c r="B18" s="119" t="s">
        <v>54</v>
      </c>
      <c r="C18" s="69">
        <v>2</v>
      </c>
      <c r="D18" s="68"/>
      <c r="E18" s="69"/>
      <c r="F18" s="70"/>
      <c r="G18" s="69"/>
      <c r="H18" s="120">
        <v>108</v>
      </c>
      <c r="I18" s="122"/>
      <c r="J18" s="169">
        <f>U18+V18+X18+Z18+AB18+AD18</f>
        <v>90</v>
      </c>
      <c r="K18" s="66">
        <f t="shared" si="1"/>
        <v>80</v>
      </c>
      <c r="L18" s="170">
        <f>J18-M18</f>
        <v>10</v>
      </c>
      <c r="M18" s="175">
        <v>80</v>
      </c>
      <c r="N18" s="69"/>
      <c r="O18" s="68"/>
      <c r="P18" s="68"/>
      <c r="Q18" s="72">
        <v>10</v>
      </c>
      <c r="R18" s="72">
        <v>2</v>
      </c>
      <c r="S18" s="72">
        <v>6</v>
      </c>
      <c r="T18" s="68"/>
      <c r="U18" s="58">
        <v>34</v>
      </c>
      <c r="V18" s="78">
        <v>56</v>
      </c>
      <c r="W18" s="124"/>
      <c r="X18" s="58"/>
      <c r="Y18" s="78"/>
      <c r="Z18" s="78"/>
      <c r="AA18" s="58"/>
      <c r="AB18" s="58"/>
      <c r="AC18" s="58"/>
      <c r="AD18" s="58"/>
      <c r="AE18" s="58"/>
      <c r="AF18" s="58"/>
      <c r="AG18" s="58"/>
      <c r="AH18" s="125"/>
    </row>
    <row r="19" spans="1:34" s="129" customFormat="1" ht="12.75" customHeight="1" x14ac:dyDescent="0.15">
      <c r="A19" s="119" t="s">
        <v>336</v>
      </c>
      <c r="B19" s="119" t="s">
        <v>2</v>
      </c>
      <c r="C19" s="122"/>
      <c r="D19" s="67">
        <v>1</v>
      </c>
      <c r="E19" s="69">
        <v>2</v>
      </c>
      <c r="F19" s="122"/>
      <c r="G19" s="122"/>
      <c r="H19" s="120">
        <v>72</v>
      </c>
      <c r="I19" s="122"/>
      <c r="J19" s="169">
        <f t="shared" si="0"/>
        <v>72</v>
      </c>
      <c r="K19" s="66">
        <f t="shared" si="1"/>
        <v>66</v>
      </c>
      <c r="L19" s="170">
        <f t="shared" si="2"/>
        <v>6</v>
      </c>
      <c r="M19" s="175">
        <v>66</v>
      </c>
      <c r="N19" s="57"/>
      <c r="O19" s="127"/>
      <c r="P19" s="127"/>
      <c r="Q19" s="72"/>
      <c r="R19" s="72"/>
      <c r="S19" s="72"/>
      <c r="T19" s="127"/>
      <c r="U19" s="58">
        <v>34</v>
      </c>
      <c r="V19" s="78">
        <v>38</v>
      </c>
      <c r="W19" s="128"/>
      <c r="X19" s="59"/>
      <c r="Y19" s="77"/>
      <c r="Z19" s="77"/>
      <c r="AA19" s="59"/>
      <c r="AB19" s="59"/>
      <c r="AC19" s="59"/>
      <c r="AD19" s="59"/>
      <c r="AE19" s="59"/>
      <c r="AF19" s="59"/>
      <c r="AG19" s="59"/>
      <c r="AH19" s="117"/>
    </row>
    <row r="20" spans="1:34" s="118" customFormat="1" ht="13.5" customHeight="1" x14ac:dyDescent="0.15">
      <c r="A20" s="119" t="s">
        <v>337</v>
      </c>
      <c r="B20" s="126" t="s">
        <v>325</v>
      </c>
      <c r="C20" s="69"/>
      <c r="D20" s="68"/>
      <c r="E20" s="69">
        <v>2</v>
      </c>
      <c r="F20" s="69"/>
      <c r="G20" s="69"/>
      <c r="H20" s="120">
        <v>68</v>
      </c>
      <c r="I20" s="122"/>
      <c r="J20" s="169">
        <f t="shared" si="0"/>
        <v>68</v>
      </c>
      <c r="K20" s="66">
        <f t="shared" si="1"/>
        <v>46</v>
      </c>
      <c r="L20" s="170">
        <f t="shared" si="2"/>
        <v>22</v>
      </c>
      <c r="M20" s="175">
        <v>46</v>
      </c>
      <c r="N20" s="57"/>
      <c r="O20" s="68"/>
      <c r="P20" s="68"/>
      <c r="Q20" s="72"/>
      <c r="R20" s="72"/>
      <c r="S20" s="72"/>
      <c r="T20" s="68"/>
      <c r="U20" s="58">
        <v>34</v>
      </c>
      <c r="V20" s="78">
        <v>34</v>
      </c>
      <c r="W20" s="123"/>
      <c r="X20" s="58"/>
      <c r="Y20" s="78"/>
      <c r="Z20" s="78"/>
      <c r="AA20" s="58"/>
      <c r="AB20" s="58"/>
      <c r="AC20" s="58"/>
      <c r="AD20" s="58"/>
      <c r="AE20" s="58"/>
      <c r="AF20" s="58"/>
      <c r="AG20" s="58"/>
      <c r="AH20" s="125"/>
    </row>
    <row r="21" spans="1:34" s="118" customFormat="1" ht="12.75" x14ac:dyDescent="0.15">
      <c r="A21" s="119" t="s">
        <v>338</v>
      </c>
      <c r="B21" s="119" t="s">
        <v>75</v>
      </c>
      <c r="C21" s="69">
        <v>2</v>
      </c>
      <c r="D21" s="68"/>
      <c r="E21" s="69"/>
      <c r="F21" s="69"/>
      <c r="G21" s="69">
        <v>1</v>
      </c>
      <c r="H21" s="120">
        <v>180</v>
      </c>
      <c r="I21" s="122"/>
      <c r="J21" s="169">
        <f t="shared" si="0"/>
        <v>162</v>
      </c>
      <c r="K21" s="66">
        <f t="shared" si="1"/>
        <v>36</v>
      </c>
      <c r="L21" s="170">
        <f t="shared" si="2"/>
        <v>126</v>
      </c>
      <c r="M21" s="175">
        <v>36</v>
      </c>
      <c r="N21" s="57"/>
      <c r="O21" s="68"/>
      <c r="P21" s="68"/>
      <c r="Q21" s="72">
        <v>10</v>
      </c>
      <c r="R21" s="72">
        <v>2</v>
      </c>
      <c r="S21" s="72">
        <v>6</v>
      </c>
      <c r="T21" s="68"/>
      <c r="U21" s="58">
        <v>68</v>
      </c>
      <c r="V21" s="78">
        <v>94</v>
      </c>
      <c r="W21" s="77"/>
      <c r="X21" s="58"/>
      <c r="Y21" s="78"/>
      <c r="Z21" s="78"/>
      <c r="AA21" s="58"/>
      <c r="AB21" s="58"/>
      <c r="AC21" s="58"/>
      <c r="AD21" s="58"/>
      <c r="AE21" s="58"/>
      <c r="AF21" s="58"/>
      <c r="AG21" s="58"/>
      <c r="AH21" s="125"/>
    </row>
    <row r="22" spans="1:34" s="118" customFormat="1" ht="12.75" x14ac:dyDescent="0.15">
      <c r="A22" s="177" t="s">
        <v>339</v>
      </c>
      <c r="B22" s="178" t="s">
        <v>76</v>
      </c>
      <c r="C22" s="179"/>
      <c r="D22" s="180"/>
      <c r="E22" s="179">
        <v>2</v>
      </c>
      <c r="F22" s="179"/>
      <c r="G22" s="179"/>
      <c r="H22" s="181">
        <v>72</v>
      </c>
      <c r="I22" s="122"/>
      <c r="J22" s="169">
        <f t="shared" si="0"/>
        <v>72</v>
      </c>
      <c r="K22" s="66">
        <f t="shared" si="1"/>
        <v>28</v>
      </c>
      <c r="L22" s="183">
        <f t="shared" si="2"/>
        <v>44</v>
      </c>
      <c r="M22" s="184">
        <v>28</v>
      </c>
      <c r="N22" s="185"/>
      <c r="O22" s="182"/>
      <c r="P22" s="182"/>
      <c r="Q22" s="186"/>
      <c r="R22" s="186"/>
      <c r="S22" s="186"/>
      <c r="T22" s="182">
        <v>0</v>
      </c>
      <c r="U22" s="187">
        <v>34</v>
      </c>
      <c r="V22" s="188">
        <v>38</v>
      </c>
      <c r="W22" s="189"/>
      <c r="X22" s="187"/>
      <c r="Y22" s="188"/>
      <c r="Z22" s="188"/>
      <c r="AA22" s="187"/>
      <c r="AB22" s="187"/>
      <c r="AC22" s="187"/>
      <c r="AD22" s="187"/>
      <c r="AE22" s="187"/>
      <c r="AF22" s="187"/>
      <c r="AG22" s="187"/>
      <c r="AH22" s="190"/>
    </row>
    <row r="23" spans="1:34" s="118" customFormat="1" ht="12.75" x14ac:dyDescent="0.15">
      <c r="A23" s="119" t="s">
        <v>340</v>
      </c>
      <c r="B23" s="126" t="s">
        <v>77</v>
      </c>
      <c r="C23" s="69"/>
      <c r="D23" s="71"/>
      <c r="E23" s="69">
        <v>2</v>
      </c>
      <c r="F23" s="69"/>
      <c r="G23" s="69"/>
      <c r="H23" s="120">
        <v>72</v>
      </c>
      <c r="I23" s="71"/>
      <c r="J23" s="120">
        <f t="shared" si="0"/>
        <v>72</v>
      </c>
      <c r="K23" s="197">
        <f t="shared" si="1"/>
        <v>25</v>
      </c>
      <c r="L23" s="191">
        <f t="shared" si="2"/>
        <v>47</v>
      </c>
      <c r="M23" s="173">
        <v>25</v>
      </c>
      <c r="N23" s="122"/>
      <c r="O23" s="71"/>
      <c r="P23" s="71"/>
      <c r="Q23" s="130"/>
      <c r="R23" s="131"/>
      <c r="S23" s="131"/>
      <c r="T23" s="71"/>
      <c r="U23" s="58">
        <v>34</v>
      </c>
      <c r="V23" s="78">
        <v>38</v>
      </c>
      <c r="W23" s="124"/>
      <c r="X23" s="58"/>
      <c r="Y23" s="78"/>
      <c r="Z23" s="78"/>
      <c r="AA23" s="58"/>
      <c r="AB23" s="58"/>
      <c r="AC23" s="58"/>
      <c r="AD23" s="58"/>
      <c r="AE23" s="58"/>
      <c r="AF23" s="58"/>
      <c r="AG23" s="58"/>
      <c r="AH23" s="125"/>
    </row>
    <row r="24" spans="1:34" s="118" customFormat="1" ht="0.75" customHeight="1" x14ac:dyDescent="0.15">
      <c r="A24" s="119"/>
      <c r="B24" s="126"/>
      <c r="C24" s="69"/>
      <c r="D24" s="71"/>
      <c r="E24" s="69"/>
      <c r="F24" s="69"/>
      <c r="G24" s="69"/>
      <c r="H24" s="120"/>
      <c r="I24" s="71"/>
      <c r="J24" s="192">
        <f>U24+V24</f>
        <v>32</v>
      </c>
      <c r="K24" s="193"/>
      <c r="L24" s="192"/>
      <c r="M24" s="192"/>
      <c r="N24" s="122"/>
      <c r="O24" s="71"/>
      <c r="P24" s="71"/>
      <c r="Q24" s="130"/>
      <c r="R24" s="131"/>
      <c r="S24" s="131"/>
      <c r="T24" s="71"/>
      <c r="U24" s="89"/>
      <c r="V24" s="89">
        <v>32</v>
      </c>
      <c r="W24" s="124"/>
      <c r="X24" s="58"/>
      <c r="Y24" s="78"/>
      <c r="Z24" s="78"/>
      <c r="AA24" s="58"/>
      <c r="AB24" s="58"/>
      <c r="AC24" s="58"/>
      <c r="AD24" s="58"/>
      <c r="AE24" s="58"/>
      <c r="AF24" s="58"/>
      <c r="AG24" s="58"/>
      <c r="AH24" s="125"/>
    </row>
    <row r="25" spans="1:34" s="118" customFormat="1" ht="12.75" x14ac:dyDescent="0.15">
      <c r="A25" s="119"/>
      <c r="B25" s="132" t="s">
        <v>240</v>
      </c>
      <c r="C25" s="133"/>
      <c r="D25" s="71"/>
      <c r="E25" s="133"/>
      <c r="F25" s="69" t="s">
        <v>221</v>
      </c>
      <c r="G25" s="133"/>
      <c r="H25" s="134">
        <v>32</v>
      </c>
      <c r="I25" s="71"/>
      <c r="J25" s="135">
        <v>32</v>
      </c>
      <c r="K25" s="121"/>
      <c r="L25" s="135"/>
      <c r="M25" s="135"/>
      <c r="N25" s="136" t="s">
        <v>241</v>
      </c>
      <c r="O25" s="71"/>
      <c r="P25" s="71"/>
      <c r="Q25" s="130"/>
      <c r="R25" s="131"/>
      <c r="S25" s="131"/>
      <c r="T25" s="71"/>
      <c r="U25" s="65"/>
      <c r="V25" s="65">
        <v>32</v>
      </c>
      <c r="W25" s="124"/>
      <c r="X25" s="58"/>
      <c r="Y25" s="78"/>
      <c r="Z25" s="78"/>
      <c r="AA25" s="58"/>
      <c r="AB25" s="58"/>
      <c r="AC25" s="58"/>
      <c r="AD25" s="58"/>
      <c r="AE25" s="58"/>
      <c r="AF25" s="58"/>
      <c r="AG25" s="58"/>
      <c r="AH25" s="125"/>
    </row>
    <row r="26" spans="1:34" s="60" customFormat="1" ht="15" customHeight="1" x14ac:dyDescent="0.2">
      <c r="A26" s="137" t="s">
        <v>250</v>
      </c>
      <c r="B26" s="138" t="s">
        <v>251</v>
      </c>
      <c r="C26" s="77"/>
      <c r="D26" s="77"/>
      <c r="E26" s="96">
        <v>5</v>
      </c>
      <c r="F26" s="77"/>
      <c r="G26" s="77">
        <v>4</v>
      </c>
      <c r="H26" s="96">
        <v>576</v>
      </c>
      <c r="I26" s="96">
        <v>74</v>
      </c>
      <c r="J26" s="96">
        <v>502</v>
      </c>
      <c r="K26" s="139">
        <v>388</v>
      </c>
      <c r="L26" s="96">
        <v>114</v>
      </c>
      <c r="M26" s="96">
        <v>388</v>
      </c>
      <c r="N26" s="96">
        <v>20</v>
      </c>
      <c r="O26" s="96"/>
      <c r="P26" s="96"/>
      <c r="Q26" s="96"/>
      <c r="R26" s="96"/>
      <c r="S26" s="96"/>
      <c r="T26" s="96"/>
      <c r="U26" s="96"/>
      <c r="V26" s="96"/>
      <c r="W26" s="96">
        <v>42</v>
      </c>
      <c r="X26" s="96">
        <v>196</v>
      </c>
      <c r="Y26" s="96">
        <v>8</v>
      </c>
      <c r="Z26" s="96">
        <v>72</v>
      </c>
      <c r="AA26" s="96">
        <v>6</v>
      </c>
      <c r="AB26" s="96">
        <v>50</v>
      </c>
      <c r="AC26" s="96">
        <v>2</v>
      </c>
      <c r="AD26" s="96">
        <v>56</v>
      </c>
      <c r="AE26" s="96">
        <v>12</v>
      </c>
      <c r="AF26" s="96">
        <v>92</v>
      </c>
      <c r="AG26" s="96">
        <v>4</v>
      </c>
      <c r="AH26" s="96">
        <v>36</v>
      </c>
    </row>
    <row r="27" spans="1:34" s="61" customFormat="1" ht="13.5" customHeight="1" x14ac:dyDescent="0.2">
      <c r="A27" s="75" t="s">
        <v>252</v>
      </c>
      <c r="B27" s="76" t="s">
        <v>326</v>
      </c>
      <c r="C27" s="77"/>
      <c r="D27" s="77"/>
      <c r="E27" s="78">
        <v>3</v>
      </c>
      <c r="F27" s="77"/>
      <c r="G27" s="77"/>
      <c r="H27" s="140">
        <v>85</v>
      </c>
      <c r="I27" s="79">
        <v>17</v>
      </c>
      <c r="J27" s="140">
        <v>68</v>
      </c>
      <c r="K27" s="141">
        <v>18</v>
      </c>
      <c r="L27" s="79">
        <v>50</v>
      </c>
      <c r="M27" s="79">
        <v>18</v>
      </c>
      <c r="N27" s="77"/>
      <c r="O27" s="77"/>
      <c r="P27" s="77"/>
      <c r="Q27" s="77"/>
      <c r="R27" s="77"/>
      <c r="S27" s="77"/>
      <c r="T27" s="77"/>
      <c r="U27" s="77"/>
      <c r="V27" s="77"/>
      <c r="W27" s="78">
        <v>17</v>
      </c>
      <c r="X27" s="78">
        <v>68</v>
      </c>
      <c r="Y27" s="78"/>
      <c r="Z27" s="78"/>
      <c r="AA27" s="78"/>
      <c r="AB27" s="78"/>
      <c r="AC27" s="78"/>
      <c r="AD27" s="78"/>
      <c r="AE27" s="78"/>
      <c r="AF27" s="78"/>
      <c r="AG27" s="78"/>
      <c r="AH27" s="102"/>
    </row>
    <row r="28" spans="1:34" s="61" customFormat="1" ht="25.5" x14ac:dyDescent="0.2">
      <c r="A28" s="75" t="s">
        <v>253</v>
      </c>
      <c r="B28" s="76" t="s">
        <v>1</v>
      </c>
      <c r="C28" s="78"/>
      <c r="D28" s="77"/>
      <c r="E28" s="78">
        <v>6.8</v>
      </c>
      <c r="F28" s="77"/>
      <c r="G28" s="78" t="s">
        <v>313</v>
      </c>
      <c r="H28" s="140">
        <v>182</v>
      </c>
      <c r="I28" s="79">
        <v>26</v>
      </c>
      <c r="J28" s="140">
        <v>156</v>
      </c>
      <c r="K28" s="141">
        <v>156</v>
      </c>
      <c r="L28" s="79" t="s">
        <v>247</v>
      </c>
      <c r="M28" s="79">
        <v>156</v>
      </c>
      <c r="N28" s="77"/>
      <c r="O28" s="77"/>
      <c r="P28" s="77"/>
      <c r="Q28" s="78"/>
      <c r="R28" s="78"/>
      <c r="S28" s="78"/>
      <c r="T28" s="77"/>
      <c r="U28" s="77"/>
      <c r="V28" s="77"/>
      <c r="W28" s="78">
        <v>8</v>
      </c>
      <c r="X28" s="78">
        <v>26</v>
      </c>
      <c r="Y28" s="78">
        <v>4</v>
      </c>
      <c r="Z28" s="78">
        <v>36</v>
      </c>
      <c r="AA28" s="78">
        <v>6</v>
      </c>
      <c r="AB28" s="78">
        <v>22</v>
      </c>
      <c r="AC28" s="78">
        <v>2</v>
      </c>
      <c r="AD28" s="78">
        <v>28</v>
      </c>
      <c r="AE28" s="78">
        <v>2</v>
      </c>
      <c r="AF28" s="78">
        <v>28</v>
      </c>
      <c r="AG28" s="78">
        <v>4</v>
      </c>
      <c r="AH28" s="78">
        <v>16</v>
      </c>
    </row>
    <row r="29" spans="1:34" s="61" customFormat="1" ht="12.75" x14ac:dyDescent="0.2">
      <c r="A29" s="75" t="s">
        <v>254</v>
      </c>
      <c r="B29" s="76" t="s">
        <v>4</v>
      </c>
      <c r="C29" s="78"/>
      <c r="D29" s="77"/>
      <c r="E29" s="78">
        <v>3</v>
      </c>
      <c r="F29" s="77"/>
      <c r="G29" s="78"/>
      <c r="H29" s="140">
        <v>85</v>
      </c>
      <c r="I29" s="79">
        <v>17</v>
      </c>
      <c r="J29" s="140">
        <v>68</v>
      </c>
      <c r="K29" s="141">
        <v>18</v>
      </c>
      <c r="L29" s="79">
        <v>50</v>
      </c>
      <c r="M29" s="79">
        <v>18</v>
      </c>
      <c r="N29" s="77"/>
      <c r="O29" s="77"/>
      <c r="P29" s="77"/>
      <c r="Q29" s="78"/>
      <c r="R29" s="78"/>
      <c r="S29" s="78"/>
      <c r="T29" s="77"/>
      <c r="U29" s="77"/>
      <c r="V29" s="77"/>
      <c r="W29" s="78">
        <v>17</v>
      </c>
      <c r="X29" s="78">
        <v>68</v>
      </c>
      <c r="Y29" s="78"/>
      <c r="Z29" s="78"/>
      <c r="AA29" s="78"/>
      <c r="AB29" s="78"/>
      <c r="AC29" s="78"/>
      <c r="AD29" s="78"/>
      <c r="AE29" s="78"/>
      <c r="AF29" s="78"/>
      <c r="AG29" s="78"/>
      <c r="AH29" s="78"/>
    </row>
    <row r="30" spans="1:34" s="61" customFormat="1" ht="12.75" x14ac:dyDescent="0.2">
      <c r="A30" s="80" t="s">
        <v>255</v>
      </c>
      <c r="B30" s="76" t="s">
        <v>2</v>
      </c>
      <c r="C30" s="77"/>
      <c r="D30" s="77"/>
      <c r="E30" s="78" t="s">
        <v>188</v>
      </c>
      <c r="F30" s="77"/>
      <c r="G30" s="77"/>
      <c r="H30" s="140">
        <v>180</v>
      </c>
      <c r="I30" s="79">
        <v>6</v>
      </c>
      <c r="J30" s="140">
        <v>174</v>
      </c>
      <c r="K30" s="141">
        <f t="shared" ref="K30" si="3">M30</f>
        <v>172</v>
      </c>
      <c r="L30" s="79">
        <f t="shared" ref="L30" si="4">J30-M30</f>
        <v>2</v>
      </c>
      <c r="M30" s="79">
        <v>172</v>
      </c>
      <c r="N30" s="81"/>
      <c r="O30" s="81"/>
      <c r="P30" s="77"/>
      <c r="Q30" s="81"/>
      <c r="R30" s="81"/>
      <c r="S30" s="81"/>
      <c r="T30" s="81"/>
      <c r="U30" s="81"/>
      <c r="V30" s="81"/>
      <c r="W30" s="142"/>
      <c r="X30" s="78">
        <v>34</v>
      </c>
      <c r="Y30" s="78">
        <v>4</v>
      </c>
      <c r="Z30" s="78">
        <v>36</v>
      </c>
      <c r="AA30" s="78"/>
      <c r="AB30" s="78">
        <v>28</v>
      </c>
      <c r="AC30" s="78"/>
      <c r="AD30" s="78">
        <v>28</v>
      </c>
      <c r="AE30" s="78">
        <v>2</v>
      </c>
      <c r="AF30" s="78">
        <v>28</v>
      </c>
      <c r="AG30" s="78"/>
      <c r="AH30" s="78">
        <v>20</v>
      </c>
    </row>
    <row r="31" spans="1:34" s="61" customFormat="1" ht="12.75" x14ac:dyDescent="0.2">
      <c r="A31" s="80" t="s">
        <v>323</v>
      </c>
      <c r="B31" s="76" t="s">
        <v>324</v>
      </c>
      <c r="C31" s="77"/>
      <c r="D31" s="77"/>
      <c r="E31" s="78">
        <v>7</v>
      </c>
      <c r="F31" s="77"/>
      <c r="G31" s="77"/>
      <c r="H31" s="140">
        <v>44</v>
      </c>
      <c r="I31" s="79">
        <v>8</v>
      </c>
      <c r="J31" s="140">
        <v>36</v>
      </c>
      <c r="K31" s="141">
        <v>24</v>
      </c>
      <c r="L31" s="79">
        <v>12</v>
      </c>
      <c r="M31" s="79">
        <v>24</v>
      </c>
      <c r="N31" s="81"/>
      <c r="O31" s="81"/>
      <c r="P31" s="77"/>
      <c r="Q31" s="81"/>
      <c r="R31" s="81"/>
      <c r="S31" s="81"/>
      <c r="T31" s="81"/>
      <c r="U31" s="81"/>
      <c r="V31" s="81"/>
      <c r="W31" s="142"/>
      <c r="X31" s="78"/>
      <c r="Y31" s="78"/>
      <c r="Z31" s="78"/>
      <c r="AA31" s="78"/>
      <c r="AB31" s="78"/>
      <c r="AC31" s="78"/>
      <c r="AD31" s="78"/>
      <c r="AE31" s="78">
        <v>8</v>
      </c>
      <c r="AF31" s="78">
        <v>36</v>
      </c>
      <c r="AG31" s="78"/>
      <c r="AH31" s="78"/>
    </row>
    <row r="32" spans="1:34" s="64" customFormat="1" ht="15" customHeight="1" x14ac:dyDescent="0.2">
      <c r="A32" s="143" t="s">
        <v>55</v>
      </c>
      <c r="B32" s="144" t="s">
        <v>191</v>
      </c>
      <c r="C32" s="77">
        <v>1</v>
      </c>
      <c r="D32" s="77"/>
      <c r="E32" s="77">
        <v>9</v>
      </c>
      <c r="F32" s="59">
        <v>1</v>
      </c>
      <c r="G32" s="77">
        <v>4</v>
      </c>
      <c r="H32" s="77">
        <v>1036</v>
      </c>
      <c r="I32" s="77">
        <v>242</v>
      </c>
      <c r="J32" s="77">
        <v>818</v>
      </c>
      <c r="K32" s="145">
        <v>380</v>
      </c>
      <c r="L32" s="77">
        <v>418</v>
      </c>
      <c r="M32" s="77">
        <v>380</v>
      </c>
      <c r="N32" s="59">
        <v>20</v>
      </c>
      <c r="O32" s="77"/>
      <c r="P32" s="77"/>
      <c r="Q32" s="59">
        <v>10</v>
      </c>
      <c r="R32" s="59">
        <v>2</v>
      </c>
      <c r="S32" s="59">
        <v>6</v>
      </c>
      <c r="T32" s="77"/>
      <c r="U32" s="77"/>
      <c r="V32" s="77"/>
      <c r="W32" s="77">
        <v>68</v>
      </c>
      <c r="X32" s="77">
        <v>306</v>
      </c>
      <c r="Y32" s="77">
        <v>58</v>
      </c>
      <c r="Z32" s="77">
        <v>200</v>
      </c>
      <c r="AA32" s="77">
        <v>36</v>
      </c>
      <c r="AB32" s="77">
        <v>152</v>
      </c>
      <c r="AC32" s="77">
        <v>14</v>
      </c>
      <c r="AD32" s="77">
        <v>58</v>
      </c>
      <c r="AE32" s="77">
        <v>8</v>
      </c>
      <c r="AF32" s="77">
        <v>36</v>
      </c>
      <c r="AG32" s="77">
        <v>16</v>
      </c>
      <c r="AH32" s="77">
        <v>66</v>
      </c>
    </row>
    <row r="33" spans="1:34" s="61" customFormat="1" ht="24.75" customHeight="1" x14ac:dyDescent="0.2">
      <c r="A33" s="82" t="s">
        <v>56</v>
      </c>
      <c r="B33" s="146" t="s">
        <v>262</v>
      </c>
      <c r="C33" s="77"/>
      <c r="D33" s="78"/>
      <c r="E33" s="78">
        <v>4</v>
      </c>
      <c r="F33" s="78"/>
      <c r="G33" s="78">
        <v>3</v>
      </c>
      <c r="H33" s="140">
        <v>91</v>
      </c>
      <c r="I33" s="79">
        <v>17</v>
      </c>
      <c r="J33" s="140">
        <v>74</v>
      </c>
      <c r="K33" s="141">
        <f>M33</f>
        <v>48</v>
      </c>
      <c r="L33" s="79">
        <v>26</v>
      </c>
      <c r="M33" s="78">
        <v>48</v>
      </c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>
        <v>17</v>
      </c>
      <c r="Y33" s="78">
        <v>17</v>
      </c>
      <c r="Z33" s="78">
        <v>57</v>
      </c>
      <c r="AA33" s="78"/>
      <c r="AB33" s="78"/>
      <c r="AC33" s="78"/>
      <c r="AD33" s="78"/>
      <c r="AE33" s="78"/>
      <c r="AF33" s="78"/>
      <c r="AG33" s="78"/>
      <c r="AH33" s="102"/>
    </row>
    <row r="34" spans="1:34" s="61" customFormat="1" ht="25.5" x14ac:dyDescent="0.2">
      <c r="A34" s="82" t="s">
        <v>78</v>
      </c>
      <c r="B34" s="83" t="s">
        <v>193</v>
      </c>
      <c r="C34" s="78"/>
      <c r="D34" s="78"/>
      <c r="E34" s="78">
        <v>4</v>
      </c>
      <c r="F34" s="78"/>
      <c r="G34" s="78">
        <v>3</v>
      </c>
      <c r="H34" s="140">
        <v>73</v>
      </c>
      <c r="I34" s="79">
        <v>13</v>
      </c>
      <c r="J34" s="140">
        <v>60</v>
      </c>
      <c r="K34" s="141">
        <f>M34</f>
        <v>36</v>
      </c>
      <c r="L34" s="79">
        <v>24</v>
      </c>
      <c r="M34" s="78">
        <v>36</v>
      </c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>
        <v>17</v>
      </c>
      <c r="Y34" s="78">
        <v>13</v>
      </c>
      <c r="Z34" s="78">
        <v>43</v>
      </c>
      <c r="AA34" s="78"/>
      <c r="AB34" s="78"/>
      <c r="AC34" s="78"/>
      <c r="AD34" s="78"/>
      <c r="AE34" s="78"/>
      <c r="AF34" s="78"/>
      <c r="AG34" s="78"/>
      <c r="AH34" s="102"/>
    </row>
    <row r="35" spans="1:34" s="61" customFormat="1" ht="25.5" x14ac:dyDescent="0.2">
      <c r="A35" s="82" t="s">
        <v>79</v>
      </c>
      <c r="B35" s="147" t="s">
        <v>263</v>
      </c>
      <c r="C35" s="78"/>
      <c r="D35" s="78"/>
      <c r="E35" s="78">
        <v>3</v>
      </c>
      <c r="F35" s="78"/>
      <c r="G35" s="78"/>
      <c r="H35" s="140">
        <v>272</v>
      </c>
      <c r="I35" s="79">
        <v>54</v>
      </c>
      <c r="J35" s="140">
        <v>218</v>
      </c>
      <c r="K35" s="141">
        <v>138</v>
      </c>
      <c r="L35" s="79">
        <v>80</v>
      </c>
      <c r="M35" s="78">
        <v>138</v>
      </c>
      <c r="N35" s="78"/>
      <c r="O35" s="78"/>
      <c r="P35" s="78"/>
      <c r="Q35" s="78"/>
      <c r="R35" s="78"/>
      <c r="S35" s="78"/>
      <c r="T35" s="78"/>
      <c r="U35" s="78"/>
      <c r="V35" s="78"/>
      <c r="W35" s="78">
        <v>54</v>
      </c>
      <c r="X35" s="78">
        <v>218</v>
      </c>
      <c r="Y35" s="78"/>
      <c r="Z35" s="78"/>
      <c r="AA35" s="78"/>
      <c r="AB35" s="78"/>
      <c r="AC35" s="78"/>
      <c r="AD35" s="78"/>
      <c r="AE35" s="78"/>
      <c r="AF35" s="78"/>
      <c r="AG35" s="78"/>
      <c r="AH35" s="102"/>
    </row>
    <row r="36" spans="1:34" s="61" customFormat="1" ht="12.75" customHeight="1" x14ac:dyDescent="0.2">
      <c r="A36" s="84" t="s">
        <v>272</v>
      </c>
      <c r="B36" s="148" t="s">
        <v>264</v>
      </c>
      <c r="C36" s="85"/>
      <c r="D36" s="85"/>
      <c r="E36" s="86" t="s">
        <v>275</v>
      </c>
      <c r="F36" s="85"/>
      <c r="G36" s="78"/>
      <c r="H36" s="87" t="s">
        <v>276</v>
      </c>
      <c r="I36" s="88">
        <v>20</v>
      </c>
      <c r="J36" s="88">
        <v>82</v>
      </c>
      <c r="K36" s="149" t="str">
        <f t="shared" ref="K36:K46" si="5">M36</f>
        <v>40</v>
      </c>
      <c r="L36" s="88">
        <v>42</v>
      </c>
      <c r="M36" s="88" t="s">
        <v>176</v>
      </c>
      <c r="N36" s="89"/>
      <c r="O36" s="78"/>
      <c r="P36" s="78"/>
      <c r="Q36" s="78"/>
      <c r="R36" s="78"/>
      <c r="S36" s="78"/>
      <c r="T36" s="78"/>
      <c r="U36" s="78"/>
      <c r="V36" s="78"/>
      <c r="W36" s="89">
        <v>20</v>
      </c>
      <c r="X36" s="89">
        <v>82</v>
      </c>
      <c r="Y36" s="89"/>
      <c r="Z36" s="89"/>
      <c r="AA36" s="78"/>
      <c r="AB36" s="78"/>
      <c r="AC36" s="78"/>
      <c r="AD36" s="78"/>
      <c r="AE36" s="78"/>
      <c r="AF36" s="78"/>
      <c r="AG36" s="78"/>
      <c r="AH36" s="102"/>
    </row>
    <row r="37" spans="1:34" s="61" customFormat="1" ht="12.75" customHeight="1" x14ac:dyDescent="0.2">
      <c r="A37" s="90" t="s">
        <v>273</v>
      </c>
      <c r="B37" s="148" t="s">
        <v>265</v>
      </c>
      <c r="C37" s="85"/>
      <c r="D37" s="85"/>
      <c r="E37" s="86" t="s">
        <v>275</v>
      </c>
      <c r="F37" s="85"/>
      <c r="G37" s="78"/>
      <c r="H37" s="87" t="s">
        <v>170</v>
      </c>
      <c r="I37" s="88">
        <v>6</v>
      </c>
      <c r="J37" s="88">
        <v>28</v>
      </c>
      <c r="K37" s="149" t="str">
        <f t="shared" si="5"/>
        <v>2</v>
      </c>
      <c r="L37" s="88">
        <v>26</v>
      </c>
      <c r="M37" s="88" t="s">
        <v>139</v>
      </c>
      <c r="N37" s="89"/>
      <c r="O37" s="78"/>
      <c r="P37" s="78"/>
      <c r="Q37" s="78"/>
      <c r="R37" s="78"/>
      <c r="S37" s="78"/>
      <c r="T37" s="78"/>
      <c r="U37" s="78"/>
      <c r="V37" s="78"/>
      <c r="W37" s="89">
        <v>6</v>
      </c>
      <c r="X37" s="89">
        <v>28</v>
      </c>
      <c r="Y37" s="89"/>
      <c r="Z37" s="89"/>
      <c r="AA37" s="78"/>
      <c r="AB37" s="78"/>
      <c r="AC37" s="78"/>
      <c r="AD37" s="78"/>
      <c r="AE37" s="78"/>
      <c r="AF37" s="78"/>
      <c r="AG37" s="78"/>
      <c r="AH37" s="78"/>
    </row>
    <row r="38" spans="1:34" s="61" customFormat="1" ht="12" customHeight="1" x14ac:dyDescent="0.2">
      <c r="A38" s="90" t="s">
        <v>274</v>
      </c>
      <c r="B38" s="148" t="s">
        <v>266</v>
      </c>
      <c r="C38" s="85"/>
      <c r="D38" s="85"/>
      <c r="E38" s="86" t="s">
        <v>275</v>
      </c>
      <c r="F38" s="85"/>
      <c r="G38" s="78"/>
      <c r="H38" s="87">
        <v>136</v>
      </c>
      <c r="I38" s="88">
        <v>28</v>
      </c>
      <c r="J38" s="88">
        <v>108</v>
      </c>
      <c r="K38" s="149" t="str">
        <f t="shared" si="5"/>
        <v>96</v>
      </c>
      <c r="L38" s="88">
        <v>12</v>
      </c>
      <c r="M38" s="88" t="s">
        <v>278</v>
      </c>
      <c r="N38" s="89"/>
      <c r="O38" s="78"/>
      <c r="P38" s="78"/>
      <c r="Q38" s="78"/>
      <c r="R38" s="78"/>
      <c r="S38" s="78"/>
      <c r="T38" s="78"/>
      <c r="U38" s="78"/>
      <c r="V38" s="78"/>
      <c r="W38" s="89">
        <v>28</v>
      </c>
      <c r="X38" s="89">
        <v>108</v>
      </c>
      <c r="Y38" s="89"/>
      <c r="Z38" s="89"/>
      <c r="AA38" s="78"/>
      <c r="AB38" s="91"/>
      <c r="AC38" s="91"/>
      <c r="AD38" s="91"/>
      <c r="AE38" s="91"/>
      <c r="AF38" s="78"/>
      <c r="AG38" s="78"/>
      <c r="AH38" s="78"/>
    </row>
    <row r="39" spans="1:34" s="61" customFormat="1" ht="12.75" customHeight="1" x14ac:dyDescent="0.2">
      <c r="A39" s="82" t="s">
        <v>80</v>
      </c>
      <c r="B39" s="147" t="s">
        <v>267</v>
      </c>
      <c r="C39" s="85"/>
      <c r="D39" s="85"/>
      <c r="E39" s="85" t="s">
        <v>142</v>
      </c>
      <c r="F39" s="85"/>
      <c r="G39" s="78"/>
      <c r="H39" s="92" t="s">
        <v>277</v>
      </c>
      <c r="I39" s="93">
        <v>14</v>
      </c>
      <c r="J39" s="93">
        <v>60</v>
      </c>
      <c r="K39" s="141">
        <f t="shared" si="5"/>
        <v>36</v>
      </c>
      <c r="L39" s="93">
        <v>24</v>
      </c>
      <c r="M39" s="93">
        <v>36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>
        <v>14</v>
      </c>
      <c r="AB39" s="78">
        <v>60</v>
      </c>
      <c r="AC39" s="78"/>
      <c r="AD39" s="78"/>
      <c r="AE39" s="78"/>
      <c r="AF39" s="78"/>
      <c r="AG39" s="78"/>
      <c r="AH39" s="102"/>
    </row>
    <row r="40" spans="1:34" s="61" customFormat="1" ht="25.5" customHeight="1" x14ac:dyDescent="0.2">
      <c r="A40" s="82" t="s">
        <v>81</v>
      </c>
      <c r="B40" s="147" t="s">
        <v>268</v>
      </c>
      <c r="C40" s="85" t="s">
        <v>141</v>
      </c>
      <c r="D40" s="85"/>
      <c r="E40" s="85"/>
      <c r="F40" s="85"/>
      <c r="G40" s="78">
        <v>3</v>
      </c>
      <c r="H40" s="92">
        <v>178</v>
      </c>
      <c r="I40" s="93">
        <v>36</v>
      </c>
      <c r="J40" s="93">
        <v>124</v>
      </c>
      <c r="K40" s="141" t="str">
        <f t="shared" si="5"/>
        <v>54</v>
      </c>
      <c r="L40" s="93">
        <v>70</v>
      </c>
      <c r="M40" s="93" t="s">
        <v>279</v>
      </c>
      <c r="N40" s="78"/>
      <c r="O40" s="78"/>
      <c r="P40" s="78"/>
      <c r="Q40" s="78">
        <v>10</v>
      </c>
      <c r="R40" s="78">
        <v>2</v>
      </c>
      <c r="S40" s="78">
        <v>6</v>
      </c>
      <c r="T40" s="78"/>
      <c r="U40" s="78"/>
      <c r="V40" s="78"/>
      <c r="W40" s="78">
        <v>14</v>
      </c>
      <c r="X40" s="78">
        <v>54</v>
      </c>
      <c r="Y40" s="78">
        <v>22</v>
      </c>
      <c r="Z40" s="78">
        <v>70</v>
      </c>
      <c r="AA40" s="78"/>
      <c r="AB40" s="78"/>
      <c r="AC40" s="78"/>
      <c r="AD40" s="78"/>
      <c r="AE40" s="78"/>
      <c r="AF40" s="78"/>
      <c r="AG40" s="78"/>
      <c r="AH40" s="102"/>
    </row>
    <row r="41" spans="1:34" s="61" customFormat="1" ht="15.95" customHeight="1" x14ac:dyDescent="0.2">
      <c r="A41" s="82" t="s">
        <v>82</v>
      </c>
      <c r="B41" s="147" t="s">
        <v>269</v>
      </c>
      <c r="C41" s="198">
        <v>6</v>
      </c>
      <c r="D41" s="85"/>
      <c r="E41" s="85"/>
      <c r="F41" s="198" t="s">
        <v>143</v>
      </c>
      <c r="G41" s="78">
        <v>5</v>
      </c>
      <c r="H41" s="92">
        <v>144</v>
      </c>
      <c r="I41" s="269">
        <v>16</v>
      </c>
      <c r="J41" s="93">
        <v>116</v>
      </c>
      <c r="K41" s="141" t="str">
        <f t="shared" si="5"/>
        <v>24</v>
      </c>
      <c r="L41" s="93">
        <v>72</v>
      </c>
      <c r="M41" s="93" t="s">
        <v>160</v>
      </c>
      <c r="N41" s="58">
        <v>20</v>
      </c>
      <c r="O41" s="78"/>
      <c r="P41" s="78"/>
      <c r="Q41" s="58">
        <v>4</v>
      </c>
      <c r="R41" s="58">
        <v>2</v>
      </c>
      <c r="S41" s="58">
        <v>6</v>
      </c>
      <c r="T41" s="78"/>
      <c r="U41" s="78"/>
      <c r="V41" s="78"/>
      <c r="W41" s="78"/>
      <c r="X41" s="78"/>
      <c r="Y41" s="78"/>
      <c r="Z41" s="78"/>
      <c r="AA41" s="78">
        <v>14</v>
      </c>
      <c r="AB41" s="78">
        <v>58</v>
      </c>
      <c r="AC41" s="58">
        <v>14</v>
      </c>
      <c r="AD41" s="58">
        <v>58</v>
      </c>
      <c r="AE41" s="78"/>
      <c r="AF41" s="78"/>
      <c r="AG41" s="78"/>
      <c r="AH41" s="78"/>
    </row>
    <row r="42" spans="1:34" s="61" customFormat="1" ht="24.75" customHeight="1" x14ac:dyDescent="0.2">
      <c r="A42" s="82" t="s">
        <v>83</v>
      </c>
      <c r="B42" s="147" t="s">
        <v>214</v>
      </c>
      <c r="C42" s="85"/>
      <c r="D42" s="85"/>
      <c r="E42" s="85" t="s">
        <v>131</v>
      </c>
      <c r="F42" s="85"/>
      <c r="G42" s="78"/>
      <c r="H42" s="92" t="s">
        <v>178</v>
      </c>
      <c r="I42" s="93">
        <v>8</v>
      </c>
      <c r="J42" s="93">
        <v>34</v>
      </c>
      <c r="K42" s="141">
        <f t="shared" si="5"/>
        <v>16</v>
      </c>
      <c r="L42" s="93">
        <v>18</v>
      </c>
      <c r="M42" s="93">
        <v>16</v>
      </c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>
        <v>8</v>
      </c>
      <c r="AH42" s="78">
        <v>34</v>
      </c>
    </row>
    <row r="43" spans="1:34" s="61" customFormat="1" ht="12.75" customHeight="1" x14ac:dyDescent="0.2">
      <c r="A43" s="82" t="s">
        <v>84</v>
      </c>
      <c r="B43" s="147" t="s">
        <v>270</v>
      </c>
      <c r="C43" s="85"/>
      <c r="D43" s="85"/>
      <c r="E43" s="85" t="s">
        <v>144</v>
      </c>
      <c r="F43" s="85"/>
      <c r="G43" s="78"/>
      <c r="H43" s="92" t="s">
        <v>180</v>
      </c>
      <c r="I43" s="93">
        <v>8</v>
      </c>
      <c r="J43" s="93">
        <v>36</v>
      </c>
      <c r="K43" s="141" t="str">
        <f t="shared" si="5"/>
        <v>6</v>
      </c>
      <c r="L43" s="93">
        <v>30</v>
      </c>
      <c r="M43" s="93" t="s">
        <v>143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>
        <v>8</v>
      </c>
      <c r="AF43" s="78">
        <v>36</v>
      </c>
      <c r="AG43" s="78"/>
      <c r="AH43" s="78"/>
    </row>
    <row r="44" spans="1:34" s="61" customFormat="1" ht="12" customHeight="1" x14ac:dyDescent="0.2">
      <c r="A44" s="82" t="s">
        <v>57</v>
      </c>
      <c r="B44" s="147" t="s">
        <v>234</v>
      </c>
      <c r="C44" s="85"/>
      <c r="D44" s="85"/>
      <c r="E44" s="85">
        <v>4</v>
      </c>
      <c r="F44" s="85"/>
      <c r="G44" s="78"/>
      <c r="H44" s="92" t="s">
        <v>178</v>
      </c>
      <c r="I44" s="93">
        <v>8</v>
      </c>
      <c r="J44" s="93">
        <v>34</v>
      </c>
      <c r="K44" s="141" t="str">
        <f t="shared" si="5"/>
        <v>6</v>
      </c>
      <c r="L44" s="93">
        <v>28</v>
      </c>
      <c r="M44" s="93" t="s">
        <v>143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>
        <v>8</v>
      </c>
      <c r="AB44" s="78">
        <v>34</v>
      </c>
      <c r="AC44" s="78"/>
      <c r="AD44" s="78"/>
      <c r="AE44" s="78"/>
      <c r="AF44" s="78"/>
      <c r="AG44" s="78"/>
      <c r="AH44" s="78"/>
    </row>
    <row r="45" spans="1:34" s="61" customFormat="1" ht="11.25" customHeight="1" x14ac:dyDescent="0.2">
      <c r="A45" s="82" t="s">
        <v>5</v>
      </c>
      <c r="B45" s="147" t="s">
        <v>271</v>
      </c>
      <c r="C45" s="85"/>
      <c r="D45" s="85"/>
      <c r="E45" s="85">
        <v>4</v>
      </c>
      <c r="F45" s="85"/>
      <c r="G45" s="89"/>
      <c r="H45" s="92">
        <v>36</v>
      </c>
      <c r="I45" s="93">
        <v>6</v>
      </c>
      <c r="J45" s="93">
        <v>30</v>
      </c>
      <c r="K45" s="141" t="str">
        <f t="shared" si="5"/>
        <v>4</v>
      </c>
      <c r="L45" s="93">
        <v>26</v>
      </c>
      <c r="M45" s="93" t="s">
        <v>141</v>
      </c>
      <c r="N45" s="89"/>
      <c r="O45" s="89"/>
      <c r="P45" s="89"/>
      <c r="Q45" s="89"/>
      <c r="R45" s="89"/>
      <c r="S45" s="89"/>
      <c r="T45" s="89"/>
      <c r="U45" s="89"/>
      <c r="V45" s="89"/>
      <c r="W45" s="78"/>
      <c r="X45" s="78"/>
      <c r="Y45" s="78">
        <v>6</v>
      </c>
      <c r="Z45" s="78">
        <v>30</v>
      </c>
      <c r="AA45" s="89"/>
      <c r="AB45" s="78"/>
      <c r="AC45" s="89"/>
      <c r="AD45" s="89"/>
      <c r="AE45" s="89"/>
      <c r="AF45" s="89"/>
      <c r="AG45" s="89"/>
      <c r="AH45" s="150"/>
    </row>
    <row r="46" spans="1:34" s="61" customFormat="1" ht="26.25" customHeight="1" x14ac:dyDescent="0.2">
      <c r="A46" s="94" t="s">
        <v>110</v>
      </c>
      <c r="B46" s="147" t="s">
        <v>314</v>
      </c>
      <c r="C46" s="85"/>
      <c r="D46" s="85"/>
      <c r="E46" s="85" t="s">
        <v>131</v>
      </c>
      <c r="F46" s="85"/>
      <c r="G46" s="78" t="s">
        <v>247</v>
      </c>
      <c r="H46" s="92">
        <v>40</v>
      </c>
      <c r="I46" s="93">
        <v>8</v>
      </c>
      <c r="J46" s="93">
        <v>32</v>
      </c>
      <c r="K46" s="141">
        <f t="shared" si="5"/>
        <v>12</v>
      </c>
      <c r="L46" s="93">
        <v>20</v>
      </c>
      <c r="M46" s="93">
        <v>12</v>
      </c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78"/>
      <c r="Y46" s="89"/>
      <c r="Z46" s="89"/>
      <c r="AA46" s="89"/>
      <c r="AB46" s="89"/>
      <c r="AC46" s="89"/>
      <c r="AD46" s="89"/>
      <c r="AE46" s="78"/>
      <c r="AF46" s="78"/>
      <c r="AG46" s="78">
        <v>8</v>
      </c>
      <c r="AH46" s="58">
        <v>32</v>
      </c>
    </row>
    <row r="47" spans="1:34" s="62" customFormat="1" ht="12.75" x14ac:dyDescent="0.2">
      <c r="A47" s="114" t="s">
        <v>58</v>
      </c>
      <c r="B47" s="151" t="s">
        <v>192</v>
      </c>
      <c r="C47" s="77">
        <v>5</v>
      </c>
      <c r="D47" s="77"/>
      <c r="E47" s="77">
        <v>16</v>
      </c>
      <c r="F47" s="77">
        <v>1</v>
      </c>
      <c r="G47" s="77">
        <v>8</v>
      </c>
      <c r="H47" s="96">
        <v>2612</v>
      </c>
      <c r="I47" s="104">
        <v>300</v>
      </c>
      <c r="J47" s="96">
        <v>1238</v>
      </c>
      <c r="K47" s="139">
        <v>506</v>
      </c>
      <c r="L47" s="96">
        <v>702</v>
      </c>
      <c r="M47" s="96">
        <v>506</v>
      </c>
      <c r="N47" s="96">
        <v>30</v>
      </c>
      <c r="O47" s="96">
        <v>432</v>
      </c>
      <c r="P47" s="96">
        <v>576</v>
      </c>
      <c r="Q47" s="96">
        <v>20</v>
      </c>
      <c r="R47" s="96">
        <v>10</v>
      </c>
      <c r="S47" s="96">
        <v>48</v>
      </c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</row>
    <row r="48" spans="1:34" s="62" customFormat="1" ht="12.75" x14ac:dyDescent="0.2">
      <c r="A48" s="114" t="s">
        <v>59</v>
      </c>
      <c r="B48" s="115" t="s">
        <v>6</v>
      </c>
      <c r="C48" s="99">
        <v>5</v>
      </c>
      <c r="D48" s="96"/>
      <c r="E48" s="99">
        <v>16</v>
      </c>
      <c r="F48" s="77">
        <v>1</v>
      </c>
      <c r="G48" s="77">
        <v>8</v>
      </c>
      <c r="H48" s="152">
        <v>2470</v>
      </c>
      <c r="I48" s="104">
        <v>300</v>
      </c>
      <c r="J48" s="96">
        <v>1238</v>
      </c>
      <c r="K48" s="139">
        <v>506</v>
      </c>
      <c r="L48" s="96">
        <v>702</v>
      </c>
      <c r="M48" s="96">
        <v>506</v>
      </c>
      <c r="N48" s="96">
        <v>30</v>
      </c>
      <c r="O48" s="96">
        <v>432</v>
      </c>
      <c r="P48" s="96">
        <v>432</v>
      </c>
      <c r="Q48" s="96">
        <v>20</v>
      </c>
      <c r="R48" s="96">
        <v>10</v>
      </c>
      <c r="S48" s="96">
        <v>48</v>
      </c>
      <c r="T48" s="96"/>
      <c r="U48" s="96"/>
      <c r="V48" s="96"/>
      <c r="W48" s="96"/>
      <c r="X48" s="96"/>
      <c r="Y48" s="96">
        <v>62</v>
      </c>
      <c r="Z48" s="96">
        <v>248</v>
      </c>
      <c r="AA48" s="96">
        <v>52</v>
      </c>
      <c r="AB48" s="96">
        <v>208</v>
      </c>
      <c r="AC48" s="96">
        <v>74</v>
      </c>
      <c r="AD48" s="96">
        <v>300</v>
      </c>
      <c r="AE48" s="96">
        <v>66</v>
      </c>
      <c r="AF48" s="96">
        <v>290</v>
      </c>
      <c r="AG48" s="96">
        <v>46</v>
      </c>
      <c r="AH48" s="96">
        <v>192</v>
      </c>
    </row>
    <row r="49" spans="1:34" s="60" customFormat="1" ht="36.75" customHeight="1" x14ac:dyDescent="0.2">
      <c r="A49" s="137" t="s">
        <v>85</v>
      </c>
      <c r="B49" s="153" t="s">
        <v>283</v>
      </c>
      <c r="C49" s="99">
        <v>1</v>
      </c>
      <c r="D49" s="96"/>
      <c r="E49" s="99">
        <v>3</v>
      </c>
      <c r="F49" s="77"/>
      <c r="G49" s="77">
        <v>2</v>
      </c>
      <c r="H49" s="152" t="s">
        <v>304</v>
      </c>
      <c r="I49" s="59">
        <v>62</v>
      </c>
      <c r="J49" s="77">
        <v>248</v>
      </c>
      <c r="K49" s="145">
        <v>140</v>
      </c>
      <c r="L49" s="77">
        <v>108</v>
      </c>
      <c r="M49" s="77">
        <v>140</v>
      </c>
      <c r="N49" s="77"/>
      <c r="O49" s="77">
        <f t="shared" ref="O49:P49" si="6">O50+O51+O52+O53+O54</f>
        <v>72</v>
      </c>
      <c r="P49" s="77">
        <f t="shared" si="6"/>
        <v>108</v>
      </c>
      <c r="Q49" s="77">
        <f t="shared" ref="Q49:R49" si="7">Q50+Q51+Q52+Q53+Q54</f>
        <v>4</v>
      </c>
      <c r="R49" s="77">
        <f t="shared" si="7"/>
        <v>2</v>
      </c>
      <c r="S49" s="77">
        <f>S50+S51+S52+S53+S54</f>
        <v>12</v>
      </c>
      <c r="T49" s="77" t="s">
        <v>247</v>
      </c>
      <c r="U49" s="77"/>
      <c r="V49" s="77"/>
      <c r="W49" s="77"/>
      <c r="X49" s="77"/>
      <c r="Y49" s="77">
        <v>62</v>
      </c>
      <c r="Z49" s="77">
        <v>248</v>
      </c>
      <c r="AA49" s="77"/>
      <c r="AB49" s="77"/>
      <c r="AC49" s="77"/>
      <c r="AD49" s="77"/>
      <c r="AE49" s="77"/>
      <c r="AF49" s="77"/>
      <c r="AG49" s="77"/>
      <c r="AH49" s="77"/>
    </row>
    <row r="50" spans="1:34" s="61" customFormat="1" ht="38.25" x14ac:dyDescent="0.2">
      <c r="A50" s="82" t="s">
        <v>86</v>
      </c>
      <c r="B50" s="147" t="s">
        <v>280</v>
      </c>
      <c r="C50" s="95" t="s">
        <v>247</v>
      </c>
      <c r="D50" s="96"/>
      <c r="E50" s="95" t="s">
        <v>312</v>
      </c>
      <c r="F50" s="77"/>
      <c r="G50" s="78">
        <v>3</v>
      </c>
      <c r="H50" s="92">
        <v>182</v>
      </c>
      <c r="I50" s="100">
        <v>36</v>
      </c>
      <c r="J50" s="140">
        <v>146</v>
      </c>
      <c r="K50" s="141">
        <f>M50+O50+P50</f>
        <v>72</v>
      </c>
      <c r="L50" s="79">
        <v>74</v>
      </c>
      <c r="M50" s="78">
        <v>72</v>
      </c>
      <c r="N50" s="78"/>
      <c r="O50" s="77"/>
      <c r="P50" s="77"/>
      <c r="Q50" s="95"/>
      <c r="R50" s="95"/>
      <c r="S50" s="95"/>
      <c r="T50" s="78"/>
      <c r="U50" s="77"/>
      <c r="V50" s="77"/>
      <c r="W50" s="77"/>
      <c r="X50" s="78"/>
      <c r="Y50" s="78">
        <v>36</v>
      </c>
      <c r="Z50" s="78">
        <v>146</v>
      </c>
      <c r="AA50" s="78"/>
      <c r="AB50" s="78"/>
      <c r="AC50" s="78"/>
      <c r="AD50" s="78"/>
      <c r="AE50" s="78"/>
      <c r="AF50" s="78"/>
      <c r="AG50" s="78"/>
      <c r="AH50" s="154"/>
    </row>
    <row r="51" spans="1:34" s="61" customFormat="1" ht="26.25" customHeight="1" x14ac:dyDescent="0.2">
      <c r="A51" s="82" t="s">
        <v>87</v>
      </c>
      <c r="B51" s="147" t="s">
        <v>281</v>
      </c>
      <c r="C51" s="95" t="s">
        <v>247</v>
      </c>
      <c r="D51" s="96"/>
      <c r="E51" s="95" t="s">
        <v>312</v>
      </c>
      <c r="F51" s="78" t="s">
        <v>247</v>
      </c>
      <c r="G51" s="78">
        <v>3</v>
      </c>
      <c r="H51" s="92">
        <v>128</v>
      </c>
      <c r="I51" s="100">
        <v>26</v>
      </c>
      <c r="J51" s="140">
        <v>102</v>
      </c>
      <c r="K51" s="141">
        <v>68</v>
      </c>
      <c r="L51" s="79">
        <v>34</v>
      </c>
      <c r="M51" s="78">
        <v>68</v>
      </c>
      <c r="N51" s="78"/>
      <c r="O51" s="78"/>
      <c r="P51" s="78"/>
      <c r="Q51" s="78"/>
      <c r="R51" s="78"/>
      <c r="S51" s="78"/>
      <c r="T51" s="78"/>
      <c r="U51" s="77"/>
      <c r="V51" s="77"/>
      <c r="W51" s="77"/>
      <c r="X51" s="78"/>
      <c r="Y51" s="78">
        <v>26</v>
      </c>
      <c r="Z51" s="78">
        <v>102</v>
      </c>
      <c r="AA51" s="78"/>
      <c r="AB51" s="78"/>
      <c r="AC51" s="78"/>
      <c r="AD51" s="78"/>
      <c r="AE51" s="78"/>
      <c r="AF51" s="78"/>
      <c r="AG51" s="78"/>
      <c r="AH51" s="102"/>
    </row>
    <row r="52" spans="1:34" s="61" customFormat="1" ht="12.75" x14ac:dyDescent="0.2">
      <c r="A52" s="82" t="s">
        <v>236</v>
      </c>
      <c r="B52" s="147" t="s">
        <v>7</v>
      </c>
      <c r="C52" s="95"/>
      <c r="D52" s="79"/>
      <c r="E52" s="78">
        <v>4</v>
      </c>
      <c r="F52" s="77"/>
      <c r="G52" s="77"/>
      <c r="H52" s="93" t="s">
        <v>305</v>
      </c>
      <c r="I52" s="155"/>
      <c r="J52" s="78"/>
      <c r="K52" s="141">
        <v>72</v>
      </c>
      <c r="L52" s="78"/>
      <c r="M52" s="78"/>
      <c r="N52" s="78"/>
      <c r="O52" s="78">
        <v>72</v>
      </c>
      <c r="P52" s="78"/>
      <c r="Q52" s="78"/>
      <c r="R52" s="78"/>
      <c r="S52" s="78"/>
      <c r="T52" s="78"/>
      <c r="U52" s="77"/>
      <c r="V52" s="77"/>
      <c r="W52" s="77"/>
      <c r="X52" s="78"/>
      <c r="Y52" s="78"/>
      <c r="Z52" s="78">
        <v>72</v>
      </c>
      <c r="AA52" s="78"/>
      <c r="AB52" s="78"/>
      <c r="AC52" s="78"/>
      <c r="AD52" s="78"/>
      <c r="AE52" s="78"/>
      <c r="AF52" s="78"/>
      <c r="AG52" s="78"/>
      <c r="AH52" s="102"/>
    </row>
    <row r="53" spans="1:34" s="61" customFormat="1" ht="12.75" x14ac:dyDescent="0.2">
      <c r="A53" s="82" t="s">
        <v>88</v>
      </c>
      <c r="B53" s="147" t="s">
        <v>282</v>
      </c>
      <c r="C53" s="95"/>
      <c r="D53" s="79"/>
      <c r="E53" s="78">
        <v>4</v>
      </c>
      <c r="F53" s="77"/>
      <c r="G53" s="77"/>
      <c r="H53" s="93" t="s">
        <v>306</v>
      </c>
      <c r="I53" s="155"/>
      <c r="J53" s="78"/>
      <c r="K53" s="141">
        <f t="shared" ref="K53" si="8">M53+O53+P53</f>
        <v>108</v>
      </c>
      <c r="L53" s="78"/>
      <c r="M53" s="78"/>
      <c r="N53" s="78"/>
      <c r="O53" s="78"/>
      <c r="P53" s="78">
        <v>108</v>
      </c>
      <c r="Q53" s="78"/>
      <c r="R53" s="78"/>
      <c r="S53" s="78"/>
      <c r="T53" s="78"/>
      <c r="U53" s="77"/>
      <c r="V53" s="77"/>
      <c r="W53" s="77"/>
      <c r="X53" s="78"/>
      <c r="Y53" s="78"/>
      <c r="Z53" s="78">
        <v>108</v>
      </c>
      <c r="AA53" s="78"/>
      <c r="AB53" s="77"/>
      <c r="AC53" s="77"/>
      <c r="AD53" s="77"/>
      <c r="AE53" s="77"/>
      <c r="AF53" s="78"/>
      <c r="AG53" s="77"/>
      <c r="AH53" s="154"/>
    </row>
    <row r="54" spans="1:34" s="61" customFormat="1" ht="12.75" x14ac:dyDescent="0.2">
      <c r="A54" s="82" t="s">
        <v>233</v>
      </c>
      <c r="B54" s="97" t="s">
        <v>230</v>
      </c>
      <c r="C54" s="78">
        <v>4</v>
      </c>
      <c r="D54" s="79"/>
      <c r="E54" s="95"/>
      <c r="F54" s="77"/>
      <c r="G54" s="77"/>
      <c r="H54" s="78">
        <v>18</v>
      </c>
      <c r="I54" s="155"/>
      <c r="J54" s="78"/>
      <c r="K54" s="101"/>
      <c r="L54" s="78"/>
      <c r="M54" s="78"/>
      <c r="N54" s="78"/>
      <c r="O54" s="78"/>
      <c r="P54" s="78"/>
      <c r="Q54" s="78">
        <v>4</v>
      </c>
      <c r="R54" s="78">
        <v>2</v>
      </c>
      <c r="S54" s="78">
        <v>12</v>
      </c>
      <c r="T54" s="78"/>
      <c r="U54" s="77"/>
      <c r="V54" s="77"/>
      <c r="W54" s="77"/>
      <c r="X54" s="78"/>
      <c r="Y54" s="78"/>
      <c r="Z54" s="78"/>
      <c r="AA54" s="78"/>
      <c r="AB54" s="77"/>
      <c r="AC54" s="77"/>
      <c r="AD54" s="77"/>
      <c r="AE54" s="77"/>
      <c r="AF54" s="77"/>
      <c r="AG54" s="77"/>
      <c r="AH54" s="154"/>
    </row>
    <row r="55" spans="1:34" s="60" customFormat="1" ht="27.6" customHeight="1" x14ac:dyDescent="0.2">
      <c r="A55" s="137" t="s">
        <v>90</v>
      </c>
      <c r="B55" s="153" t="s">
        <v>284</v>
      </c>
      <c r="C55" s="99">
        <v>1</v>
      </c>
      <c r="D55" s="96"/>
      <c r="E55" s="99">
        <v>3</v>
      </c>
      <c r="F55" s="77"/>
      <c r="G55" s="77">
        <v>1</v>
      </c>
      <c r="H55" s="152">
        <v>568</v>
      </c>
      <c r="I55" s="59">
        <v>74</v>
      </c>
      <c r="J55" s="77">
        <v>302</v>
      </c>
      <c r="K55" s="145">
        <v>116</v>
      </c>
      <c r="L55" s="77">
        <v>186</v>
      </c>
      <c r="M55" s="77">
        <v>116</v>
      </c>
      <c r="N55" s="77"/>
      <c r="O55" s="77">
        <f>O56+O57+O58+O59+O60</f>
        <v>108</v>
      </c>
      <c r="P55" s="77">
        <f>P56+P57+P58+P59+P60</f>
        <v>72</v>
      </c>
      <c r="Q55" s="59">
        <f t="shared" ref="Q55:AC55" si="9">Q56+Q57+Q59+Q60</f>
        <v>4</v>
      </c>
      <c r="R55" s="59">
        <f t="shared" si="9"/>
        <v>2</v>
      </c>
      <c r="S55" s="59">
        <v>6</v>
      </c>
      <c r="T55" s="77"/>
      <c r="U55" s="77"/>
      <c r="V55" s="77"/>
      <c r="W55" s="77"/>
      <c r="X55" s="77"/>
      <c r="Y55" s="77"/>
      <c r="Z55" s="77"/>
      <c r="AA55" s="77">
        <f t="shared" si="9"/>
        <v>28</v>
      </c>
      <c r="AB55" s="77">
        <f t="shared" si="9"/>
        <v>116</v>
      </c>
      <c r="AC55" s="77">
        <f t="shared" si="9"/>
        <v>46</v>
      </c>
      <c r="AD55" s="77">
        <v>186</v>
      </c>
      <c r="AE55" s="77"/>
      <c r="AF55" s="77"/>
      <c r="AG55" s="77"/>
      <c r="AH55" s="77"/>
    </row>
    <row r="56" spans="1:34" s="61" customFormat="1" ht="23.25" customHeight="1" x14ac:dyDescent="0.2">
      <c r="A56" s="82" t="s">
        <v>91</v>
      </c>
      <c r="B56" s="147" t="s">
        <v>285</v>
      </c>
      <c r="C56" s="78" t="s">
        <v>247</v>
      </c>
      <c r="D56" s="79"/>
      <c r="E56" s="78" t="s">
        <v>307</v>
      </c>
      <c r="F56" s="78" t="s">
        <v>247</v>
      </c>
      <c r="G56" s="78">
        <v>5</v>
      </c>
      <c r="H56" s="92">
        <v>246</v>
      </c>
      <c r="I56" s="100">
        <v>48</v>
      </c>
      <c r="J56" s="140">
        <v>198</v>
      </c>
      <c r="K56" s="141">
        <v>68</v>
      </c>
      <c r="L56" s="79">
        <v>130</v>
      </c>
      <c r="M56" s="78">
        <v>68</v>
      </c>
      <c r="N56" s="78"/>
      <c r="O56" s="78"/>
      <c r="P56" s="78"/>
      <c r="Q56" s="95"/>
      <c r="R56" s="95"/>
      <c r="S56" s="95"/>
      <c r="T56" s="78"/>
      <c r="U56" s="77"/>
      <c r="V56" s="77"/>
      <c r="W56" s="77"/>
      <c r="X56" s="78"/>
      <c r="Y56" s="78"/>
      <c r="Z56" s="78"/>
      <c r="AA56" s="78">
        <v>28</v>
      </c>
      <c r="AB56" s="78">
        <v>116</v>
      </c>
      <c r="AC56" s="78">
        <v>20</v>
      </c>
      <c r="AD56" s="58">
        <v>82</v>
      </c>
      <c r="AE56" s="78"/>
      <c r="AF56" s="78"/>
      <c r="AG56" s="78"/>
      <c r="AH56" s="102"/>
    </row>
    <row r="57" spans="1:34" s="61" customFormat="1" ht="16.5" customHeight="1" x14ac:dyDescent="0.2">
      <c r="A57" s="82" t="s">
        <v>92</v>
      </c>
      <c r="B57" s="147" t="s">
        <v>286</v>
      </c>
      <c r="C57" s="95" t="s">
        <v>247</v>
      </c>
      <c r="D57" s="79"/>
      <c r="E57" s="95" t="s">
        <v>307</v>
      </c>
      <c r="F57" s="78"/>
      <c r="G57" s="78"/>
      <c r="H57" s="92">
        <v>130</v>
      </c>
      <c r="I57" s="100">
        <v>26</v>
      </c>
      <c r="J57" s="140">
        <v>104</v>
      </c>
      <c r="K57" s="141">
        <v>48</v>
      </c>
      <c r="L57" s="79">
        <v>56</v>
      </c>
      <c r="M57" s="78">
        <v>48</v>
      </c>
      <c r="N57" s="78"/>
      <c r="O57" s="78"/>
      <c r="P57" s="78"/>
      <c r="Q57" s="95"/>
      <c r="R57" s="95"/>
      <c r="S57" s="95"/>
      <c r="T57" s="78"/>
      <c r="U57" s="77"/>
      <c r="V57" s="77"/>
      <c r="W57" s="77"/>
      <c r="X57" s="78"/>
      <c r="Y57" s="78"/>
      <c r="Z57" s="78"/>
      <c r="AA57" s="78"/>
      <c r="AB57" s="78"/>
      <c r="AC57" s="78">
        <v>26</v>
      </c>
      <c r="AD57" s="78">
        <v>104</v>
      </c>
      <c r="AE57" s="78"/>
      <c r="AF57" s="78"/>
      <c r="AG57" s="78"/>
      <c r="AH57" s="78"/>
    </row>
    <row r="58" spans="1:34" s="61" customFormat="1" ht="12.75" x14ac:dyDescent="0.2">
      <c r="A58" s="82" t="s">
        <v>235</v>
      </c>
      <c r="B58" s="97" t="s">
        <v>7</v>
      </c>
      <c r="C58" s="95"/>
      <c r="D58" s="79"/>
      <c r="E58" s="95">
        <v>6</v>
      </c>
      <c r="F58" s="78"/>
      <c r="G58" s="78"/>
      <c r="H58" s="93">
        <v>108</v>
      </c>
      <c r="I58" s="156"/>
      <c r="J58" s="78"/>
      <c r="K58" s="141">
        <v>108</v>
      </c>
      <c r="L58" s="78"/>
      <c r="M58" s="78"/>
      <c r="N58" s="78"/>
      <c r="O58" s="78">
        <v>108</v>
      </c>
      <c r="P58" s="78"/>
      <c r="Q58" s="78"/>
      <c r="R58" s="78"/>
      <c r="S58" s="78"/>
      <c r="T58" s="78"/>
      <c r="U58" s="77"/>
      <c r="V58" s="77"/>
      <c r="W58" s="77"/>
      <c r="X58" s="78"/>
      <c r="Y58" s="78"/>
      <c r="Z58" s="78"/>
      <c r="AA58" s="78"/>
      <c r="AB58" s="78" t="s">
        <v>247</v>
      </c>
      <c r="AC58" s="78"/>
      <c r="AD58" s="78">
        <v>108</v>
      </c>
      <c r="AE58" s="78"/>
      <c r="AF58" s="78"/>
      <c r="AG58" s="78"/>
      <c r="AH58" s="157"/>
    </row>
    <row r="59" spans="1:34" s="61" customFormat="1" ht="12.75" x14ac:dyDescent="0.2">
      <c r="A59" s="82" t="s">
        <v>93</v>
      </c>
      <c r="B59" s="98" t="s">
        <v>89</v>
      </c>
      <c r="C59" s="95"/>
      <c r="D59" s="79"/>
      <c r="E59" s="95">
        <v>6</v>
      </c>
      <c r="F59" s="78"/>
      <c r="G59" s="78"/>
      <c r="H59" s="93">
        <v>72</v>
      </c>
      <c r="I59" s="156"/>
      <c r="J59" s="78"/>
      <c r="K59" s="141">
        <v>72</v>
      </c>
      <c r="L59" s="78"/>
      <c r="M59" s="78"/>
      <c r="N59" s="78"/>
      <c r="O59" s="78"/>
      <c r="P59" s="78">
        <v>72</v>
      </c>
      <c r="Q59" s="78"/>
      <c r="R59" s="78"/>
      <c r="S59" s="78"/>
      <c r="T59" s="78"/>
      <c r="U59" s="77"/>
      <c r="V59" s="77"/>
      <c r="W59" s="77"/>
      <c r="X59" s="78"/>
      <c r="Y59" s="78"/>
      <c r="Z59" s="78"/>
      <c r="AA59" s="78"/>
      <c r="AB59" s="78"/>
      <c r="AC59" s="78"/>
      <c r="AD59" s="78">
        <v>72</v>
      </c>
      <c r="AE59" s="78"/>
      <c r="AF59" s="78"/>
      <c r="AG59" s="78"/>
      <c r="AH59" s="157"/>
    </row>
    <row r="60" spans="1:34" s="61" customFormat="1" ht="12.75" x14ac:dyDescent="0.2">
      <c r="A60" s="82" t="s">
        <v>232</v>
      </c>
      <c r="B60" s="98" t="s">
        <v>230</v>
      </c>
      <c r="C60" s="95">
        <v>6</v>
      </c>
      <c r="D60" s="79"/>
      <c r="E60" s="95"/>
      <c r="F60" s="78"/>
      <c r="G60" s="78"/>
      <c r="H60" s="58">
        <v>12</v>
      </c>
      <c r="I60" s="156"/>
      <c r="J60" s="78"/>
      <c r="K60" s="101"/>
      <c r="L60" s="78"/>
      <c r="M60" s="78"/>
      <c r="N60" s="78"/>
      <c r="O60" s="78"/>
      <c r="P60" s="78"/>
      <c r="Q60" s="270">
        <v>4</v>
      </c>
      <c r="R60" s="270">
        <v>2</v>
      </c>
      <c r="S60" s="270">
        <v>6</v>
      </c>
      <c r="T60" s="78"/>
      <c r="U60" s="77"/>
      <c r="V60" s="77"/>
      <c r="W60" s="77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102"/>
    </row>
    <row r="61" spans="1:34" s="60" customFormat="1" ht="60.95" customHeight="1" x14ac:dyDescent="0.2">
      <c r="A61" s="137" t="s">
        <v>94</v>
      </c>
      <c r="B61" s="153" t="s">
        <v>288</v>
      </c>
      <c r="C61" s="99">
        <v>1</v>
      </c>
      <c r="D61" s="96"/>
      <c r="E61" s="99">
        <v>4</v>
      </c>
      <c r="F61" s="77">
        <v>1</v>
      </c>
      <c r="G61" s="77">
        <v>2</v>
      </c>
      <c r="H61" s="152">
        <v>476</v>
      </c>
      <c r="I61" s="77">
        <v>68</v>
      </c>
      <c r="J61" s="77">
        <v>282</v>
      </c>
      <c r="K61" s="145">
        <v>100</v>
      </c>
      <c r="L61" s="77">
        <v>152</v>
      </c>
      <c r="M61" s="77">
        <v>100</v>
      </c>
      <c r="N61" s="77">
        <v>30</v>
      </c>
      <c r="O61" s="77">
        <f>O62+O63+O65+O66+O67</f>
        <v>72</v>
      </c>
      <c r="P61" s="77">
        <f>P62+P63+P66+P67</f>
        <v>36</v>
      </c>
      <c r="Q61" s="77">
        <v>4</v>
      </c>
      <c r="R61" s="77">
        <v>2</v>
      </c>
      <c r="S61" s="77">
        <v>12</v>
      </c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>
        <v>44</v>
      </c>
      <c r="AF61" s="77">
        <v>182</v>
      </c>
      <c r="AG61" s="77">
        <v>24</v>
      </c>
      <c r="AH61" s="77">
        <v>100</v>
      </c>
    </row>
    <row r="62" spans="1:34" s="62" customFormat="1" ht="26.25" customHeight="1" x14ac:dyDescent="0.2">
      <c r="A62" s="82" t="s">
        <v>95</v>
      </c>
      <c r="B62" s="147" t="s">
        <v>289</v>
      </c>
      <c r="C62" s="95" t="s">
        <v>247</v>
      </c>
      <c r="D62" s="96"/>
      <c r="E62" s="95">
        <v>7</v>
      </c>
      <c r="F62" s="77"/>
      <c r="G62" s="77" t="s">
        <v>247</v>
      </c>
      <c r="H62" s="92">
        <v>94</v>
      </c>
      <c r="I62" s="79">
        <v>18</v>
      </c>
      <c r="J62" s="140">
        <v>76</v>
      </c>
      <c r="K62" s="141">
        <v>42</v>
      </c>
      <c r="L62" s="79">
        <v>34</v>
      </c>
      <c r="M62" s="78">
        <v>42</v>
      </c>
      <c r="N62" s="78"/>
      <c r="O62" s="78"/>
      <c r="P62" s="78"/>
      <c r="Q62" s="95"/>
      <c r="R62" s="95"/>
      <c r="S62" s="95"/>
      <c r="T62" s="78"/>
      <c r="U62" s="77"/>
      <c r="V62" s="77"/>
      <c r="W62" s="77"/>
      <c r="X62" s="78"/>
      <c r="Y62" s="78"/>
      <c r="Z62" s="78"/>
      <c r="AA62" s="78"/>
      <c r="AB62" s="78"/>
      <c r="AC62" s="78"/>
      <c r="AD62" s="78"/>
      <c r="AE62" s="78">
        <v>18</v>
      </c>
      <c r="AF62" s="78">
        <v>76</v>
      </c>
      <c r="AG62" s="78"/>
      <c r="AH62" s="78"/>
    </row>
    <row r="63" spans="1:34" s="62" customFormat="1" ht="27" customHeight="1" x14ac:dyDescent="0.2">
      <c r="A63" s="82" t="s">
        <v>215</v>
      </c>
      <c r="B63" s="147" t="s">
        <v>290</v>
      </c>
      <c r="C63" s="95" t="s">
        <v>247</v>
      </c>
      <c r="D63" s="96"/>
      <c r="E63" s="95" t="s">
        <v>310</v>
      </c>
      <c r="F63" s="78">
        <v>8</v>
      </c>
      <c r="G63" s="78">
        <v>7</v>
      </c>
      <c r="H63" s="92">
        <v>170</v>
      </c>
      <c r="I63" s="79">
        <v>34</v>
      </c>
      <c r="J63" s="140">
        <v>136</v>
      </c>
      <c r="K63" s="141">
        <v>18</v>
      </c>
      <c r="L63" s="79">
        <v>88</v>
      </c>
      <c r="M63" s="78">
        <v>18</v>
      </c>
      <c r="N63" s="78">
        <v>30</v>
      </c>
      <c r="O63" s="78"/>
      <c r="P63" s="78"/>
      <c r="Q63" s="95"/>
      <c r="R63" s="95"/>
      <c r="S63" s="95"/>
      <c r="T63" s="78"/>
      <c r="U63" s="77"/>
      <c r="V63" s="77"/>
      <c r="W63" s="77"/>
      <c r="X63" s="78"/>
      <c r="Y63" s="78"/>
      <c r="Z63" s="78"/>
      <c r="AA63" s="78"/>
      <c r="AB63" s="78"/>
      <c r="AC63" s="78"/>
      <c r="AD63" s="78"/>
      <c r="AE63" s="78">
        <v>20</v>
      </c>
      <c r="AF63" s="78">
        <v>78</v>
      </c>
      <c r="AG63" s="78">
        <v>14</v>
      </c>
      <c r="AH63" s="78">
        <v>58</v>
      </c>
    </row>
    <row r="64" spans="1:34" s="62" customFormat="1" ht="25.5" customHeight="1" x14ac:dyDescent="0.2">
      <c r="A64" s="82" t="s">
        <v>287</v>
      </c>
      <c r="B64" s="147" t="s">
        <v>291</v>
      </c>
      <c r="C64" s="95" t="s">
        <v>247</v>
      </c>
      <c r="D64" s="96"/>
      <c r="E64" s="95" t="s">
        <v>310</v>
      </c>
      <c r="F64" s="77"/>
      <c r="G64" s="78">
        <v>7</v>
      </c>
      <c r="H64" s="92">
        <v>86</v>
      </c>
      <c r="I64" s="79">
        <v>16</v>
      </c>
      <c r="J64" s="140">
        <v>70</v>
      </c>
      <c r="K64" s="141">
        <v>40</v>
      </c>
      <c r="L64" s="79">
        <v>30</v>
      </c>
      <c r="M64" s="78">
        <v>40</v>
      </c>
      <c r="N64" s="78"/>
      <c r="O64" s="78"/>
      <c r="P64" s="78"/>
      <c r="Q64" s="95"/>
      <c r="R64" s="95"/>
      <c r="S64" s="95"/>
      <c r="T64" s="78"/>
      <c r="U64" s="77"/>
      <c r="V64" s="77"/>
      <c r="W64" s="77"/>
      <c r="X64" s="78"/>
      <c r="Y64" s="78"/>
      <c r="Z64" s="78"/>
      <c r="AA64" s="78"/>
      <c r="AB64" s="78"/>
      <c r="AC64" s="78"/>
      <c r="AD64" s="78"/>
      <c r="AE64" s="78">
        <v>6</v>
      </c>
      <c r="AF64" s="78">
        <v>28</v>
      </c>
      <c r="AG64" s="78">
        <v>10</v>
      </c>
      <c r="AH64" s="78">
        <v>42</v>
      </c>
    </row>
    <row r="65" spans="1:34" s="61" customFormat="1" ht="12.75" x14ac:dyDescent="0.2">
      <c r="A65" s="82" t="s">
        <v>237</v>
      </c>
      <c r="B65" s="97" t="s">
        <v>7</v>
      </c>
      <c r="C65" s="99"/>
      <c r="D65" s="96"/>
      <c r="E65" s="95" t="s">
        <v>311</v>
      </c>
      <c r="F65" s="77"/>
      <c r="G65" s="77"/>
      <c r="H65" s="93">
        <v>72</v>
      </c>
      <c r="I65" s="156"/>
      <c r="J65" s="78"/>
      <c r="K65" s="141">
        <v>72</v>
      </c>
      <c r="L65" s="78"/>
      <c r="M65" s="78"/>
      <c r="N65" s="78"/>
      <c r="O65" s="78">
        <v>72</v>
      </c>
      <c r="P65" s="78"/>
      <c r="Q65" s="78"/>
      <c r="R65" s="78"/>
      <c r="S65" s="78"/>
      <c r="T65" s="78"/>
      <c r="U65" s="77"/>
      <c r="V65" s="77"/>
      <c r="W65" s="77"/>
      <c r="X65" s="78"/>
      <c r="Y65" s="78"/>
      <c r="Z65" s="78"/>
      <c r="AA65" s="78"/>
      <c r="AB65" s="78"/>
      <c r="AC65" s="78"/>
      <c r="AD65" s="78"/>
      <c r="AE65" s="78"/>
      <c r="AF65" s="78">
        <v>72</v>
      </c>
      <c r="AG65" s="78"/>
      <c r="AH65" s="102"/>
    </row>
    <row r="66" spans="1:34" s="61" customFormat="1" ht="12.75" x14ac:dyDescent="0.2">
      <c r="A66" s="82" t="s">
        <v>96</v>
      </c>
      <c r="B66" s="98" t="s">
        <v>89</v>
      </c>
      <c r="C66" s="99"/>
      <c r="D66" s="96"/>
      <c r="E66" s="95" t="s">
        <v>317</v>
      </c>
      <c r="F66" s="77"/>
      <c r="G66" s="59"/>
      <c r="H66" s="93">
        <v>36</v>
      </c>
      <c r="I66" s="155"/>
      <c r="J66" s="58"/>
      <c r="K66" s="141">
        <v>36</v>
      </c>
      <c r="L66" s="58"/>
      <c r="M66" s="58"/>
      <c r="N66" s="58"/>
      <c r="O66" s="58"/>
      <c r="P66" s="58">
        <v>36</v>
      </c>
      <c r="Q66" s="78"/>
      <c r="R66" s="78"/>
      <c r="S66" s="78"/>
      <c r="T66" s="78"/>
      <c r="U66" s="77"/>
      <c r="V66" s="77"/>
      <c r="W66" s="77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102">
        <v>36</v>
      </c>
    </row>
    <row r="67" spans="1:34" s="61" customFormat="1" ht="12.75" x14ac:dyDescent="0.2">
      <c r="A67" s="82" t="s">
        <v>231</v>
      </c>
      <c r="B67" s="98" t="s">
        <v>230</v>
      </c>
      <c r="C67" s="95">
        <v>8</v>
      </c>
      <c r="D67" s="96"/>
      <c r="E67" s="99"/>
      <c r="F67" s="77"/>
      <c r="G67" s="59"/>
      <c r="H67" s="58">
        <v>18</v>
      </c>
      <c r="I67" s="155"/>
      <c r="J67" s="58"/>
      <c r="K67" s="101"/>
      <c r="L67" s="58"/>
      <c r="M67" s="58"/>
      <c r="N67" s="58"/>
      <c r="O67" s="58"/>
      <c r="P67" s="58"/>
      <c r="Q67" s="95">
        <v>4</v>
      </c>
      <c r="R67" s="95">
        <v>2</v>
      </c>
      <c r="S67" s="95">
        <v>12</v>
      </c>
      <c r="T67" s="78"/>
      <c r="U67" s="77"/>
      <c r="V67" s="77"/>
      <c r="W67" s="77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102"/>
    </row>
    <row r="68" spans="1:34" s="64" customFormat="1" ht="37.5" customHeight="1" x14ac:dyDescent="0.2">
      <c r="A68" s="137" t="s">
        <v>97</v>
      </c>
      <c r="B68" s="153" t="s">
        <v>294</v>
      </c>
      <c r="C68" s="99">
        <v>1</v>
      </c>
      <c r="D68" s="96"/>
      <c r="E68" s="99">
        <v>3</v>
      </c>
      <c r="F68" s="77"/>
      <c r="G68" s="59">
        <v>2</v>
      </c>
      <c r="H68" s="152">
        <v>370</v>
      </c>
      <c r="I68" s="59">
        <v>44</v>
      </c>
      <c r="J68" s="59">
        <v>200</v>
      </c>
      <c r="K68" s="145">
        <v>74</v>
      </c>
      <c r="L68" s="59">
        <v>126</v>
      </c>
      <c r="M68" s="59">
        <v>74</v>
      </c>
      <c r="N68" s="59"/>
      <c r="O68" s="59">
        <v>36</v>
      </c>
      <c r="P68" s="59">
        <v>72</v>
      </c>
      <c r="Q68" s="77">
        <v>4</v>
      </c>
      <c r="R68" s="77">
        <v>2</v>
      </c>
      <c r="S68" s="77">
        <v>12</v>
      </c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>
        <v>22</v>
      </c>
      <c r="AF68" s="59">
        <v>108</v>
      </c>
      <c r="AG68" s="59">
        <v>22</v>
      </c>
      <c r="AH68" s="59">
        <v>92</v>
      </c>
    </row>
    <row r="69" spans="1:34" s="60" customFormat="1" ht="28.5" customHeight="1" x14ac:dyDescent="0.2">
      <c r="A69" s="82" t="s">
        <v>196</v>
      </c>
      <c r="B69" s="147" t="s">
        <v>295</v>
      </c>
      <c r="C69" s="95" t="s">
        <v>247</v>
      </c>
      <c r="D69" s="96"/>
      <c r="E69" s="78" t="s">
        <v>318</v>
      </c>
      <c r="F69" s="77"/>
      <c r="G69" s="58">
        <v>7</v>
      </c>
      <c r="H69" s="92">
        <v>124</v>
      </c>
      <c r="I69" s="100">
        <v>24</v>
      </c>
      <c r="J69" s="158">
        <v>100</v>
      </c>
      <c r="K69" s="141">
        <v>40</v>
      </c>
      <c r="L69" s="100">
        <v>60</v>
      </c>
      <c r="M69" s="58">
        <v>40</v>
      </c>
      <c r="N69" s="59"/>
      <c r="O69" s="59"/>
      <c r="P69" s="59"/>
      <c r="Q69" s="78"/>
      <c r="R69" s="78"/>
      <c r="S69" s="78"/>
      <c r="T69" s="77"/>
      <c r="U69" s="77"/>
      <c r="V69" s="77"/>
      <c r="W69" s="78"/>
      <c r="X69" s="78"/>
      <c r="Y69" s="78"/>
      <c r="Z69" s="78"/>
      <c r="AA69" s="77"/>
      <c r="AB69" s="77"/>
      <c r="AC69" s="78"/>
      <c r="AD69" s="78"/>
      <c r="AE69" s="78">
        <v>14</v>
      </c>
      <c r="AF69" s="78">
        <v>58</v>
      </c>
      <c r="AG69" s="78">
        <v>10</v>
      </c>
      <c r="AH69" s="78">
        <v>42</v>
      </c>
    </row>
    <row r="70" spans="1:34" s="60" customFormat="1" ht="24.75" customHeight="1" x14ac:dyDescent="0.2">
      <c r="A70" s="82" t="s">
        <v>292</v>
      </c>
      <c r="B70" s="147" t="s">
        <v>296</v>
      </c>
      <c r="C70" s="95" t="s">
        <v>247</v>
      </c>
      <c r="D70" s="96"/>
      <c r="E70" s="78" t="s">
        <v>318</v>
      </c>
      <c r="F70" s="77"/>
      <c r="G70" s="58">
        <v>7</v>
      </c>
      <c r="H70" s="92">
        <v>120</v>
      </c>
      <c r="I70" s="100">
        <v>20</v>
      </c>
      <c r="J70" s="158">
        <v>100</v>
      </c>
      <c r="K70" s="141">
        <v>34</v>
      </c>
      <c r="L70" s="100">
        <v>66</v>
      </c>
      <c r="M70" s="58">
        <v>34</v>
      </c>
      <c r="N70" s="59"/>
      <c r="O70" s="59"/>
      <c r="P70" s="59"/>
      <c r="Q70" s="78"/>
      <c r="R70" s="78"/>
      <c r="S70" s="78"/>
      <c r="T70" s="77"/>
      <c r="U70" s="77"/>
      <c r="V70" s="77"/>
      <c r="W70" s="78"/>
      <c r="X70" s="78"/>
      <c r="Y70" s="78"/>
      <c r="Z70" s="78"/>
      <c r="AA70" s="77"/>
      <c r="AB70" s="77"/>
      <c r="AC70" s="78"/>
      <c r="AD70" s="78"/>
      <c r="AE70" s="78">
        <v>8</v>
      </c>
      <c r="AF70" s="78">
        <v>50</v>
      </c>
      <c r="AG70" s="78">
        <v>12</v>
      </c>
      <c r="AH70" s="78">
        <v>50</v>
      </c>
    </row>
    <row r="71" spans="1:34" s="60" customFormat="1" ht="12.75" customHeight="1" x14ac:dyDescent="0.2">
      <c r="A71" s="82" t="s">
        <v>316</v>
      </c>
      <c r="B71" s="147" t="s">
        <v>7</v>
      </c>
      <c r="C71" s="95"/>
      <c r="D71" s="96"/>
      <c r="E71" s="78" t="s">
        <v>311</v>
      </c>
      <c r="F71" s="77"/>
      <c r="G71" s="58"/>
      <c r="H71" s="92">
        <v>36</v>
      </c>
      <c r="I71" s="100"/>
      <c r="J71" s="158"/>
      <c r="K71" s="141">
        <v>36</v>
      </c>
      <c r="L71" s="100"/>
      <c r="M71" s="58"/>
      <c r="N71" s="59"/>
      <c r="O71" s="58">
        <v>36</v>
      </c>
      <c r="P71" s="59"/>
      <c r="Q71" s="78"/>
      <c r="R71" s="78"/>
      <c r="S71" s="78"/>
      <c r="T71" s="77"/>
      <c r="U71" s="77"/>
      <c r="V71" s="77"/>
      <c r="W71" s="78"/>
      <c r="X71" s="78"/>
      <c r="Y71" s="78"/>
      <c r="Z71" s="78"/>
      <c r="AA71" s="77"/>
      <c r="AB71" s="77"/>
      <c r="AC71" s="78"/>
      <c r="AD71" s="78"/>
      <c r="AE71" s="78"/>
      <c r="AF71" s="78">
        <v>36</v>
      </c>
      <c r="AG71" s="78"/>
      <c r="AH71" s="78"/>
    </row>
    <row r="72" spans="1:34" s="62" customFormat="1" ht="12.75" x14ac:dyDescent="0.2">
      <c r="A72" s="82" t="s">
        <v>213</v>
      </c>
      <c r="B72" s="98" t="s">
        <v>89</v>
      </c>
      <c r="C72" s="99"/>
      <c r="D72" s="96"/>
      <c r="E72" s="95" t="s">
        <v>317</v>
      </c>
      <c r="F72" s="77"/>
      <c r="G72" s="59"/>
      <c r="H72" s="58">
        <v>72</v>
      </c>
      <c r="I72" s="104"/>
      <c r="J72" s="58"/>
      <c r="K72" s="101">
        <f>M72+O72+P72</f>
        <v>72</v>
      </c>
      <c r="L72" s="58"/>
      <c r="M72" s="58"/>
      <c r="N72" s="58"/>
      <c r="O72" s="58"/>
      <c r="P72" s="58">
        <f>X72+Z72+AB72+AD72+AF72+AH72</f>
        <v>72</v>
      </c>
      <c r="Q72" s="78"/>
      <c r="R72" s="78"/>
      <c r="S72" s="78"/>
      <c r="T72" s="78"/>
      <c r="U72" s="77"/>
      <c r="V72" s="77"/>
      <c r="W72" s="77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102">
        <v>72</v>
      </c>
    </row>
    <row r="73" spans="1:34" s="62" customFormat="1" ht="12.75" x14ac:dyDescent="0.2">
      <c r="A73" s="82" t="s">
        <v>293</v>
      </c>
      <c r="B73" s="98" t="s">
        <v>230</v>
      </c>
      <c r="C73" s="95">
        <v>8</v>
      </c>
      <c r="D73" s="96"/>
      <c r="E73" s="95"/>
      <c r="F73" s="77"/>
      <c r="G73" s="59"/>
      <c r="H73" s="58">
        <v>18</v>
      </c>
      <c r="I73" s="104"/>
      <c r="J73" s="58"/>
      <c r="K73" s="101"/>
      <c r="L73" s="58"/>
      <c r="M73" s="58"/>
      <c r="N73" s="58"/>
      <c r="O73" s="58"/>
      <c r="P73" s="58"/>
      <c r="Q73" s="95">
        <v>4</v>
      </c>
      <c r="R73" s="95">
        <v>2</v>
      </c>
      <c r="S73" s="95">
        <v>12</v>
      </c>
      <c r="T73" s="78"/>
      <c r="U73" s="77"/>
      <c r="V73" s="77"/>
      <c r="W73" s="77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102"/>
    </row>
    <row r="74" spans="1:34" s="62" customFormat="1" ht="25.5" customHeight="1" x14ac:dyDescent="0.2">
      <c r="A74" s="159" t="s">
        <v>297</v>
      </c>
      <c r="B74" s="160" t="s">
        <v>298</v>
      </c>
      <c r="C74" s="99">
        <v>1</v>
      </c>
      <c r="D74" s="96"/>
      <c r="E74" s="99">
        <v>3</v>
      </c>
      <c r="F74" s="77"/>
      <c r="G74" s="99">
        <v>1</v>
      </c>
      <c r="H74" s="152">
        <v>558</v>
      </c>
      <c r="I74" s="59">
        <v>52</v>
      </c>
      <c r="J74" s="59">
        <v>206</v>
      </c>
      <c r="K74" s="145">
        <v>76</v>
      </c>
      <c r="L74" s="59">
        <v>130</v>
      </c>
      <c r="M74" s="59">
        <v>76</v>
      </c>
      <c r="N74" s="59"/>
      <c r="O74" s="59">
        <v>144</v>
      </c>
      <c r="P74" s="59">
        <v>144</v>
      </c>
      <c r="Q74" s="59">
        <v>4</v>
      </c>
      <c r="R74" s="59">
        <v>2</v>
      </c>
      <c r="S74" s="59">
        <v>6</v>
      </c>
      <c r="T74" s="59"/>
      <c r="U74" s="59"/>
      <c r="V74" s="59"/>
      <c r="W74" s="59"/>
      <c r="X74" s="59"/>
      <c r="Y74" s="59"/>
      <c r="Z74" s="59"/>
      <c r="AA74" s="59">
        <v>24</v>
      </c>
      <c r="AB74" s="59">
        <v>92</v>
      </c>
      <c r="AC74" s="59">
        <v>28</v>
      </c>
      <c r="AD74" s="59">
        <v>114</v>
      </c>
      <c r="AE74" s="59"/>
      <c r="AF74" s="59"/>
      <c r="AG74" s="59"/>
      <c r="AH74" s="59"/>
    </row>
    <row r="75" spans="1:34" s="62" customFormat="1" ht="35.25" customHeight="1" x14ac:dyDescent="0.2">
      <c r="A75" s="103" t="s">
        <v>299</v>
      </c>
      <c r="B75" s="147" t="s">
        <v>300</v>
      </c>
      <c r="C75" s="95" t="s">
        <v>247</v>
      </c>
      <c r="D75" s="96"/>
      <c r="E75" s="95">
        <v>6</v>
      </c>
      <c r="F75" s="77"/>
      <c r="G75" s="58">
        <v>5</v>
      </c>
      <c r="H75" s="92">
        <v>258</v>
      </c>
      <c r="I75" s="100">
        <v>52</v>
      </c>
      <c r="J75" s="58">
        <v>206</v>
      </c>
      <c r="K75" s="101">
        <v>76</v>
      </c>
      <c r="L75" s="58">
        <v>130</v>
      </c>
      <c r="M75" s="58">
        <v>76</v>
      </c>
      <c r="N75" s="58"/>
      <c r="O75" s="58"/>
      <c r="P75" s="58"/>
      <c r="Q75" s="95"/>
      <c r="R75" s="95"/>
      <c r="S75" s="95"/>
      <c r="T75" s="78"/>
      <c r="U75" s="78"/>
      <c r="V75" s="78"/>
      <c r="W75" s="77"/>
      <c r="X75" s="78"/>
      <c r="Y75" s="78"/>
      <c r="Z75" s="78"/>
      <c r="AA75" s="78">
        <v>24</v>
      </c>
      <c r="AB75" s="78">
        <v>92</v>
      </c>
      <c r="AC75" s="78">
        <v>28</v>
      </c>
      <c r="AD75" s="78">
        <v>114</v>
      </c>
      <c r="AE75" s="78"/>
      <c r="AF75" s="78"/>
      <c r="AG75" s="78"/>
      <c r="AH75" s="102"/>
    </row>
    <row r="76" spans="1:34" s="62" customFormat="1" ht="12.75" x14ac:dyDescent="0.2">
      <c r="A76" s="103" t="s">
        <v>301</v>
      </c>
      <c r="B76" s="147" t="s">
        <v>7</v>
      </c>
      <c r="C76" s="95"/>
      <c r="D76" s="96"/>
      <c r="E76" s="95">
        <v>6</v>
      </c>
      <c r="F76" s="77"/>
      <c r="G76" s="59"/>
      <c r="H76" s="93">
        <v>144</v>
      </c>
      <c r="I76" s="104"/>
      <c r="J76" s="58"/>
      <c r="K76" s="101">
        <v>144</v>
      </c>
      <c r="L76" s="58"/>
      <c r="M76" s="58"/>
      <c r="N76" s="58"/>
      <c r="O76" s="58">
        <v>144</v>
      </c>
      <c r="P76" s="58"/>
      <c r="Q76" s="95"/>
      <c r="R76" s="95"/>
      <c r="S76" s="95"/>
      <c r="T76" s="78"/>
      <c r="U76" s="77"/>
      <c r="V76" s="77"/>
      <c r="W76" s="77"/>
      <c r="X76" s="78"/>
      <c r="Y76" s="78"/>
      <c r="Z76" s="78"/>
      <c r="AA76" s="78"/>
      <c r="AB76" s="78">
        <v>108</v>
      </c>
      <c r="AC76" s="78"/>
      <c r="AD76" s="78">
        <v>36</v>
      </c>
      <c r="AE76" s="78"/>
      <c r="AF76" s="78"/>
      <c r="AG76" s="78"/>
      <c r="AH76" s="102"/>
    </row>
    <row r="77" spans="1:34" s="62" customFormat="1" ht="12.75" x14ac:dyDescent="0.2">
      <c r="A77" s="103" t="s">
        <v>315</v>
      </c>
      <c r="B77" s="147" t="s">
        <v>282</v>
      </c>
      <c r="C77" s="95"/>
      <c r="D77" s="96"/>
      <c r="E77" s="95">
        <v>6</v>
      </c>
      <c r="F77" s="77"/>
      <c r="G77" s="59"/>
      <c r="H77" s="93">
        <v>144</v>
      </c>
      <c r="I77" s="104"/>
      <c r="J77" s="58"/>
      <c r="K77" s="101">
        <v>144</v>
      </c>
      <c r="L77" s="58"/>
      <c r="M77" s="58"/>
      <c r="N77" s="58"/>
      <c r="O77" s="58"/>
      <c r="P77" s="58">
        <v>144</v>
      </c>
      <c r="Q77" s="95"/>
      <c r="R77" s="95"/>
      <c r="S77" s="95"/>
      <c r="T77" s="78"/>
      <c r="U77" s="77"/>
      <c r="V77" s="77"/>
      <c r="W77" s="77"/>
      <c r="X77" s="78"/>
      <c r="Y77" s="78"/>
      <c r="Z77" s="78"/>
      <c r="AA77" s="78"/>
      <c r="AB77" s="78"/>
      <c r="AC77" s="78"/>
      <c r="AD77" s="78">
        <v>144</v>
      </c>
      <c r="AE77" s="78"/>
      <c r="AF77" s="78"/>
      <c r="AG77" s="78"/>
      <c r="AH77" s="102"/>
    </row>
    <row r="78" spans="1:34" s="62" customFormat="1" ht="12.75" x14ac:dyDescent="0.2">
      <c r="A78" s="82" t="s">
        <v>302</v>
      </c>
      <c r="B78" s="98" t="s">
        <v>303</v>
      </c>
      <c r="C78" s="95">
        <v>6</v>
      </c>
      <c r="D78" s="96"/>
      <c r="E78" s="95"/>
      <c r="F78" s="77"/>
      <c r="G78" s="59"/>
      <c r="H78" s="58">
        <v>12</v>
      </c>
      <c r="I78" s="104"/>
      <c r="J78" s="58"/>
      <c r="K78" s="101"/>
      <c r="L78" s="58"/>
      <c r="M78" s="58"/>
      <c r="N78" s="58"/>
      <c r="O78" s="58"/>
      <c r="P78" s="58"/>
      <c r="Q78" s="270">
        <v>4</v>
      </c>
      <c r="R78" s="270">
        <v>2</v>
      </c>
      <c r="S78" s="270">
        <v>6</v>
      </c>
      <c r="T78" s="78"/>
      <c r="U78" s="77"/>
      <c r="V78" s="77"/>
      <c r="W78" s="77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102"/>
    </row>
    <row r="79" spans="1:34" s="161" customFormat="1" ht="12.75" x14ac:dyDescent="0.2">
      <c r="A79" s="115" t="s">
        <v>319</v>
      </c>
      <c r="B79" s="151" t="s">
        <v>320</v>
      </c>
      <c r="C79" s="99"/>
      <c r="D79" s="96"/>
      <c r="E79" s="99"/>
      <c r="F79" s="77"/>
      <c r="G79" s="59"/>
      <c r="H79" s="59">
        <v>144</v>
      </c>
      <c r="I79" s="104"/>
      <c r="J79" s="59"/>
      <c r="K79" s="145">
        <v>144</v>
      </c>
      <c r="L79" s="59"/>
      <c r="M79" s="59"/>
      <c r="N79" s="59"/>
      <c r="O79" s="59"/>
      <c r="P79" s="59">
        <v>144</v>
      </c>
      <c r="Q79" s="99"/>
      <c r="R79" s="99"/>
      <c r="S79" s="99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154">
        <v>144</v>
      </c>
    </row>
    <row r="80" spans="1:34" s="60" customFormat="1" ht="24" customHeight="1" x14ac:dyDescent="0.2">
      <c r="A80" s="137" t="s">
        <v>60</v>
      </c>
      <c r="B80" s="138" t="s">
        <v>229</v>
      </c>
      <c r="C80" s="99"/>
      <c r="D80" s="99"/>
      <c r="E80" s="99"/>
      <c r="F80" s="99"/>
      <c r="G80" s="99"/>
      <c r="H80" s="77">
        <v>216</v>
      </c>
      <c r="I80" s="81"/>
      <c r="J80" s="77"/>
      <c r="K80" s="145"/>
      <c r="L80" s="78"/>
      <c r="M80" s="78"/>
      <c r="N80" s="142"/>
      <c r="O80" s="142"/>
      <c r="P80" s="78"/>
      <c r="Q80" s="142"/>
      <c r="R80" s="142"/>
      <c r="S80" s="142"/>
      <c r="T80" s="81">
        <v>216</v>
      </c>
      <c r="U80" s="142"/>
      <c r="V80" s="142"/>
      <c r="W80" s="142"/>
      <c r="X80" s="78"/>
      <c r="Y80" s="78"/>
      <c r="Z80" s="78"/>
      <c r="AA80" s="78"/>
      <c r="AB80" s="77"/>
      <c r="AC80" s="77"/>
      <c r="AD80" s="77"/>
      <c r="AE80" s="77"/>
      <c r="AF80" s="77"/>
      <c r="AG80" s="77"/>
      <c r="AH80" s="77">
        <v>216</v>
      </c>
    </row>
    <row r="81" spans="1:34" s="61" customFormat="1" ht="15" customHeight="1" x14ac:dyDescent="0.2">
      <c r="A81" s="260"/>
      <c r="B81" s="260"/>
      <c r="C81" s="260"/>
      <c r="D81" s="260"/>
      <c r="E81" s="260"/>
      <c r="F81" s="260"/>
      <c r="G81" s="260"/>
      <c r="H81" s="260"/>
      <c r="I81" s="260"/>
      <c r="J81" s="260"/>
      <c r="K81" s="260"/>
      <c r="L81" s="260"/>
      <c r="M81" s="260"/>
      <c r="N81" s="260"/>
      <c r="O81" s="261" t="s">
        <v>61</v>
      </c>
      <c r="P81" s="261"/>
      <c r="Q81" s="261"/>
      <c r="R81" s="261"/>
      <c r="S81" s="261"/>
      <c r="T81" s="261"/>
      <c r="U81" s="123">
        <f>U9</f>
        <v>612</v>
      </c>
      <c r="V81" s="123">
        <f t="shared" ref="V81:AH81" si="10">V9</f>
        <v>792</v>
      </c>
      <c r="W81" s="123"/>
      <c r="X81" s="123">
        <f t="shared" si="10"/>
        <v>502</v>
      </c>
      <c r="Y81" s="123">
        <v>18</v>
      </c>
      <c r="Z81" s="123">
        <f t="shared" si="10"/>
        <v>520</v>
      </c>
      <c r="AA81" s="123">
        <v>14</v>
      </c>
      <c r="AB81" s="123">
        <f t="shared" si="10"/>
        <v>410</v>
      </c>
      <c r="AC81" s="123">
        <v>14</v>
      </c>
      <c r="AD81" s="123">
        <f t="shared" si="10"/>
        <v>414</v>
      </c>
      <c r="AE81" s="123">
        <v>14</v>
      </c>
      <c r="AF81" s="123">
        <f t="shared" si="10"/>
        <v>418</v>
      </c>
      <c r="AG81" s="123">
        <v>10</v>
      </c>
      <c r="AH81" s="123">
        <f t="shared" si="10"/>
        <v>294</v>
      </c>
    </row>
    <row r="82" spans="1:34" s="61" customFormat="1" ht="11.25" customHeight="1" x14ac:dyDescent="0.2">
      <c r="A82" s="260"/>
      <c r="B82" s="260"/>
      <c r="C82" s="260"/>
      <c r="D82" s="260"/>
      <c r="E82" s="260"/>
      <c r="F82" s="260"/>
      <c r="G82" s="260"/>
      <c r="H82" s="260"/>
      <c r="I82" s="260"/>
      <c r="J82" s="260"/>
      <c r="K82" s="260"/>
      <c r="L82" s="260"/>
      <c r="M82" s="260"/>
      <c r="N82" s="260"/>
      <c r="O82" s="261" t="s">
        <v>62</v>
      </c>
      <c r="P82" s="261"/>
      <c r="Q82" s="261"/>
      <c r="R82" s="261"/>
      <c r="S82" s="261"/>
      <c r="T82" s="261"/>
      <c r="U82" s="78"/>
      <c r="V82" s="77">
        <v>72</v>
      </c>
      <c r="W82" s="77"/>
      <c r="X82" s="78"/>
      <c r="Y82" s="78"/>
      <c r="Z82" s="95">
        <v>36</v>
      </c>
      <c r="AA82" s="95"/>
      <c r="AB82" s="95"/>
      <c r="AC82" s="95"/>
      <c r="AD82" s="95">
        <v>36</v>
      </c>
      <c r="AE82" s="95"/>
      <c r="AF82" s="95"/>
      <c r="AG82" s="95"/>
      <c r="AH82" s="95">
        <v>36</v>
      </c>
    </row>
    <row r="83" spans="1:34" s="61" customFormat="1" ht="12.75" x14ac:dyDescent="0.2">
      <c r="A83" s="260"/>
      <c r="B83" s="260"/>
      <c r="C83" s="260"/>
      <c r="D83" s="260"/>
      <c r="E83" s="260"/>
      <c r="F83" s="260"/>
      <c r="G83" s="260"/>
      <c r="H83" s="260"/>
      <c r="I83" s="260"/>
      <c r="J83" s="260"/>
      <c r="K83" s="260"/>
      <c r="L83" s="260"/>
      <c r="M83" s="260"/>
      <c r="N83" s="260"/>
      <c r="O83" s="261" t="s">
        <v>63</v>
      </c>
      <c r="P83" s="261"/>
      <c r="Q83" s="261"/>
      <c r="R83" s="261"/>
      <c r="S83" s="261"/>
      <c r="T83" s="261"/>
      <c r="U83" s="78"/>
      <c r="V83" s="78"/>
      <c r="W83" s="78"/>
      <c r="X83" s="78"/>
      <c r="Y83" s="78"/>
      <c r="Z83" s="78">
        <v>72</v>
      </c>
      <c r="AA83" s="78"/>
      <c r="AB83" s="78">
        <v>108</v>
      </c>
      <c r="AC83" s="78"/>
      <c r="AD83" s="78">
        <v>144</v>
      </c>
      <c r="AE83" s="78"/>
      <c r="AF83" s="78">
        <v>108</v>
      </c>
      <c r="AG83" s="78"/>
      <c r="AH83" s="78" t="s">
        <v>247</v>
      </c>
    </row>
    <row r="84" spans="1:34" s="61" customFormat="1" ht="21.6" customHeight="1" x14ac:dyDescent="0.2">
      <c r="A84" s="260"/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260"/>
      <c r="M84" s="260"/>
      <c r="N84" s="260"/>
      <c r="O84" s="261" t="s">
        <v>187</v>
      </c>
      <c r="P84" s="261"/>
      <c r="Q84" s="261"/>
      <c r="R84" s="261"/>
      <c r="S84" s="261"/>
      <c r="T84" s="261"/>
      <c r="U84" s="78"/>
      <c r="V84" s="78"/>
      <c r="W84" s="78"/>
      <c r="X84" s="78"/>
      <c r="Y84" s="78"/>
      <c r="Z84" s="78">
        <v>108</v>
      </c>
      <c r="AA84" s="78"/>
      <c r="AB84" s="78"/>
      <c r="AC84" s="78"/>
      <c r="AD84" s="78">
        <v>216</v>
      </c>
      <c r="AE84" s="78"/>
      <c r="AF84" s="78"/>
      <c r="AG84" s="78"/>
      <c r="AH84" s="78">
        <v>252</v>
      </c>
    </row>
    <row r="85" spans="1:34" s="61" customFormat="1" ht="12.75" x14ac:dyDescent="0.2">
      <c r="A85" s="260"/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260"/>
      <c r="M85" s="260"/>
      <c r="N85" s="260"/>
      <c r="O85" s="261" t="s">
        <v>64</v>
      </c>
      <c r="P85" s="261"/>
      <c r="Q85" s="261"/>
      <c r="R85" s="261"/>
      <c r="S85" s="261"/>
      <c r="T85" s="261"/>
      <c r="U85" s="78"/>
      <c r="V85" s="78">
        <v>4</v>
      </c>
      <c r="W85" s="78"/>
      <c r="X85" s="78" t="s">
        <v>247</v>
      </c>
      <c r="Y85" s="78"/>
      <c r="Z85" s="78">
        <v>2</v>
      </c>
      <c r="AA85" s="58"/>
      <c r="AB85" s="58" t="s">
        <v>247</v>
      </c>
      <c r="AC85" s="58"/>
      <c r="AD85" s="58">
        <v>2</v>
      </c>
      <c r="AE85" s="58"/>
      <c r="AF85" s="58"/>
      <c r="AG85" s="58"/>
      <c r="AH85" s="58">
        <v>2</v>
      </c>
    </row>
    <row r="86" spans="1:34" s="61" customFormat="1" ht="12.75" x14ac:dyDescent="0.2">
      <c r="A86" s="260"/>
      <c r="B86" s="260"/>
      <c r="C86" s="260"/>
      <c r="D86" s="260"/>
      <c r="E86" s="260"/>
      <c r="F86" s="260"/>
      <c r="G86" s="260"/>
      <c r="H86" s="260"/>
      <c r="I86" s="260"/>
      <c r="J86" s="260"/>
      <c r="K86" s="260"/>
      <c r="L86" s="260"/>
      <c r="M86" s="260"/>
      <c r="N86" s="260"/>
      <c r="O86" s="261" t="s">
        <v>189</v>
      </c>
      <c r="P86" s="261"/>
      <c r="Q86" s="261"/>
      <c r="R86" s="261"/>
      <c r="S86" s="261"/>
      <c r="T86" s="261"/>
      <c r="U86" s="78">
        <v>1</v>
      </c>
      <c r="V86" s="78">
        <v>8</v>
      </c>
      <c r="W86" s="78"/>
      <c r="X86" s="58">
        <v>3</v>
      </c>
      <c r="Y86" s="58"/>
      <c r="Z86" s="58">
        <v>7</v>
      </c>
      <c r="AA86" s="58"/>
      <c r="AB86" s="58">
        <v>1</v>
      </c>
      <c r="AC86" s="58"/>
      <c r="AD86" s="58">
        <v>7</v>
      </c>
      <c r="AE86" s="58"/>
      <c r="AF86" s="58">
        <v>3</v>
      </c>
      <c r="AG86" s="58"/>
      <c r="AH86" s="58">
        <v>7</v>
      </c>
    </row>
    <row r="87" spans="1:34" s="61" customFormat="1" ht="21" customHeight="1" x14ac:dyDescent="0.2">
      <c r="A87" s="260"/>
      <c r="B87" s="260"/>
      <c r="C87" s="260"/>
      <c r="D87" s="260"/>
      <c r="E87" s="260"/>
      <c r="F87" s="260"/>
      <c r="G87" s="260"/>
      <c r="H87" s="260"/>
      <c r="I87" s="260"/>
      <c r="J87" s="260"/>
      <c r="K87" s="260"/>
      <c r="L87" s="260"/>
      <c r="M87" s="260"/>
      <c r="N87" s="260"/>
      <c r="O87" s="261" t="s">
        <v>228</v>
      </c>
      <c r="P87" s="261"/>
      <c r="Q87" s="261"/>
      <c r="R87" s="261"/>
      <c r="S87" s="261"/>
      <c r="T87" s="261"/>
      <c r="U87" s="78"/>
      <c r="V87" s="78" t="s">
        <v>242</v>
      </c>
      <c r="W87" s="78"/>
      <c r="X87" s="58"/>
      <c r="Y87" s="58"/>
      <c r="Z87" s="58"/>
      <c r="AA87" s="58"/>
      <c r="AB87" s="58"/>
      <c r="AC87" s="58"/>
      <c r="AD87" s="58">
        <v>1</v>
      </c>
      <c r="AE87" s="58"/>
      <c r="AF87" s="58"/>
      <c r="AG87" s="58"/>
      <c r="AH87" s="58">
        <v>1</v>
      </c>
    </row>
    <row r="88" spans="1:34" s="61" customFormat="1" ht="12.75" customHeight="1" x14ac:dyDescent="0.2">
      <c r="A88" s="260"/>
      <c r="B88" s="260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1" t="s">
        <v>74</v>
      </c>
      <c r="P88" s="261"/>
      <c r="Q88" s="261"/>
      <c r="R88" s="261"/>
      <c r="S88" s="261"/>
      <c r="T88" s="261"/>
      <c r="U88" s="78">
        <v>2</v>
      </c>
      <c r="V88" s="78"/>
      <c r="W88" s="78"/>
      <c r="X88" s="78">
        <v>6</v>
      </c>
      <c r="Y88" s="78"/>
      <c r="Z88" s="78">
        <v>1</v>
      </c>
      <c r="AA88" s="78"/>
      <c r="AB88" s="78">
        <v>4</v>
      </c>
      <c r="AC88" s="78"/>
      <c r="AD88" s="78" t="s">
        <v>247</v>
      </c>
      <c r="AE88" s="78"/>
      <c r="AF88" s="78">
        <v>5</v>
      </c>
      <c r="AG88" s="78"/>
      <c r="AH88" s="78"/>
    </row>
  </sheetData>
  <mergeCells count="30">
    <mergeCell ref="W5:Z5"/>
    <mergeCell ref="AA5:AD5"/>
    <mergeCell ref="AE5:AH5"/>
    <mergeCell ref="J5:J6"/>
    <mergeCell ref="O5:P5"/>
    <mergeCell ref="T4:T6"/>
    <mergeCell ref="Q4:S4"/>
    <mergeCell ref="S5:S6"/>
    <mergeCell ref="R5:R6"/>
    <mergeCell ref="O83:T83"/>
    <mergeCell ref="O87:T87"/>
    <mergeCell ref="O84:T84"/>
    <mergeCell ref="O85:T85"/>
    <mergeCell ref="Q5:Q6"/>
    <mergeCell ref="A81:N88"/>
    <mergeCell ref="O86:T86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8:T88"/>
    <mergeCell ref="O81:T81"/>
    <mergeCell ref="O82:T82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2024-08-20T19:29:05Z</cp:lastPrinted>
  <dcterms:created xsi:type="dcterms:W3CDTF">2011-05-05T04:03:53Z</dcterms:created>
  <dcterms:modified xsi:type="dcterms:W3CDTF">2026-03-12T08:47:00Z</dcterms:modified>
</cp:coreProperties>
</file>