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730" windowHeight="7005" tabRatio="750" activeTab="2"/>
  </bookViews>
  <sheets>
    <sheet name="1. Титул" sheetId="1" r:id="rId1"/>
    <sheet name="График" sheetId="2" r:id="rId2"/>
    <sheet name="4. План уч проц ООО" sheetId="3" r:id="rId3"/>
    <sheet name="Start" sheetId="4" state="hidden" r:id="rId4"/>
  </sheets>
  <definedNames>
    <definedName name="_xlnm.Print_Area" localSheetId="2">'4. План уч проц ООО'!$A$1:$AA$71</definedName>
  </definedNames>
  <calcPr fullCalcOnLoad="1"/>
</workbook>
</file>

<file path=xl/sharedStrings.xml><?xml version="1.0" encoding="utf-8"?>
<sst xmlns="http://schemas.openxmlformats.org/spreadsheetml/2006/main" count="656" uniqueCount="330">
  <si>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</si>
  <si>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</si>
  <si>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</si>
  <si>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</si>
  <si>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</si>
  <si>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</si>
  <si>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</si>
  <si>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</si>
  <si>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</si>
  <si>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</si>
  <si>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</si>
  <si>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</si>
  <si>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</si>
  <si>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</si>
  <si>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</si>
  <si>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</si>
  <si>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</si>
  <si>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</si>
  <si>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Охрана труда</t>
  </si>
  <si>
    <t>16</t>
  </si>
  <si>
    <t>Безопасность жизнедеятельности</t>
  </si>
  <si>
    <t>17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</si>
  <si>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</si>
  <si>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</si>
  <si>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</si>
  <si>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</si>
  <si>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</si>
  <si>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</si>
  <si>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</si>
  <si>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</si>
  <si>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</si>
  <si>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</si>
  <si>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</si>
  <si>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</si>
  <si>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</si>
  <si>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</si>
  <si>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</si>
  <si>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</si>
  <si>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</si>
  <si>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</si>
  <si>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</si>
  <si>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</si>
  <si>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</si>
  <si>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</si>
  <si>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</si>
  <si>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</si>
  <si>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</si>
  <si>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</si>
  <si>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</si>
  <si>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</si>
  <si>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</si>
  <si>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</si>
  <si>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</si>
  <si>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</si>
  <si>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</si>
  <si>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</si>
  <si>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</si>
  <si>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</si>
  <si>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</si>
  <si>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</si>
  <si>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</si>
  <si>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</si>
  <si>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</si>
  <si>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</si>
  <si>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</si>
  <si>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</si>
  <si>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</si>
  <si>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</si>
  <si>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</si>
  <si>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</si>
  <si>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</si>
  <si>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</si>
  <si>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</si>
  <si>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</si>
  <si>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</si>
  <si>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</si>
  <si>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</si>
  <si>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</si>
  <si>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</si>
  <si>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</si>
  <si>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</si>
  <si>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</si>
  <si>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</si>
  <si>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</si>
  <si>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</si>
  <si>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</si>
  <si>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</si>
  <si>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</si>
  <si>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</si>
  <si>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</si>
  <si>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</si>
  <si>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</si>
  <si>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</si>
  <si>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</si>
  <si>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</si>
  <si>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</si>
  <si>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</si>
  <si>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</si>
  <si>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</si>
  <si>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</si>
  <si>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</si>
  <si>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</si>
  <si>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</si>
  <si>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</si>
  <si>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</si>
  <si>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</si>
  <si>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</si>
  <si>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</si>
  <si>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</si>
  <si>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</si>
  <si>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</si>
  <si>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</si>
  <si>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</si>
  <si>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</si>
  <si>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</si>
  <si>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</si>
  <si>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</si>
  <si>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</si>
  <si>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</si>
  <si>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</si>
  <si>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</si>
  <si>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</si>
  <si>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Обозначения:</t>
  </si>
  <si>
    <t xml:space="preserve">   Учебная практика</t>
  </si>
  <si>
    <t xml:space="preserve">   Промежуточная аттестация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</si>
  <si>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</si>
  <si>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</si>
  <si>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</si>
  <si>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</si>
  <si>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</si>
  <si>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</si>
  <si>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</si>
  <si>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</si>
  <si>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</si>
  <si>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</si>
  <si>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</si>
  <si>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</si>
  <si>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</si>
  <si>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</si>
  <si>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</si>
  <si>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</si>
  <si>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</si>
  <si>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</si>
  <si>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</si>
  <si>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</si>
  <si>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</si>
  <si>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</si>
  <si>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</si>
  <si>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</si>
  <si>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</si>
  <si>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</si>
  <si>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</si>
  <si>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</si>
  <si>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</si>
  <si>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</si>
  <si>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</si>
  <si>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</si>
  <si>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</si>
  <si>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</si>
  <si>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</si>
  <si>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</si>
  <si>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</si>
  <si>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</si>
  <si>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</si>
  <si>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</si>
  <si>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</si>
  <si>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</si>
  <si>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Информатика</t>
  </si>
  <si>
    <t>ОП.00</t>
  </si>
  <si>
    <t>ОП.01</t>
  </si>
  <si>
    <t>ОП.02</t>
  </si>
  <si>
    <t>ОП.03</t>
  </si>
  <si>
    <t>ОП.04</t>
  </si>
  <si>
    <t>ОП.05</t>
  </si>
  <si>
    <t>ОП.06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</si>
  <si>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</si>
  <si>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</si>
  <si>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</si>
  <si>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</si>
  <si>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</si>
  <si>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</si>
  <si>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</si>
  <si>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</si>
  <si>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</si>
  <si>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</si>
  <si>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</si>
  <si>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</si>
  <si>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</si>
  <si>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</si>
  <si>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</si>
  <si>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</si>
  <si>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</si>
  <si>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</si>
  <si>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</si>
  <si>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</si>
  <si>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</si>
  <si>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</si>
  <si>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</si>
  <si>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</si>
  <si>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</si>
  <si>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</si>
  <si>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</si>
  <si>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</si>
  <si>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</si>
  <si>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</si>
  <si>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</si>
  <si>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</si>
  <si>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</si>
  <si>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</si>
  <si>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МДК.01.02</t>
  </si>
  <si>
    <t>МДК.02.02</t>
  </si>
  <si>
    <t>Физика</t>
  </si>
  <si>
    <t>Химия</t>
  </si>
  <si>
    <t>Биология</t>
  </si>
  <si>
    <t>Профессиональный цикл</t>
  </si>
  <si>
    <t>Общепрофессиональный цикл</t>
  </si>
  <si>
    <t>Обучение по дисциплинам и междисциплинарным курсам, самостоятельная работа</t>
  </si>
  <si>
    <t>К</t>
  </si>
  <si>
    <t>Г</t>
  </si>
  <si>
    <t xml:space="preserve">   Производственная практика</t>
  </si>
  <si>
    <t>П</t>
  </si>
  <si>
    <t>А</t>
  </si>
  <si>
    <t>У</t>
  </si>
  <si>
    <t xml:space="preserve">  Обучение по циклам и разделу "Физическая культура"</t>
  </si>
  <si>
    <t>1 Календарный учебный график</t>
  </si>
  <si>
    <t>слесарь по ремонту автомобилей &lt;-&gt; водитель автомобиля</t>
  </si>
  <si>
    <t>Электротехника</t>
  </si>
  <si>
    <t>Материаловедение</t>
  </si>
  <si>
    <t>Техническое состояние систем, агрегатов, деталей и механизмов автомобиля</t>
  </si>
  <si>
    <t>Устройство автомобиля</t>
  </si>
  <si>
    <t xml:space="preserve">Техническая диагностика автомобилей  </t>
  </si>
  <si>
    <t>Техническое обслуживание автотранспорта</t>
  </si>
  <si>
    <t>Техническое обслуживание автомобилей</t>
  </si>
  <si>
    <t>Теоретическая подготовка водителей</t>
  </si>
  <si>
    <t>Организация и выполнение грузовых перевозок автомобильным транспортом</t>
  </si>
  <si>
    <t>Раздел 1</t>
  </si>
  <si>
    <t>Раздел 2</t>
  </si>
  <si>
    <t>Раздел 3</t>
  </si>
  <si>
    <t>Раздел 4</t>
  </si>
  <si>
    <t>Раздел 5</t>
  </si>
  <si>
    <t>Раздел 6</t>
  </si>
  <si>
    <t>Психофизиологические основы деятельности водителя</t>
  </si>
  <si>
    <t>Раздел 7</t>
  </si>
  <si>
    <t>Первая помощь при дорожно-транспортном происшествии</t>
  </si>
  <si>
    <t>Текущий ремонт различных типов автомобилей</t>
  </si>
  <si>
    <t>Ремонт автомобилей</t>
  </si>
  <si>
    <t>Основы управления транспортными средствами</t>
  </si>
  <si>
    <t>УП.02</t>
  </si>
  <si>
    <t>Раздел 9</t>
  </si>
  <si>
    <t>* Вождение проводится вне сетки учебного времени. По окончании обучения вождению на транспортном средстве с механической трансмиссией обучающийся допускается к сдаче квалификационного экзамена на транспортном средстве с механической трансмиссией. По окончании обучения вождению на транспортном средстве с автоматической трансмиссией обучающийся допускается к сдаче квалификационного экзамена на транспортном средстве с автоматической трансмиссией.</t>
  </si>
  <si>
    <t>Общеобразовательный цикл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</si>
  <si>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</si>
  <si>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</si>
  <si>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</si>
  <si>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</si>
  <si>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</si>
  <si>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</si>
  <si>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</si>
  <si>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</si>
  <si>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программы подготовки квалифицированных рабочих и служащих</t>
  </si>
  <si>
    <t>по профессии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</si>
  <si>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</si>
  <si>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</si>
  <si>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</si>
  <si>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</si>
  <si>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</si>
  <si>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</si>
  <si>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</si>
  <si>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>Группа</t>
  </si>
  <si>
    <t>Год начала подготовки по УП</t>
  </si>
  <si>
    <t>23.01.17</t>
  </si>
  <si>
    <t>Мастер по ремонту и обслуживанию автомобилей</t>
  </si>
  <si>
    <t>_____________________ Ф. В. Бубич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</si>
  <si>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</si>
  <si>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</si>
  <si>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</si>
  <si>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</si>
  <si>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 xml:space="preserve">Формы промежуточной аттестации и другие формы контроля    </t>
  </si>
  <si>
    <t>Экзамен по модулю</t>
  </si>
  <si>
    <t>ПМ.2.Э</t>
  </si>
  <si>
    <t>ПМ.3.Э</t>
  </si>
  <si>
    <t>ПМ.1.Э</t>
  </si>
  <si>
    <t>ОУП. 00</t>
  </si>
  <si>
    <t>ОУП. 01</t>
  </si>
  <si>
    <t>ОУП .02</t>
  </si>
  <si>
    <t>ОУП. 03</t>
  </si>
  <si>
    <t>ОУП. 05</t>
  </si>
  <si>
    <t>ОУП .06</t>
  </si>
  <si>
    <t>ОУП. 09</t>
  </si>
  <si>
    <t>1*</t>
  </si>
  <si>
    <t>Индивидуальный учебный проект*</t>
  </si>
  <si>
    <t>2 семестр самостоятельная работа</t>
  </si>
  <si>
    <t>3 семестр самостоятельная работа</t>
  </si>
  <si>
    <t>4 семестр самостоятельная работа</t>
  </si>
  <si>
    <t>Слесарное дело и технические измерения</t>
  </si>
  <si>
    <t>В том числе в форме практической подготовки</t>
  </si>
  <si>
    <t>1г 10м</t>
  </si>
  <si>
    <t>ОУП. 04</t>
  </si>
  <si>
    <t>Обществознание</t>
  </si>
  <si>
    <t>География</t>
  </si>
  <si>
    <t>ОУД. 07</t>
  </si>
  <si>
    <t>ОУД. 08</t>
  </si>
  <si>
    <t>2*</t>
  </si>
  <si>
    <t>ОУП.10</t>
  </si>
  <si>
    <t>ОУП.11</t>
  </si>
  <si>
    <t>ОУП .12</t>
  </si>
  <si>
    <t>ОУП .13</t>
  </si>
  <si>
    <t>Индивидуальный проект*</t>
  </si>
  <si>
    <t>32*</t>
  </si>
  <si>
    <t>2        семестр   22    недель</t>
  </si>
  <si>
    <t>Основы законодательства Российской Федерации в сфере дорожного движения</t>
  </si>
  <si>
    <t>Устройство и техническое обслуживание транспортных средств категории "C" как объектов управления</t>
  </si>
  <si>
    <t>Основы управления транспортными средствами категории "C"</t>
  </si>
  <si>
    <t>Вождение транспортных средств категории "C" (с механической трансмиссией/с автоматической трансмиссией) - 73/71 час*</t>
  </si>
  <si>
    <t>3       семестр  13/4/0  недель</t>
  </si>
  <si>
    <t>4        семестр 10/6/6/1 недель</t>
  </si>
  <si>
    <r>
      <t>Адаптационная дисциплина (</t>
    </r>
    <r>
      <rPr>
        <b/>
        <i/>
        <sz val="10"/>
        <rFont val="Times New Roman"/>
        <family val="1"/>
      </rPr>
      <t>Коммуникативный практикум</t>
    </r>
    <r>
      <rPr>
        <i/>
        <sz val="10"/>
        <rFont val="Times New Roman"/>
        <family val="1"/>
      </rPr>
      <t>)</t>
    </r>
  </si>
  <si>
    <t>3к-2</t>
  </si>
  <si>
    <t>4к-2</t>
  </si>
  <si>
    <t>4к-1</t>
  </si>
  <si>
    <t>3к-1</t>
  </si>
  <si>
    <t>ПМ.2.КЭ</t>
  </si>
  <si>
    <t>Квалификационный экзамен</t>
  </si>
  <si>
    <t>ОУП .14</t>
  </si>
  <si>
    <t>Введение в профессию</t>
  </si>
  <si>
    <t>4к</t>
  </si>
  <si>
    <t>«_____»__________________2024  г.</t>
  </si>
  <si>
    <t>2024</t>
  </si>
  <si>
    <t>403</t>
  </si>
  <si>
    <t>Основы безопасности и защиты Родины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</si>
</sst>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4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Tahoma"/>
      <family val="2"/>
    </font>
    <font>
      <sz val="12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ahoma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8"/>
      <color theme="0"/>
      <name val="Tahoma"/>
      <family val="2"/>
    </font>
    <font>
      <sz val="12"/>
      <color theme="0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8"/>
      <color theme="1"/>
      <name val="Tahoma"/>
      <family val="2"/>
    </font>
    <font>
      <sz val="7"/>
      <color theme="1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>
        <color rgb="FF000000"/>
      </left>
      <right style="medium">
        <color rgb="FF000000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0" fillId="32" borderId="0" applyNumberFormat="0" applyBorder="0" applyAlignment="0" applyProtection="0"/>
  </cellStyleXfs>
  <cellXfs count="661">
    <xf numFmtId="0" fontId="0" fillId="0" borderId="0" xfId="0" applyAlignment="1">
      <alignment/>
    </xf>
    <xf numFmtId="0" fontId="0" fillId="0" borderId="0" xfId="57">
      <alignment/>
      <protection/>
    </xf>
    <xf numFmtId="0" fontId="0" fillId="33" borderId="0" xfId="57" applyFont="1" applyFill="1" applyBorder="1" applyAlignment="1" applyProtection="1">
      <alignment horizontal="left" vertical="center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0" fillId="33" borderId="0" xfId="57" applyFont="1" applyFill="1" applyBorder="1" applyAlignment="1" applyProtection="1">
      <alignment horizontal="center" vertical="center"/>
      <protection locked="0"/>
    </xf>
    <xf numFmtId="0" fontId="0" fillId="33" borderId="0" xfId="57" applyFont="1" applyFill="1" applyBorder="1" applyAlignment="1" applyProtection="1">
      <alignment horizontal="center" vertical="center" wrapText="1"/>
      <protection locked="0"/>
    </xf>
    <xf numFmtId="0" fontId="0" fillId="33" borderId="10" xfId="57" applyNumberFormat="1" applyFont="1" applyFill="1" applyBorder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2" fillId="0" borderId="10" xfId="57" applyNumberFormat="1" applyFont="1" applyBorder="1" applyAlignment="1" applyProtection="1">
      <alignment horizontal="center" vertical="center"/>
      <protection locked="0"/>
    </xf>
    <xf numFmtId="0" fontId="2" fillId="0" borderId="0" xfId="57" applyFont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 wrapText="1"/>
      <protection locked="0"/>
    </xf>
    <xf numFmtId="0" fontId="0" fillId="0" borderId="10" xfId="57" applyNumberFormat="1" applyFont="1" applyBorder="1" applyAlignment="1" applyProtection="1">
      <alignment horizontal="center" vertical="center" textRotation="90"/>
      <protection locked="0"/>
    </xf>
    <xf numFmtId="0" fontId="0" fillId="0" borderId="10" xfId="57" applyNumberFormat="1" applyFont="1" applyBorder="1" applyAlignment="1" applyProtection="1">
      <alignment horizontal="left" vertical="center" textRotation="90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18" xfId="0" applyNumberFormat="1" applyFont="1" applyFill="1" applyBorder="1" applyAlignment="1" applyProtection="1">
      <alignment horizontal="center" vertical="center"/>
      <protection/>
    </xf>
    <xf numFmtId="0" fontId="9" fillId="34" borderId="1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13" xfId="0" applyNumberFormat="1" applyFont="1" applyFill="1" applyBorder="1" applyAlignment="1" applyProtection="1">
      <alignment horizontal="center" vertical="center"/>
      <protection/>
    </xf>
    <xf numFmtId="0" fontId="9" fillId="34" borderId="22" xfId="0" applyNumberFormat="1" applyFont="1" applyFill="1" applyBorder="1" applyAlignment="1" applyProtection="1">
      <alignment horizontal="center" vertical="center"/>
      <protection/>
    </xf>
    <xf numFmtId="0" fontId="9" fillId="34" borderId="23" xfId="0" applyNumberFormat="1" applyFont="1" applyFill="1" applyBorder="1" applyAlignment="1" applyProtection="1">
      <alignment horizontal="center" vertical="center"/>
      <protection/>
    </xf>
    <xf numFmtId="0" fontId="8" fillId="34" borderId="15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left" vertical="center"/>
      <protection/>
    </xf>
    <xf numFmtId="0" fontId="9" fillId="34" borderId="21" xfId="0" applyNumberFormat="1" applyFont="1" applyFill="1" applyBorder="1" applyAlignment="1" applyProtection="1">
      <alignment horizontal="left" vertical="center"/>
      <protection/>
    </xf>
    <xf numFmtId="0" fontId="9" fillId="34" borderId="24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34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17" xfId="0" applyNumberFormat="1" applyFont="1" applyFill="1" applyBorder="1" applyAlignment="1" applyProtection="1">
      <alignment horizontal="center" vertical="center"/>
      <protection/>
    </xf>
    <xf numFmtId="0" fontId="9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34" borderId="13" xfId="0" applyNumberFormat="1" applyFont="1" applyFill="1" applyBorder="1" applyAlignment="1" applyProtection="1">
      <alignment horizontal="center" vertical="center"/>
      <protection/>
    </xf>
    <xf numFmtId="0" fontId="9" fillId="34" borderId="27" xfId="0" applyNumberFormat="1" applyFont="1" applyFill="1" applyBorder="1" applyAlignment="1" applyProtection="1">
      <alignment horizontal="center" vertical="center"/>
      <protection/>
    </xf>
    <xf numFmtId="0" fontId="9" fillId="34" borderId="15" xfId="0" applyNumberFormat="1" applyFont="1" applyFill="1" applyBorder="1" applyAlignment="1" applyProtection="1">
      <alignment horizontal="center" vertical="center"/>
      <protection/>
    </xf>
    <xf numFmtId="0" fontId="8" fillId="33" borderId="17" xfId="57" applyNumberFormat="1" applyFont="1" applyFill="1" applyBorder="1" applyAlignment="1" applyProtection="1">
      <alignment horizontal="left" vertical="center" wrapText="1"/>
      <protection locked="0"/>
    </xf>
    <xf numFmtId="0" fontId="9" fillId="34" borderId="28" xfId="0" applyNumberFormat="1" applyFont="1" applyFill="1" applyBorder="1" applyAlignment="1" applyProtection="1">
      <alignment horizontal="left" vertical="center"/>
      <protection/>
    </xf>
    <xf numFmtId="0" fontId="9" fillId="34" borderId="2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9" fillId="33" borderId="23" xfId="57" applyNumberFormat="1" applyFont="1" applyFill="1" applyBorder="1" applyAlignment="1" applyProtection="1">
      <alignment horizontal="center" vertical="center"/>
      <protection locked="0"/>
    </xf>
    <xf numFmtId="0" fontId="8" fillId="33" borderId="13" xfId="57" applyNumberFormat="1" applyFont="1" applyFill="1" applyBorder="1" applyAlignment="1" applyProtection="1">
      <alignment horizontal="center" vertical="center"/>
      <protection locked="0"/>
    </xf>
    <xf numFmtId="0" fontId="8" fillId="33" borderId="16" xfId="57" applyNumberFormat="1" applyFont="1" applyFill="1" applyBorder="1" applyAlignment="1" applyProtection="1">
      <alignment horizontal="center" vertical="center"/>
      <protection locked="0"/>
    </xf>
    <xf numFmtId="0" fontId="8" fillId="33" borderId="15" xfId="57" applyNumberFormat="1" applyFont="1" applyFill="1" applyBorder="1" applyAlignment="1" applyProtection="1">
      <alignment horizontal="center" vertical="center"/>
      <protection locked="0"/>
    </xf>
    <xf numFmtId="0" fontId="8" fillId="34" borderId="30" xfId="0" applyNumberFormat="1" applyFont="1" applyFill="1" applyBorder="1" applyAlignment="1" applyProtection="1">
      <alignment horizontal="center" vertical="center" wrapText="1"/>
      <protection/>
    </xf>
    <xf numFmtId="0" fontId="8" fillId="34" borderId="31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57" applyNumberFormat="1" applyFont="1" applyFill="1" applyBorder="1" applyAlignment="1" applyProtection="1">
      <alignment horizontal="center" vertical="center"/>
      <protection locked="0"/>
    </xf>
    <xf numFmtId="0" fontId="8" fillId="34" borderId="20" xfId="0" applyNumberFormat="1" applyFont="1" applyFill="1" applyBorder="1" applyAlignment="1" applyProtection="1">
      <alignment horizontal="center" vertical="center" wrapText="1"/>
      <protection/>
    </xf>
    <xf numFmtId="0" fontId="8" fillId="34" borderId="23" xfId="0" applyNumberFormat="1" applyFont="1" applyFill="1" applyBorder="1" applyAlignment="1" applyProtection="1">
      <alignment horizontal="center" vertical="center" wrapText="1"/>
      <protection/>
    </xf>
    <xf numFmtId="0" fontId="9" fillId="34" borderId="32" xfId="0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NumberFormat="1" applyFont="1" applyFill="1" applyBorder="1" applyAlignment="1" applyProtection="1">
      <alignment horizontal="center" vertical="center" wrapText="1"/>
      <protection/>
    </xf>
    <xf numFmtId="0" fontId="9" fillId="34" borderId="23" xfId="0" applyNumberFormat="1" applyFont="1" applyFill="1" applyBorder="1" applyAlignment="1" applyProtection="1">
      <alignment horizontal="center" vertical="center" wrapText="1"/>
      <protection/>
    </xf>
    <xf numFmtId="0" fontId="9" fillId="34" borderId="20" xfId="0" applyNumberFormat="1" applyFont="1" applyFill="1" applyBorder="1" applyAlignment="1" applyProtection="1">
      <alignment horizontal="center" vertical="center" wrapText="1"/>
      <protection/>
    </xf>
    <xf numFmtId="0" fontId="9" fillId="34" borderId="33" xfId="0" applyNumberFormat="1" applyFont="1" applyFill="1" applyBorder="1" applyAlignment="1" applyProtection="1">
      <alignment horizontal="center" vertical="center" wrapText="1"/>
      <protection/>
    </xf>
    <xf numFmtId="0" fontId="9" fillId="34" borderId="34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34" borderId="36" xfId="57" applyNumberFormat="1" applyFont="1" applyFill="1" applyBorder="1" applyAlignment="1">
      <alignment horizontal="left" vertical="center"/>
      <protection/>
    </xf>
    <xf numFmtId="0" fontId="9" fillId="33" borderId="37" xfId="57" applyNumberFormat="1" applyFont="1" applyFill="1" applyBorder="1" applyAlignment="1">
      <alignment horizontal="left" vertical="center"/>
      <protection/>
    </xf>
    <xf numFmtId="0" fontId="9" fillId="34" borderId="38" xfId="57" applyNumberFormat="1" applyFont="1" applyFill="1" applyBorder="1" applyAlignment="1">
      <alignment horizontal="left" vertical="center"/>
      <protection/>
    </xf>
    <xf numFmtId="0" fontId="9" fillId="33" borderId="34" xfId="57" applyNumberFormat="1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35" borderId="20" xfId="57" applyNumberFormat="1" applyFont="1" applyFill="1" applyBorder="1" applyAlignment="1" applyProtection="1">
      <alignment horizontal="center" vertical="center"/>
      <protection locked="0"/>
    </xf>
    <xf numFmtId="0" fontId="8" fillId="0" borderId="12" xfId="57" applyNumberFormat="1" applyFont="1" applyFill="1" applyBorder="1" applyAlignment="1" applyProtection="1">
      <alignment horizontal="center" vertical="center"/>
      <protection locked="0"/>
    </xf>
    <xf numFmtId="0" fontId="8" fillId="0" borderId="13" xfId="57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36" borderId="20" xfId="0" applyNumberFormat="1" applyFont="1" applyFill="1" applyBorder="1" applyAlignment="1" applyProtection="1">
      <alignment horizontal="center" vertical="center"/>
      <protection/>
    </xf>
    <xf numFmtId="0" fontId="9" fillId="36" borderId="39" xfId="0" applyNumberFormat="1" applyFont="1" applyFill="1" applyBorder="1" applyAlignment="1" applyProtection="1">
      <alignment horizontal="center" vertical="center"/>
      <protection/>
    </xf>
    <xf numFmtId="0" fontId="9" fillId="36" borderId="32" xfId="0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36" borderId="40" xfId="0" applyNumberFormat="1" applyFont="1" applyFill="1" applyBorder="1" applyAlignment="1" applyProtection="1">
      <alignment horizontal="center" vertical="center"/>
      <protection/>
    </xf>
    <xf numFmtId="0" fontId="9" fillId="36" borderId="41" xfId="0" applyNumberFormat="1" applyFont="1" applyFill="1" applyBorder="1" applyAlignment="1" applyProtection="1">
      <alignment horizontal="center" vertical="center"/>
      <protection/>
    </xf>
    <xf numFmtId="0" fontId="9" fillId="34" borderId="28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/>
      <protection/>
    </xf>
    <xf numFmtId="0" fontId="8" fillId="0" borderId="15" xfId="57" applyNumberFormat="1" applyFont="1" applyFill="1" applyBorder="1" applyAlignment="1" applyProtection="1">
      <alignment horizontal="center" vertical="center"/>
      <protection locked="0"/>
    </xf>
    <xf numFmtId="0" fontId="9" fillId="0" borderId="19" xfId="57" applyNumberFormat="1" applyFont="1" applyFill="1" applyBorder="1" applyAlignment="1" applyProtection="1">
      <alignment horizontal="center" vertical="center"/>
      <protection locked="0"/>
    </xf>
    <xf numFmtId="0" fontId="9" fillId="0" borderId="23" xfId="57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8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8" fillId="34" borderId="13" xfId="0" applyNumberFormat="1" applyFont="1" applyFill="1" applyBorder="1" applyAlignment="1" applyProtection="1">
      <alignment horizontal="left" vertical="center" wrapText="1"/>
      <protection/>
    </xf>
    <xf numFmtId="0" fontId="9" fillId="34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28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49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33" borderId="19" xfId="57" applyNumberFormat="1" applyFont="1" applyFill="1" applyBorder="1" applyAlignment="1" applyProtection="1">
      <alignment horizontal="center" vertical="center"/>
      <protection locked="0"/>
    </xf>
    <xf numFmtId="0" fontId="0" fillId="33" borderId="23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Border="1" applyAlignment="1" applyProtection="1">
      <alignment horizontal="left" vertical="center"/>
      <protection locked="0"/>
    </xf>
    <xf numFmtId="0" fontId="9" fillId="11" borderId="28" xfId="0" applyNumberFormat="1" applyFont="1" applyFill="1" applyBorder="1" applyAlignment="1" applyProtection="1">
      <alignment horizontal="center" vertical="center"/>
      <protection/>
    </xf>
    <xf numFmtId="0" fontId="9" fillId="36" borderId="22" xfId="0" applyNumberFormat="1" applyFont="1" applyFill="1" applyBorder="1" applyAlignment="1" applyProtection="1">
      <alignment horizontal="center" vertical="center"/>
      <protection/>
    </xf>
    <xf numFmtId="0" fontId="9" fillId="36" borderId="21" xfId="0" applyNumberFormat="1" applyFont="1" applyFill="1" applyBorder="1" applyAlignment="1" applyProtection="1">
      <alignment horizontal="center" vertical="center"/>
      <protection/>
    </xf>
    <xf numFmtId="0" fontId="10" fillId="36" borderId="0" xfId="0" applyFont="1" applyFill="1" applyAlignment="1">
      <alignment/>
    </xf>
    <xf numFmtId="0" fontId="10" fillId="0" borderId="0" xfId="0" applyFont="1" applyFill="1" applyAlignment="1">
      <alignment/>
    </xf>
    <xf numFmtId="0" fontId="71" fillId="33" borderId="20" xfId="57" applyNumberFormat="1" applyFont="1" applyFill="1" applyBorder="1" applyAlignment="1" applyProtection="1">
      <alignment horizontal="center" vertical="center"/>
      <protection locked="0"/>
    </xf>
    <xf numFmtId="0" fontId="71" fillId="0" borderId="10" xfId="57" applyNumberFormat="1" applyFont="1" applyFill="1" applyBorder="1" applyAlignment="1" applyProtection="1">
      <alignment horizontal="center" vertical="center"/>
      <protection locked="0"/>
    </xf>
    <xf numFmtId="0" fontId="71" fillId="34" borderId="23" xfId="0" applyNumberFormat="1" applyFont="1" applyFill="1" applyBorder="1" applyAlignment="1" applyProtection="1">
      <alignment horizontal="center" vertical="center" wrapText="1"/>
      <protection/>
    </xf>
    <xf numFmtId="0" fontId="71" fillId="34" borderId="22" xfId="0" applyNumberFormat="1" applyFont="1" applyFill="1" applyBorder="1" applyAlignment="1" applyProtection="1">
      <alignment horizontal="center" vertical="center"/>
      <protection/>
    </xf>
    <xf numFmtId="0" fontId="71" fillId="34" borderId="21" xfId="0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Alignment="1">
      <alignment/>
    </xf>
    <xf numFmtId="0" fontId="72" fillId="0" borderId="0" xfId="57" applyFont="1">
      <alignment/>
      <protection/>
    </xf>
    <xf numFmtId="0" fontId="12" fillId="0" borderId="50" xfId="0" applyNumberFormat="1" applyFont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6" applyFont="1" applyAlignment="1">
      <alignment horizontal="center"/>
      <protection/>
    </xf>
    <xf numFmtId="0" fontId="73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13" fillId="0" borderId="0" xfId="56" applyFont="1">
      <alignment/>
      <protection/>
    </xf>
    <xf numFmtId="0" fontId="74" fillId="0" borderId="0" xfId="56" applyFont="1">
      <alignment/>
      <protection/>
    </xf>
    <xf numFmtId="0" fontId="14" fillId="0" borderId="0" xfId="56" applyFont="1">
      <alignment/>
      <protection/>
    </xf>
    <xf numFmtId="0" fontId="10" fillId="0" borderId="0" xfId="57" applyFont="1">
      <alignment/>
      <protection/>
    </xf>
    <xf numFmtId="0" fontId="13" fillId="0" borderId="0" xfId="57" applyFont="1" applyAlignment="1" applyProtection="1">
      <alignment horizontal="center" vertical="center"/>
      <protection locked="0"/>
    </xf>
    <xf numFmtId="0" fontId="14" fillId="33" borderId="0" xfId="57" applyFont="1" applyFill="1" applyBorder="1" applyAlignment="1" applyProtection="1">
      <alignment horizontal="center" vertical="center"/>
      <protection locked="0"/>
    </xf>
    <xf numFmtId="0" fontId="13" fillId="33" borderId="0" xfId="57" applyFont="1" applyFill="1" applyBorder="1" applyAlignment="1" applyProtection="1">
      <alignment horizontal="left" vertical="center"/>
      <protection locked="0"/>
    </xf>
    <xf numFmtId="0" fontId="75" fillId="0" borderId="0" xfId="57" applyFont="1">
      <alignment/>
      <protection/>
    </xf>
    <xf numFmtId="0" fontId="76" fillId="0" borderId="0" xfId="57" applyFont="1">
      <alignment/>
      <protection/>
    </xf>
    <xf numFmtId="0" fontId="76" fillId="33" borderId="0" xfId="57" applyFont="1" applyFill="1" applyBorder="1" applyAlignment="1" applyProtection="1">
      <alignment horizontal="left" vertical="center"/>
      <protection locked="0"/>
    </xf>
    <xf numFmtId="0" fontId="15" fillId="0" borderId="0" xfId="57" applyFont="1">
      <alignment/>
      <protection/>
    </xf>
    <xf numFmtId="0" fontId="15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9" fillId="34" borderId="12" xfId="0" applyNumberFormat="1" applyFont="1" applyFill="1" applyBorder="1" applyAlignment="1" applyProtection="1">
      <alignment horizontal="center" vertical="center"/>
      <protection/>
    </xf>
    <xf numFmtId="3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33" borderId="27" xfId="57" applyNumberFormat="1" applyFont="1" applyFill="1" applyBorder="1" applyAlignment="1" applyProtection="1">
      <alignment horizontal="center" vertical="center"/>
      <protection locked="0"/>
    </xf>
    <xf numFmtId="0" fontId="8" fillId="0" borderId="27" xfId="57" applyNumberFormat="1" applyFont="1" applyFill="1" applyBorder="1" applyAlignment="1" applyProtection="1">
      <alignment horizontal="center" vertical="center"/>
      <protection locked="0"/>
    </xf>
    <xf numFmtId="0" fontId="8" fillId="0" borderId="49" xfId="57" applyNumberFormat="1" applyFont="1" applyFill="1" applyBorder="1" applyAlignment="1" applyProtection="1">
      <alignment horizontal="center" vertical="center"/>
      <protection locked="0"/>
    </xf>
    <xf numFmtId="0" fontId="9" fillId="34" borderId="51" xfId="0" applyNumberFormat="1" applyFont="1" applyFill="1" applyBorder="1" applyAlignment="1" applyProtection="1">
      <alignment horizontal="center" vertical="center"/>
      <protection/>
    </xf>
    <xf numFmtId="0" fontId="8" fillId="4" borderId="15" xfId="0" applyNumberFormat="1" applyFont="1" applyFill="1" applyBorder="1" applyAlignment="1" applyProtection="1">
      <alignment horizontal="center" vertical="center"/>
      <protection/>
    </xf>
    <xf numFmtId="3" fontId="8" fillId="4" borderId="51" xfId="0" applyNumberFormat="1" applyFont="1" applyFill="1" applyBorder="1" applyAlignment="1" applyProtection="1">
      <alignment horizontal="center" vertical="center"/>
      <protection/>
    </xf>
    <xf numFmtId="3" fontId="8" fillId="4" borderId="13" xfId="0" applyNumberFormat="1" applyFont="1" applyFill="1" applyBorder="1" applyAlignment="1" applyProtection="1">
      <alignment horizontal="center" vertical="center"/>
      <protection/>
    </xf>
    <xf numFmtId="3" fontId="8" fillId="4" borderId="17" xfId="0" applyNumberFormat="1" applyFont="1" applyFill="1" applyBorder="1" applyAlignment="1" applyProtection="1">
      <alignment horizontal="center" vertical="center"/>
      <protection/>
    </xf>
    <xf numFmtId="3" fontId="8" fillId="4" borderId="11" xfId="0" applyNumberFormat="1" applyFont="1" applyFill="1" applyBorder="1" applyAlignment="1" applyProtection="1">
      <alignment horizontal="center" vertical="center"/>
      <protection/>
    </xf>
    <xf numFmtId="0" fontId="9" fillId="36" borderId="50" xfId="0" applyNumberFormat="1" applyFont="1" applyFill="1" applyBorder="1" applyAlignment="1" applyProtection="1">
      <alignment horizontal="center" vertical="center"/>
      <protection/>
    </xf>
    <xf numFmtId="0" fontId="12" fillId="0" borderId="52" xfId="0" applyNumberFormat="1" applyFont="1" applyBorder="1" applyAlignment="1">
      <alignment horizontal="center" vertical="center"/>
    </xf>
    <xf numFmtId="0" fontId="9" fillId="34" borderId="42" xfId="0" applyNumberFormat="1" applyFont="1" applyFill="1" applyBorder="1" applyAlignment="1" applyProtection="1">
      <alignment horizontal="center" vertical="center"/>
      <protection/>
    </xf>
    <xf numFmtId="0" fontId="9" fillId="34" borderId="25" xfId="0" applyNumberFormat="1" applyFont="1" applyFill="1" applyBorder="1" applyAlignment="1" applyProtection="1">
      <alignment horizontal="center" vertical="center"/>
      <protection/>
    </xf>
    <xf numFmtId="0" fontId="9" fillId="36" borderId="42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8" fillId="4" borderId="13" xfId="0" applyNumberFormat="1" applyFont="1" applyFill="1" applyBorder="1" applyAlignment="1" applyProtection="1">
      <alignment horizontal="center" vertical="center"/>
      <protection/>
    </xf>
    <xf numFmtId="0" fontId="8" fillId="4" borderId="17" xfId="0" applyNumberFormat="1" applyFont="1" applyFill="1" applyBorder="1" applyAlignment="1" applyProtection="1">
      <alignment horizontal="center" vertical="center"/>
      <protection/>
    </xf>
    <xf numFmtId="0" fontId="8" fillId="4" borderId="27" xfId="0" applyNumberFormat="1" applyFont="1" applyFill="1" applyBorder="1" applyAlignment="1" applyProtection="1">
      <alignment horizontal="center" vertical="center"/>
      <protection/>
    </xf>
    <xf numFmtId="0" fontId="8" fillId="4" borderId="12" xfId="0" applyNumberFormat="1" applyFont="1" applyFill="1" applyBorder="1" applyAlignment="1" applyProtection="1">
      <alignment horizontal="center" vertical="center"/>
      <protection/>
    </xf>
    <xf numFmtId="0" fontId="8" fillId="4" borderId="49" xfId="0" applyNumberFormat="1" applyFont="1" applyFill="1" applyBorder="1" applyAlignment="1" applyProtection="1">
      <alignment horizontal="center" vertical="center"/>
      <protection/>
    </xf>
    <xf numFmtId="0" fontId="8" fillId="4" borderId="16" xfId="0" applyNumberFormat="1" applyFont="1" applyFill="1" applyBorder="1" applyAlignment="1" applyProtection="1">
      <alignment horizontal="center" vertical="center"/>
      <protection/>
    </xf>
    <xf numFmtId="0" fontId="8" fillId="4" borderId="49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11" borderId="21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Border="1" applyAlignment="1">
      <alignment horizontal="center" vertical="center"/>
    </xf>
    <xf numFmtId="0" fontId="9" fillId="36" borderId="18" xfId="0" applyNumberFormat="1" applyFont="1" applyFill="1" applyBorder="1" applyAlignment="1" applyProtection="1">
      <alignment horizontal="center" vertical="center"/>
      <protection/>
    </xf>
    <xf numFmtId="0" fontId="20" fillId="36" borderId="22" xfId="0" applyNumberFormat="1" applyFont="1" applyFill="1" applyBorder="1" applyAlignment="1" applyProtection="1">
      <alignment horizontal="right" vertical="center"/>
      <protection/>
    </xf>
    <xf numFmtId="0" fontId="20" fillId="0" borderId="39" xfId="0" applyNumberFormat="1" applyFont="1" applyBorder="1" applyAlignment="1">
      <alignment horizontal="right" vertical="center"/>
    </xf>
    <xf numFmtId="0" fontId="20" fillId="0" borderId="52" xfId="0" applyNumberFormat="1" applyFont="1" applyBorder="1" applyAlignment="1">
      <alignment horizontal="right" vertical="center"/>
    </xf>
    <xf numFmtId="0" fontId="20" fillId="34" borderId="21" xfId="0" applyNumberFormat="1" applyFont="1" applyFill="1" applyBorder="1" applyAlignment="1" applyProtection="1">
      <alignment horizontal="right" vertical="center"/>
      <protection/>
    </xf>
    <xf numFmtId="0" fontId="20" fillId="36" borderId="21" xfId="0" applyNumberFormat="1" applyFont="1" applyFill="1" applyBorder="1" applyAlignment="1" applyProtection="1">
      <alignment horizontal="right" vertical="center"/>
      <protection/>
    </xf>
    <xf numFmtId="0" fontId="20" fillId="0" borderId="18" xfId="0" applyNumberFormat="1" applyFont="1" applyBorder="1" applyAlignment="1">
      <alignment horizontal="right" vertical="center"/>
    </xf>
    <xf numFmtId="0" fontId="8" fillId="4" borderId="13" xfId="0" applyNumberFormat="1" applyFont="1" applyFill="1" applyBorder="1" applyAlignment="1" applyProtection="1">
      <alignment horizontal="left" vertical="center"/>
      <protection/>
    </xf>
    <xf numFmtId="0" fontId="8" fillId="4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6" xfId="57" applyNumberFormat="1" applyFont="1" applyFill="1" applyBorder="1" applyAlignment="1" applyProtection="1">
      <alignment horizontal="center" vertical="center"/>
      <protection locked="0"/>
    </xf>
    <xf numFmtId="0" fontId="8" fillId="4" borderId="15" xfId="57" applyNumberFormat="1" applyFont="1" applyFill="1" applyBorder="1" applyAlignment="1" applyProtection="1">
      <alignment horizontal="center" vertical="center"/>
      <protection locked="0"/>
    </xf>
    <xf numFmtId="0" fontId="8" fillId="37" borderId="15" xfId="57" applyNumberFormat="1" applyFont="1" applyFill="1" applyBorder="1" applyAlignment="1" applyProtection="1">
      <alignment horizontal="center" vertical="center"/>
      <protection locked="0"/>
    </xf>
    <xf numFmtId="0" fontId="8" fillId="37" borderId="13" xfId="57" applyNumberFormat="1" applyFont="1" applyFill="1" applyBorder="1" applyAlignment="1" applyProtection="1">
      <alignment horizontal="center" vertical="center"/>
      <protection locked="0"/>
    </xf>
    <xf numFmtId="0" fontId="8" fillId="37" borderId="49" xfId="57" applyNumberFormat="1" applyFont="1" applyFill="1" applyBorder="1" applyAlignment="1" applyProtection="1">
      <alignment horizontal="center" vertical="center"/>
      <protection locked="0"/>
    </xf>
    <xf numFmtId="0" fontId="8" fillId="4" borderId="51" xfId="0" applyNumberFormat="1" applyFont="1" applyFill="1" applyBorder="1" applyAlignment="1" applyProtection="1">
      <alignment horizontal="center" vertical="center"/>
      <protection/>
    </xf>
    <xf numFmtId="0" fontId="8" fillId="4" borderId="53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0" fontId="9" fillId="34" borderId="56" xfId="0" applyNumberFormat="1" applyFont="1" applyFill="1" applyBorder="1" applyAlignment="1" applyProtection="1">
      <alignment horizontal="center" vertical="center"/>
      <protection/>
    </xf>
    <xf numFmtId="3" fontId="8" fillId="4" borderId="27" xfId="0" applyNumberFormat="1" applyFont="1" applyFill="1" applyBorder="1" applyAlignment="1" applyProtection="1">
      <alignment horizontal="center" vertical="center"/>
      <protection/>
    </xf>
    <xf numFmtId="0" fontId="9" fillId="34" borderId="54" xfId="0" applyNumberFormat="1" applyFont="1" applyFill="1" applyBorder="1" applyAlignment="1" applyProtection="1">
      <alignment horizontal="center" vertical="center"/>
      <protection/>
    </xf>
    <xf numFmtId="0" fontId="9" fillId="36" borderId="56" xfId="0" applyNumberFormat="1" applyFont="1" applyFill="1" applyBorder="1" applyAlignment="1" applyProtection="1">
      <alignment horizontal="center" vertical="center"/>
      <protection/>
    </xf>
    <xf numFmtId="0" fontId="8" fillId="37" borderId="27" xfId="57" applyNumberFormat="1" applyFont="1" applyFill="1" applyBorder="1" applyAlignment="1" applyProtection="1">
      <alignment horizontal="center" vertical="center"/>
      <protection locked="0"/>
    </xf>
    <xf numFmtId="0" fontId="9" fillId="34" borderId="52" xfId="0" applyNumberFormat="1" applyFont="1" applyFill="1" applyBorder="1" applyAlignment="1" applyProtection="1">
      <alignment horizontal="center" vertical="center"/>
      <protection/>
    </xf>
    <xf numFmtId="0" fontId="71" fillId="34" borderId="52" xfId="0" applyNumberFormat="1" applyFont="1" applyFill="1" applyBorder="1" applyAlignment="1" applyProtection="1">
      <alignment horizontal="center" vertical="center"/>
      <protection/>
    </xf>
    <xf numFmtId="3" fontId="8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39" xfId="0" applyFont="1" applyBorder="1" applyAlignment="1">
      <alignment horizontal="center" vertical="center" wrapText="1"/>
    </xf>
    <xf numFmtId="0" fontId="71" fillId="34" borderId="39" xfId="0" applyNumberFormat="1" applyFont="1" applyFill="1" applyBorder="1" applyAlignment="1" applyProtection="1">
      <alignment horizontal="center" vertical="center"/>
      <protection/>
    </xf>
    <xf numFmtId="0" fontId="12" fillId="0" borderId="40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right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1" fillId="34" borderId="40" xfId="0" applyNumberFormat="1" applyFont="1" applyFill="1" applyBorder="1" applyAlignment="1" applyProtection="1">
      <alignment horizontal="center" vertical="center"/>
      <protection/>
    </xf>
    <xf numFmtId="0" fontId="71" fillId="34" borderId="18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77" fillId="34" borderId="39" xfId="0" applyNumberFormat="1" applyFont="1" applyFill="1" applyBorder="1" applyAlignment="1" applyProtection="1">
      <alignment horizontal="right" vertical="center"/>
      <protection/>
    </xf>
    <xf numFmtId="0" fontId="77" fillId="34" borderId="18" xfId="0" applyNumberFormat="1" applyFont="1" applyFill="1" applyBorder="1" applyAlignment="1" applyProtection="1">
      <alignment vertical="center"/>
      <protection/>
    </xf>
    <xf numFmtId="0" fontId="77" fillId="34" borderId="18" xfId="0" applyNumberFormat="1" applyFont="1" applyFill="1" applyBorder="1" applyAlignment="1" applyProtection="1">
      <alignment horizontal="right" vertical="center"/>
      <protection/>
    </xf>
    <xf numFmtId="0" fontId="12" fillId="0" borderId="26" xfId="0" applyNumberFormat="1" applyFont="1" applyBorder="1" applyAlignment="1">
      <alignment horizontal="center" vertical="center"/>
    </xf>
    <xf numFmtId="3" fontId="8" fillId="4" borderId="16" xfId="0" applyNumberFormat="1" applyFont="1" applyFill="1" applyBorder="1" applyAlignment="1" applyProtection="1">
      <alignment horizontal="center" vertical="center"/>
      <protection/>
    </xf>
    <xf numFmtId="0" fontId="9" fillId="34" borderId="38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3" fontId="9" fillId="0" borderId="42" xfId="0" applyNumberFormat="1" applyFont="1" applyFill="1" applyBorder="1" applyAlignment="1" applyProtection="1">
      <alignment horizontal="center" vertical="center"/>
      <protection/>
    </xf>
    <xf numFmtId="0" fontId="8" fillId="4" borderId="11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Border="1" applyAlignment="1">
      <alignment horizontal="right" vertical="center"/>
    </xf>
    <xf numFmtId="0" fontId="20" fillId="0" borderId="41" xfId="0" applyNumberFormat="1" applyFont="1" applyBorder="1" applyAlignment="1">
      <alignment horizontal="right" vertical="center"/>
    </xf>
    <xf numFmtId="0" fontId="20" fillId="0" borderId="38" xfId="0" applyNumberFormat="1" applyFont="1" applyBorder="1" applyAlignment="1">
      <alignment horizontal="right" vertical="center"/>
    </xf>
    <xf numFmtId="0" fontId="20" fillId="0" borderId="32" xfId="0" applyNumberFormat="1" applyFont="1" applyBorder="1" applyAlignment="1">
      <alignment horizontal="right" vertical="center"/>
    </xf>
    <xf numFmtId="0" fontId="9" fillId="36" borderId="36" xfId="0" applyNumberFormat="1" applyFont="1" applyFill="1" applyBorder="1" applyAlignment="1" applyProtection="1">
      <alignment horizontal="center" vertical="center"/>
      <protection/>
    </xf>
    <xf numFmtId="0" fontId="8" fillId="37" borderId="11" xfId="57" applyNumberFormat="1" applyFont="1" applyFill="1" applyBorder="1" applyAlignment="1" applyProtection="1">
      <alignment horizontal="center" vertical="center"/>
      <protection locked="0"/>
    </xf>
    <xf numFmtId="0" fontId="8" fillId="37" borderId="17" xfId="57" applyNumberFormat="1" applyFont="1" applyFill="1" applyBorder="1" applyAlignment="1" applyProtection="1">
      <alignment horizontal="center" vertical="center"/>
      <protection locked="0"/>
    </xf>
    <xf numFmtId="0" fontId="8" fillId="37" borderId="51" xfId="57" applyNumberFormat="1" applyFont="1" applyFill="1" applyBorder="1" applyAlignment="1" applyProtection="1">
      <alignment horizontal="center" vertical="center"/>
      <protection locked="0"/>
    </xf>
    <xf numFmtId="0" fontId="8" fillId="37" borderId="59" xfId="57" applyNumberFormat="1" applyFont="1" applyFill="1" applyBorder="1" applyAlignment="1" applyProtection="1">
      <alignment horizontal="center" vertical="center"/>
      <protection locked="0"/>
    </xf>
    <xf numFmtId="0" fontId="8" fillId="37" borderId="60" xfId="57" applyNumberFormat="1" applyFont="1" applyFill="1" applyBorder="1" applyAlignment="1" applyProtection="1">
      <alignment horizontal="center" vertical="center"/>
      <protection locked="0"/>
    </xf>
    <xf numFmtId="0" fontId="8" fillId="37" borderId="61" xfId="57" applyNumberFormat="1" applyFont="1" applyFill="1" applyBorder="1" applyAlignment="1" applyProtection="1">
      <alignment horizontal="center" vertical="center"/>
      <protection locked="0"/>
    </xf>
    <xf numFmtId="0" fontId="8" fillId="37" borderId="62" xfId="57" applyNumberFormat="1" applyFont="1" applyFill="1" applyBorder="1" applyAlignment="1" applyProtection="1">
      <alignment horizontal="center" vertical="center"/>
      <protection locked="0"/>
    </xf>
    <xf numFmtId="0" fontId="8" fillId="37" borderId="63" xfId="57" applyNumberFormat="1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33" borderId="49" xfId="57" applyNumberFormat="1" applyFont="1" applyFill="1" applyBorder="1" applyAlignment="1" applyProtection="1">
      <alignment horizontal="center" vertical="center"/>
      <protection locked="0"/>
    </xf>
    <xf numFmtId="0" fontId="8" fillId="33" borderId="51" xfId="57" applyNumberFormat="1" applyFont="1" applyFill="1" applyBorder="1" applyAlignment="1" applyProtection="1">
      <alignment horizontal="center" vertical="center"/>
      <protection locked="0"/>
    </xf>
    <xf numFmtId="0" fontId="8" fillId="33" borderId="11" xfId="57" applyNumberFormat="1" applyFont="1" applyFill="1" applyBorder="1" applyAlignment="1" applyProtection="1">
      <alignment horizontal="center" vertical="center"/>
      <protection locked="0"/>
    </xf>
    <xf numFmtId="0" fontId="8" fillId="33" borderId="17" xfId="57" applyNumberFormat="1" applyFont="1" applyFill="1" applyBorder="1" applyAlignment="1" applyProtection="1">
      <alignment horizontal="center" vertical="center"/>
      <protection locked="0"/>
    </xf>
    <xf numFmtId="0" fontId="8" fillId="0" borderId="51" xfId="57" applyNumberFormat="1" applyFont="1" applyFill="1" applyBorder="1" applyAlignment="1" applyProtection="1">
      <alignment horizontal="center" vertical="center"/>
      <protection locked="0"/>
    </xf>
    <xf numFmtId="0" fontId="8" fillId="0" borderId="16" xfId="57" applyNumberFormat="1" applyFont="1" applyFill="1" applyBorder="1" applyAlignment="1" applyProtection="1">
      <alignment horizontal="center" vertical="center"/>
      <protection locked="0"/>
    </xf>
    <xf numFmtId="0" fontId="8" fillId="0" borderId="11" xfId="57" applyNumberFormat="1" applyFont="1" applyFill="1" applyBorder="1" applyAlignment="1" applyProtection="1">
      <alignment horizontal="center" vertical="center"/>
      <protection locked="0"/>
    </xf>
    <xf numFmtId="0" fontId="8" fillId="0" borderId="17" xfId="57" applyNumberFormat="1" applyFont="1" applyFill="1" applyBorder="1" applyAlignment="1" applyProtection="1">
      <alignment horizontal="center" vertical="center"/>
      <protection locked="0"/>
    </xf>
    <xf numFmtId="0" fontId="8" fillId="34" borderId="49" xfId="0" applyNumberFormat="1" applyFont="1" applyFill="1" applyBorder="1" applyAlignment="1" applyProtection="1">
      <alignment horizontal="center" vertical="center"/>
      <protection/>
    </xf>
    <xf numFmtId="0" fontId="9" fillId="34" borderId="16" xfId="0" applyNumberFormat="1" applyFont="1" applyFill="1" applyBorder="1" applyAlignment="1" applyProtection="1">
      <alignment horizontal="center" vertical="center"/>
      <protection/>
    </xf>
    <xf numFmtId="0" fontId="9" fillId="34" borderId="47" xfId="0" applyNumberFormat="1" applyFont="1" applyFill="1" applyBorder="1" applyAlignment="1" applyProtection="1">
      <alignment horizontal="center" vertical="center"/>
      <protection/>
    </xf>
    <xf numFmtId="0" fontId="9" fillId="34" borderId="64" xfId="0" applyNumberFormat="1" applyFont="1" applyFill="1" applyBorder="1" applyAlignment="1" applyProtection="1">
      <alignment horizontal="center" vertical="center"/>
      <protection/>
    </xf>
    <xf numFmtId="0" fontId="8" fillId="37" borderId="65" xfId="57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71" fillId="34" borderId="47" xfId="0" applyNumberFormat="1" applyFont="1" applyFill="1" applyBorder="1" applyAlignment="1" applyProtection="1">
      <alignment horizontal="center" vertical="center"/>
      <protection/>
    </xf>
    <xf numFmtId="0" fontId="9" fillId="34" borderId="49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36" borderId="0" xfId="0" applyNumberFormat="1" applyFont="1" applyFill="1" applyBorder="1" applyAlignment="1" applyProtection="1">
      <alignment horizontal="center" vertical="center"/>
      <protection/>
    </xf>
    <xf numFmtId="0" fontId="9" fillId="34" borderId="57" xfId="0" applyNumberFormat="1" applyFont="1" applyFill="1" applyBorder="1" applyAlignment="1" applyProtection="1">
      <alignment horizontal="center" vertical="center"/>
      <protection/>
    </xf>
    <xf numFmtId="0" fontId="20" fillId="36" borderId="54" xfId="0" applyNumberFormat="1" applyFont="1" applyFill="1" applyBorder="1" applyAlignment="1" applyProtection="1">
      <alignment horizontal="right" vertical="center"/>
      <protection/>
    </xf>
    <xf numFmtId="3" fontId="9" fillId="36" borderId="21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Border="1" applyAlignment="1">
      <alignment horizontal="center" vertical="center"/>
    </xf>
    <xf numFmtId="0" fontId="77" fillId="0" borderId="10" xfId="0" applyNumberFormat="1" applyFont="1" applyBorder="1" applyAlignment="1">
      <alignment horizontal="right" vertical="center"/>
    </xf>
    <xf numFmtId="3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36" borderId="25" xfId="0" applyNumberFormat="1" applyFont="1" applyFill="1" applyBorder="1" applyAlignment="1" applyProtection="1">
      <alignment horizontal="center" vertical="center"/>
      <protection/>
    </xf>
    <xf numFmtId="0" fontId="12" fillId="36" borderId="26" xfId="0" applyFont="1" applyFill="1" applyBorder="1" applyAlignment="1">
      <alignment horizontal="center" vertical="center" wrapText="1"/>
    </xf>
    <xf numFmtId="0" fontId="9" fillId="34" borderId="22" xfId="0" applyNumberFormat="1" applyFont="1" applyFill="1" applyBorder="1" applyAlignment="1" applyProtection="1">
      <alignment horizontal="center" vertical="center" wrapText="1"/>
      <protection/>
    </xf>
    <xf numFmtId="0" fontId="8" fillId="34" borderId="44" xfId="0" applyNumberFormat="1" applyFont="1" applyFill="1" applyBorder="1" applyAlignment="1" applyProtection="1">
      <alignment horizontal="center" vertical="center" wrapText="1"/>
      <protection/>
    </xf>
    <xf numFmtId="0" fontId="9" fillId="34" borderId="57" xfId="0" applyNumberFormat="1" applyFont="1" applyFill="1" applyBorder="1" applyAlignment="1" applyProtection="1">
      <alignment horizontal="center" vertical="center" wrapText="1"/>
      <protection/>
    </xf>
    <xf numFmtId="0" fontId="12" fillId="36" borderId="21" xfId="0" applyFont="1" applyFill="1" applyBorder="1" applyAlignment="1">
      <alignment horizontal="center" vertical="center" wrapText="1"/>
    </xf>
    <xf numFmtId="0" fontId="8" fillId="0" borderId="62" xfId="0" applyNumberFormat="1" applyFont="1" applyFill="1" applyBorder="1" applyAlignment="1" applyProtection="1">
      <alignment horizontal="center" vertical="center" textRotation="90" wrapText="1"/>
      <protection/>
    </xf>
    <xf numFmtId="3" fontId="8" fillId="0" borderId="66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68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61" xfId="0" applyNumberFormat="1" applyFont="1" applyFill="1" applyBorder="1" applyAlignment="1" applyProtection="1">
      <alignment horizontal="center" vertical="center" textRotation="90" wrapText="1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3" fontId="8" fillId="0" borderId="46" xfId="0" applyNumberFormat="1" applyFont="1" applyFill="1" applyBorder="1" applyAlignment="1" applyProtection="1">
      <alignment horizontal="center" vertical="center"/>
      <protection/>
    </xf>
    <xf numFmtId="3" fontId="8" fillId="0" borderId="30" xfId="0" applyNumberFormat="1" applyFont="1" applyFill="1" applyBorder="1" applyAlignment="1" applyProtection="1">
      <alignment horizontal="center" vertical="center"/>
      <protection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 textRotation="90" wrapText="1"/>
      <protection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center" vertical="center" wrapText="1"/>
      <protection/>
    </xf>
    <xf numFmtId="3" fontId="8" fillId="0" borderId="51" xfId="0" applyNumberFormat="1" applyFont="1" applyFill="1" applyBorder="1" applyAlignment="1" applyProtection="1">
      <alignment horizontal="center" vertical="center" wrapText="1"/>
      <protection/>
    </xf>
    <xf numFmtId="3" fontId="8" fillId="0" borderId="69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13" borderId="42" xfId="0" applyNumberFormat="1" applyFont="1" applyFill="1" applyBorder="1" applyAlignment="1" applyProtection="1">
      <alignment horizontal="center" vertical="center"/>
      <protection/>
    </xf>
    <xf numFmtId="0" fontId="9" fillId="36" borderId="26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36" borderId="54" xfId="0" applyNumberFormat="1" applyFont="1" applyFill="1" applyBorder="1" applyAlignment="1" applyProtection="1">
      <alignment horizontal="center" vertical="center"/>
      <protection/>
    </xf>
    <xf numFmtId="0" fontId="77" fillId="34" borderId="22" xfId="0" applyNumberFormat="1" applyFont="1" applyFill="1" applyBorder="1" applyAlignment="1" applyProtection="1">
      <alignment horizontal="right" vertical="center"/>
      <protection/>
    </xf>
    <xf numFmtId="0" fontId="8" fillId="37" borderId="12" xfId="57" applyNumberFormat="1" applyFont="1" applyFill="1" applyBorder="1" applyAlignment="1" applyProtection="1">
      <alignment horizontal="center" vertical="center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57" applyBorder="1">
      <alignment/>
      <protection/>
    </xf>
    <xf numFmtId="0" fontId="0" fillId="0" borderId="63" xfId="57" applyBorder="1">
      <alignment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20" fillId="34" borderId="70" xfId="0" applyNumberFormat="1" applyFont="1" applyFill="1" applyBorder="1" applyAlignment="1" applyProtection="1">
      <alignment horizontal="right" vertical="center"/>
      <protection/>
    </xf>
    <xf numFmtId="0" fontId="9" fillId="36" borderId="40" xfId="58" applyFont="1" applyFill="1" applyBorder="1" applyAlignment="1" applyProtection="1">
      <alignment horizontal="center" vertical="center"/>
      <protection/>
    </xf>
    <xf numFmtId="0" fontId="9" fillId="36" borderId="10" xfId="58" applyFont="1" applyFill="1" applyBorder="1" applyAlignment="1" applyProtection="1">
      <alignment horizontal="center" vertical="center"/>
      <protection/>
    </xf>
    <xf numFmtId="0" fontId="9" fillId="36" borderId="18" xfId="58" applyFont="1" applyFill="1" applyBorder="1" applyAlignment="1" applyProtection="1">
      <alignment horizontal="center" vertical="center"/>
      <protection/>
    </xf>
    <xf numFmtId="0" fontId="9" fillId="36" borderId="71" xfId="58" applyFont="1" applyFill="1" applyBorder="1" applyAlignment="1" applyProtection="1">
      <alignment horizontal="center" vertical="center"/>
      <protection/>
    </xf>
    <xf numFmtId="0" fontId="9" fillId="36" borderId="72" xfId="0" applyFont="1" applyFill="1" applyBorder="1" applyAlignment="1" applyProtection="1">
      <alignment horizontal="center" vertical="center"/>
      <protection/>
    </xf>
    <xf numFmtId="0" fontId="8" fillId="36" borderId="50" xfId="58" applyFont="1" applyFill="1" applyBorder="1" applyAlignment="1" applyProtection="1">
      <alignment horizontal="center" vertical="center"/>
      <protection/>
    </xf>
    <xf numFmtId="0" fontId="8" fillId="36" borderId="52" xfId="58" applyFont="1" applyFill="1" applyBorder="1" applyAlignment="1" applyProtection="1">
      <alignment horizontal="center" vertical="center"/>
      <protection/>
    </xf>
    <xf numFmtId="0" fontId="8" fillId="36" borderId="23" xfId="0" applyNumberFormat="1" applyFont="1" applyFill="1" applyBorder="1" applyAlignment="1" applyProtection="1">
      <alignment horizontal="center" vertical="center"/>
      <protection/>
    </xf>
    <xf numFmtId="0" fontId="8" fillId="36" borderId="10" xfId="0" applyNumberFormat="1" applyFont="1" applyFill="1" applyBorder="1" applyAlignment="1" applyProtection="1">
      <alignment horizontal="center" vertical="center"/>
      <protection/>
    </xf>
    <xf numFmtId="172" fontId="9" fillId="36" borderId="18" xfId="57" applyNumberFormat="1" applyFont="1" applyFill="1" applyBorder="1" applyAlignment="1" applyProtection="1">
      <alignment horizontal="center" vertical="center"/>
      <protection locked="0"/>
    </xf>
    <xf numFmtId="0" fontId="9" fillId="36" borderId="73" xfId="0" applyNumberFormat="1" applyFont="1" applyFill="1" applyBorder="1" applyAlignment="1" applyProtection="1">
      <alignment horizontal="center" vertical="center"/>
      <protection/>
    </xf>
    <xf numFmtId="0" fontId="8" fillId="36" borderId="22" xfId="58" applyFont="1" applyFill="1" applyBorder="1" applyAlignment="1" applyProtection="1">
      <alignment horizontal="center" vertical="center"/>
      <protection/>
    </xf>
    <xf numFmtId="0" fontId="20" fillId="36" borderId="74" xfId="0" applyFont="1" applyFill="1" applyBorder="1" applyAlignment="1" applyProtection="1">
      <alignment horizontal="center" vertical="center"/>
      <protection/>
    </xf>
    <xf numFmtId="0" fontId="9" fillId="36" borderId="24" xfId="0" applyNumberFormat="1" applyFont="1" applyFill="1" applyBorder="1" applyAlignment="1" applyProtection="1">
      <alignment horizontal="center" vertical="center"/>
      <protection/>
    </xf>
    <xf numFmtId="0" fontId="9" fillId="36" borderId="48" xfId="0" applyNumberFormat="1" applyFont="1" applyFill="1" applyBorder="1" applyAlignment="1" applyProtection="1">
      <alignment horizontal="center" vertical="center"/>
      <protection/>
    </xf>
    <xf numFmtId="172" fontId="9" fillId="36" borderId="25" xfId="57" applyNumberFormat="1" applyFont="1" applyFill="1" applyBorder="1" applyAlignment="1" applyProtection="1">
      <alignment horizontal="center" vertical="center"/>
      <protection locked="0"/>
    </xf>
    <xf numFmtId="0" fontId="20" fillId="36" borderId="37" xfId="0" applyNumberFormat="1" applyFont="1" applyFill="1" applyBorder="1" applyAlignment="1" applyProtection="1">
      <alignment horizontal="center" vertical="center"/>
      <protection/>
    </xf>
    <xf numFmtId="0" fontId="9" fillId="36" borderId="69" xfId="0" applyNumberFormat="1" applyFont="1" applyFill="1" applyBorder="1" applyAlignment="1" applyProtection="1">
      <alignment horizontal="center" vertical="center"/>
      <protection/>
    </xf>
    <xf numFmtId="172" fontId="9" fillId="36" borderId="42" xfId="57" applyNumberFormat="1" applyFont="1" applyFill="1" applyBorder="1" applyAlignment="1" applyProtection="1">
      <alignment horizontal="center" vertical="center"/>
      <protection locked="0"/>
    </xf>
    <xf numFmtId="0" fontId="9" fillId="36" borderId="26" xfId="58" applyFont="1" applyFill="1" applyBorder="1" applyAlignment="1" applyProtection="1">
      <alignment horizontal="center" vertical="center"/>
      <protection/>
    </xf>
    <xf numFmtId="0" fontId="9" fillId="36" borderId="20" xfId="58" applyFont="1" applyFill="1" applyBorder="1" applyAlignment="1" applyProtection="1">
      <alignment horizontal="center" vertical="center"/>
      <protection/>
    </xf>
    <xf numFmtId="0" fontId="9" fillId="36" borderId="33" xfId="58" applyFont="1" applyFill="1" applyBorder="1" applyAlignment="1" applyProtection="1">
      <alignment horizontal="center" vertical="center"/>
      <protection/>
    </xf>
    <xf numFmtId="0" fontId="9" fillId="36" borderId="39" xfId="58" applyFont="1" applyFill="1" applyBorder="1" applyAlignment="1" applyProtection="1">
      <alignment horizontal="center" vertical="center"/>
      <protection/>
    </xf>
    <xf numFmtId="0" fontId="9" fillId="36" borderId="75" xfId="58" applyFont="1" applyFill="1" applyBorder="1" applyAlignment="1" applyProtection="1">
      <alignment horizontal="center" vertical="center"/>
      <protection/>
    </xf>
    <xf numFmtId="0" fontId="8" fillId="36" borderId="26" xfId="58" applyFont="1" applyFill="1" applyBorder="1" applyAlignment="1" applyProtection="1">
      <alignment horizontal="center" vertical="center"/>
      <protection/>
    </xf>
    <xf numFmtId="0" fontId="8" fillId="36" borderId="23" xfId="58" applyFont="1" applyFill="1" applyBorder="1" applyAlignment="1" applyProtection="1">
      <alignment horizontal="center" vertical="center"/>
      <protection/>
    </xf>
    <xf numFmtId="0" fontId="78" fillId="36" borderId="23" xfId="58" applyFont="1" applyFill="1" applyBorder="1" applyAlignment="1" applyProtection="1">
      <alignment horizontal="center" vertical="center"/>
      <protection/>
    </xf>
    <xf numFmtId="0" fontId="8" fillId="36" borderId="42" xfId="58" applyFont="1" applyFill="1" applyBorder="1" applyAlignment="1" applyProtection="1">
      <alignment horizontal="center" vertical="center"/>
      <protection/>
    </xf>
    <xf numFmtId="0" fontId="20" fillId="36" borderId="61" xfId="58" applyFont="1" applyFill="1" applyBorder="1" applyAlignment="1" applyProtection="1">
      <alignment horizontal="center" vertical="center"/>
      <protection/>
    </xf>
    <xf numFmtId="0" fontId="20" fillId="36" borderId="63" xfId="58" applyFont="1" applyFill="1" applyBorder="1" applyAlignment="1" applyProtection="1">
      <alignment horizontal="center" vertical="center"/>
      <protection/>
    </xf>
    <xf numFmtId="0" fontId="20" fillId="36" borderId="76" xfId="58" applyFont="1" applyFill="1" applyBorder="1" applyAlignment="1" applyProtection="1">
      <alignment horizontal="center" vertical="center"/>
      <protection/>
    </xf>
    <xf numFmtId="3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36" borderId="77" xfId="0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172" fontId="9" fillId="36" borderId="77" xfId="0" applyNumberFormat="1" applyFont="1" applyFill="1" applyBorder="1" applyAlignment="1" applyProtection="1">
      <alignment horizontal="center" vertical="center"/>
      <protection/>
    </xf>
    <xf numFmtId="172" fontId="9" fillId="36" borderId="72" xfId="0" applyNumberFormat="1" applyFont="1" applyFill="1" applyBorder="1" applyAlignment="1" applyProtection="1">
      <alignment horizontal="center" vertical="center"/>
      <protection/>
    </xf>
    <xf numFmtId="172" fontId="22" fillId="4" borderId="17" xfId="58" applyNumberFormat="1" applyFont="1" applyFill="1" applyBorder="1" applyAlignment="1" applyProtection="1">
      <alignment horizontal="center" vertical="center"/>
      <protection/>
    </xf>
    <xf numFmtId="0" fontId="22" fillId="4" borderId="15" xfId="58" applyNumberFormat="1" applyFont="1" applyFill="1" applyBorder="1" applyAlignment="1" applyProtection="1">
      <alignment horizontal="center" vertical="center"/>
      <protection/>
    </xf>
    <xf numFmtId="0" fontId="22" fillId="4" borderId="51" xfId="58" applyFont="1" applyFill="1" applyBorder="1" applyAlignment="1" applyProtection="1">
      <alignment horizontal="center" vertical="center"/>
      <protection/>
    </xf>
    <xf numFmtId="172" fontId="22" fillId="4" borderId="16" xfId="58" applyNumberFormat="1" applyFont="1" applyFill="1" applyBorder="1" applyAlignment="1" applyProtection="1">
      <alignment horizontal="center" vertical="center"/>
      <protection/>
    </xf>
    <xf numFmtId="172" fontId="22" fillId="4" borderId="11" xfId="58" applyNumberFormat="1" applyFont="1" applyFill="1" applyBorder="1" applyAlignment="1" applyProtection="1">
      <alignment horizontal="center" vertical="center"/>
      <protection/>
    </xf>
    <xf numFmtId="3" fontId="9" fillId="11" borderId="18" xfId="0" applyNumberFormat="1" applyFont="1" applyFill="1" applyBorder="1" applyAlignment="1" applyProtection="1">
      <alignment horizontal="center" vertical="center"/>
      <protection/>
    </xf>
    <xf numFmtId="0" fontId="9" fillId="11" borderId="22" xfId="0" applyNumberFormat="1" applyFont="1" applyFill="1" applyBorder="1" applyAlignment="1" applyProtection="1">
      <alignment horizontal="center" vertical="center"/>
      <protection/>
    </xf>
    <xf numFmtId="0" fontId="9" fillId="11" borderId="25" xfId="0" applyNumberFormat="1" applyFont="1" applyFill="1" applyBorder="1" applyAlignment="1" applyProtection="1">
      <alignment horizontal="center" vertical="center"/>
      <protection/>
    </xf>
    <xf numFmtId="0" fontId="9" fillId="11" borderId="54" xfId="0" applyNumberFormat="1" applyFont="1" applyFill="1" applyBorder="1" applyAlignment="1" applyProtection="1">
      <alignment horizontal="center" vertical="center"/>
      <protection/>
    </xf>
    <xf numFmtId="0" fontId="9" fillId="11" borderId="47" xfId="0" applyNumberFormat="1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Fill="1" applyBorder="1" applyAlignment="1" applyProtection="1">
      <alignment horizontal="center" vertical="center" wrapText="1"/>
      <protection/>
    </xf>
    <xf numFmtId="0" fontId="9" fillId="13" borderId="70" xfId="0" applyNumberFormat="1" applyFont="1" applyFill="1" applyBorder="1" applyAlignment="1" applyProtection="1">
      <alignment horizontal="center" vertical="center"/>
      <protection/>
    </xf>
    <xf numFmtId="0" fontId="9" fillId="13" borderId="0" xfId="0" applyNumberFormat="1" applyFont="1" applyFill="1" applyBorder="1" applyAlignment="1" applyProtection="1">
      <alignment horizontal="center" vertical="center"/>
      <protection/>
    </xf>
    <xf numFmtId="0" fontId="9" fillId="13" borderId="29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7" borderId="25" xfId="0" applyNumberFormat="1" applyFont="1" applyFill="1" applyBorder="1" applyAlignment="1" applyProtection="1">
      <alignment horizontal="left" vertical="center"/>
      <protection/>
    </xf>
    <xf numFmtId="0" fontId="9" fillId="7" borderId="75" xfId="0" applyNumberFormat="1" applyFont="1" applyFill="1" applyBorder="1" applyAlignment="1" applyProtection="1">
      <alignment horizontal="left" vertical="center" wrapText="1"/>
      <protection/>
    </xf>
    <xf numFmtId="0" fontId="9" fillId="7" borderId="39" xfId="0" applyNumberFormat="1" applyFont="1" applyFill="1" applyBorder="1" applyAlignment="1" applyProtection="1">
      <alignment horizontal="center" vertical="center" wrapText="1"/>
      <protection/>
    </xf>
    <xf numFmtId="0" fontId="9" fillId="7" borderId="10" xfId="0" applyNumberFormat="1" applyFont="1" applyFill="1" applyBorder="1" applyAlignment="1" applyProtection="1">
      <alignment horizontal="center" vertical="center" wrapText="1"/>
      <protection/>
    </xf>
    <xf numFmtId="0" fontId="9" fillId="7" borderId="75" xfId="0" applyNumberFormat="1" applyFont="1" applyFill="1" applyBorder="1" applyAlignment="1" applyProtection="1">
      <alignment horizontal="center" vertical="center" wrapText="1"/>
      <protection/>
    </xf>
    <xf numFmtId="0" fontId="9" fillId="7" borderId="22" xfId="0" applyNumberFormat="1" applyFont="1" applyFill="1" applyBorder="1" applyAlignment="1" applyProtection="1">
      <alignment horizontal="center" vertical="center"/>
      <protection/>
    </xf>
    <xf numFmtId="0" fontId="9" fillId="7" borderId="21" xfId="0" applyNumberFormat="1" applyFont="1" applyFill="1" applyBorder="1" applyAlignment="1" applyProtection="1">
      <alignment horizontal="center" vertical="center"/>
      <protection/>
    </xf>
    <xf numFmtId="0" fontId="9" fillId="7" borderId="20" xfId="0" applyNumberFormat="1" applyFont="1" applyFill="1" applyBorder="1" applyAlignment="1" applyProtection="1">
      <alignment horizontal="center" vertical="center"/>
      <protection/>
    </xf>
    <xf numFmtId="0" fontId="9" fillId="7" borderId="47" xfId="0" applyNumberFormat="1" applyFont="1" applyFill="1" applyBorder="1" applyAlignment="1" applyProtection="1">
      <alignment horizontal="center" vertical="center"/>
      <protection/>
    </xf>
    <xf numFmtId="0" fontId="9" fillId="7" borderId="40" xfId="0" applyNumberFormat="1" applyFont="1" applyFill="1" applyBorder="1" applyAlignment="1" applyProtection="1">
      <alignment horizontal="center" vertical="center"/>
      <protection/>
    </xf>
    <xf numFmtId="0" fontId="9" fillId="7" borderId="18" xfId="0" applyNumberFormat="1" applyFont="1" applyFill="1" applyBorder="1" applyAlignment="1" applyProtection="1">
      <alignment horizontal="center" vertical="center"/>
      <protection/>
    </xf>
    <xf numFmtId="0" fontId="9" fillId="7" borderId="39" xfId="0" applyNumberFormat="1" applyFont="1" applyFill="1" applyBorder="1" applyAlignment="1" applyProtection="1">
      <alignment horizontal="center" vertical="center"/>
      <protection/>
    </xf>
    <xf numFmtId="0" fontId="9" fillId="7" borderId="52" xfId="0" applyNumberFormat="1" applyFont="1" applyFill="1" applyBorder="1" applyAlignment="1" applyProtection="1">
      <alignment horizontal="center" vertical="center"/>
      <protection/>
    </xf>
    <xf numFmtId="0" fontId="9" fillId="7" borderId="47" xfId="0" applyNumberFormat="1" applyFont="1" applyFill="1" applyBorder="1" applyAlignment="1" applyProtection="1">
      <alignment horizontal="left" vertical="center"/>
      <protection/>
    </xf>
    <xf numFmtId="0" fontId="9" fillId="7" borderId="21" xfId="0" applyNumberFormat="1" applyFont="1" applyFill="1" applyBorder="1" applyAlignment="1" applyProtection="1">
      <alignment horizontal="left" vertical="center" wrapText="1"/>
      <protection/>
    </xf>
    <xf numFmtId="0" fontId="12" fillId="7" borderId="10" xfId="0" applyNumberFormat="1" applyFont="1" applyFill="1" applyBorder="1" applyAlignment="1">
      <alignment horizontal="center" vertical="center"/>
    </xf>
    <xf numFmtId="0" fontId="9" fillId="7" borderId="25" xfId="0" applyNumberFormat="1" applyFont="1" applyFill="1" applyBorder="1" applyAlignment="1" applyProtection="1">
      <alignment horizontal="left" vertical="center" wrapText="1"/>
      <protection/>
    </xf>
    <xf numFmtId="0" fontId="9" fillId="7" borderId="10" xfId="0" applyNumberFormat="1" applyFont="1" applyFill="1" applyBorder="1" applyAlignment="1" applyProtection="1">
      <alignment horizontal="center" vertical="center"/>
      <protection/>
    </xf>
    <xf numFmtId="0" fontId="9" fillId="7" borderId="25" xfId="0" applyNumberFormat="1" applyFont="1" applyFill="1" applyBorder="1" applyAlignment="1" applyProtection="1">
      <alignment horizontal="center" vertical="center"/>
      <protection/>
    </xf>
    <xf numFmtId="0" fontId="9" fillId="7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4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20" fillId="38" borderId="70" xfId="0" applyNumberFormat="1" applyFont="1" applyFill="1" applyBorder="1" applyAlignment="1">
      <alignment horizontal="right" vertical="center"/>
    </xf>
    <xf numFmtId="3" fontId="8" fillId="38" borderId="29" xfId="0" applyNumberFormat="1" applyFont="1" applyFill="1" applyBorder="1" applyAlignment="1" applyProtection="1">
      <alignment horizontal="center" vertical="center" wrapText="1"/>
      <protection/>
    </xf>
    <xf numFmtId="3" fontId="8" fillId="38" borderId="13" xfId="0" applyNumberFormat="1" applyFont="1" applyFill="1" applyBorder="1" applyAlignment="1" applyProtection="1">
      <alignment horizontal="center" vertical="center" wrapText="1"/>
      <protection/>
    </xf>
    <xf numFmtId="0" fontId="9" fillId="38" borderId="21" xfId="0" applyNumberFormat="1" applyFont="1" applyFill="1" applyBorder="1" applyAlignment="1" applyProtection="1">
      <alignment horizontal="center" vertical="center"/>
      <protection/>
    </xf>
    <xf numFmtId="0" fontId="8" fillId="39" borderId="13" xfId="57" applyNumberFormat="1" applyFont="1" applyFill="1" applyBorder="1" applyAlignment="1" applyProtection="1">
      <alignment horizontal="center" vertical="center"/>
      <protection locked="0"/>
    </xf>
    <xf numFmtId="0" fontId="8" fillId="38" borderId="13" xfId="57" applyNumberFormat="1" applyFont="1" applyFill="1" applyBorder="1" applyAlignment="1" applyProtection="1">
      <alignment horizontal="center" vertical="center"/>
      <protection locked="0"/>
    </xf>
    <xf numFmtId="0" fontId="77" fillId="38" borderId="21" xfId="0" applyNumberFormat="1" applyFont="1" applyFill="1" applyBorder="1" applyAlignment="1" applyProtection="1">
      <alignment horizontal="right" vertical="center"/>
      <protection/>
    </xf>
    <xf numFmtId="0" fontId="22" fillId="38" borderId="13" xfId="58" applyNumberFormat="1" applyFont="1" applyFill="1" applyBorder="1" applyAlignment="1" applyProtection="1">
      <alignment horizontal="center" vertical="center"/>
      <protection/>
    </xf>
    <xf numFmtId="0" fontId="8" fillId="38" borderId="13" xfId="0" applyNumberFormat="1" applyFont="1" applyFill="1" applyBorder="1" applyAlignment="1" applyProtection="1">
      <alignment horizontal="center" vertical="center"/>
      <protection/>
    </xf>
    <xf numFmtId="0" fontId="9" fillId="38" borderId="13" xfId="0" applyNumberFormat="1" applyFont="1" applyFill="1" applyBorder="1" applyAlignment="1" applyProtection="1">
      <alignment horizontal="center" vertical="center"/>
      <protection/>
    </xf>
    <xf numFmtId="0" fontId="12" fillId="38" borderId="24" xfId="0" applyNumberFormat="1" applyFont="1" applyFill="1" applyBorder="1" applyAlignment="1">
      <alignment horizontal="center" vertical="center"/>
    </xf>
    <xf numFmtId="0" fontId="9" fillId="38" borderId="72" xfId="0" applyFont="1" applyFill="1" applyBorder="1" applyAlignment="1" applyProtection="1">
      <alignment horizontal="center" vertical="center"/>
      <protection/>
    </xf>
    <xf numFmtId="0" fontId="9" fillId="38" borderId="78" xfId="0" applyFont="1" applyFill="1" applyBorder="1" applyAlignment="1" applyProtection="1">
      <alignment horizontal="center" vertical="center"/>
      <protection/>
    </xf>
    <xf numFmtId="0" fontId="9" fillId="38" borderId="10" xfId="0" applyFont="1" applyFill="1" applyBorder="1" applyAlignment="1" applyProtection="1">
      <alignment horizontal="center" vertical="center"/>
      <protection/>
    </xf>
    <xf numFmtId="0" fontId="9" fillId="38" borderId="79" xfId="0" applyFont="1" applyFill="1" applyBorder="1" applyAlignment="1" applyProtection="1">
      <alignment horizontal="center" vertical="center"/>
      <protection/>
    </xf>
    <xf numFmtId="0" fontId="9" fillId="38" borderId="80" xfId="0" applyFont="1" applyFill="1" applyBorder="1" applyAlignment="1" applyProtection="1">
      <alignment horizontal="center" vertical="center"/>
      <protection/>
    </xf>
    <xf numFmtId="0" fontId="9" fillId="38" borderId="23" xfId="0" applyNumberFormat="1" applyFont="1" applyFill="1" applyBorder="1" applyAlignment="1" applyProtection="1">
      <alignment horizontal="center" vertical="center"/>
      <protection/>
    </xf>
    <xf numFmtId="0" fontId="9" fillId="38" borderId="23" xfId="0" applyFont="1" applyFill="1" applyBorder="1" applyAlignment="1" applyProtection="1">
      <alignment horizontal="center" vertical="center"/>
      <protection/>
    </xf>
    <xf numFmtId="0" fontId="9" fillId="38" borderId="81" xfId="0" applyFont="1" applyFill="1" applyBorder="1" applyAlignment="1" applyProtection="1">
      <alignment horizontal="center" vertical="center"/>
      <protection/>
    </xf>
    <xf numFmtId="0" fontId="9" fillId="33" borderId="37" xfId="57" applyNumberFormat="1" applyFont="1" applyFill="1" applyBorder="1" applyAlignment="1">
      <alignment horizontal="left" vertical="center" wrapText="1"/>
      <protection/>
    </xf>
    <xf numFmtId="0" fontId="78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0" fontId="20" fillId="36" borderId="39" xfId="0" applyNumberFormat="1" applyFont="1" applyFill="1" applyBorder="1" applyAlignment="1" applyProtection="1">
      <alignment horizontal="center" vertical="center"/>
      <protection/>
    </xf>
    <xf numFmtId="0" fontId="20" fillId="34" borderId="10" xfId="0" applyNumberFormat="1" applyFont="1" applyFill="1" applyBorder="1" applyAlignment="1" applyProtection="1">
      <alignment horizontal="center" vertical="center"/>
      <protection/>
    </xf>
    <xf numFmtId="0" fontId="20" fillId="34" borderId="52" xfId="0" applyNumberFormat="1" applyFont="1" applyFill="1" applyBorder="1" applyAlignment="1" applyProtection="1">
      <alignment horizontal="center" vertical="center"/>
      <protection/>
    </xf>
    <xf numFmtId="0" fontId="20" fillId="34" borderId="21" xfId="0" applyNumberFormat="1" applyFont="1" applyFill="1" applyBorder="1" applyAlignment="1" applyProtection="1">
      <alignment horizontal="center" vertical="center"/>
      <protection/>
    </xf>
    <xf numFmtId="0" fontId="20" fillId="34" borderId="22" xfId="0" applyNumberFormat="1" applyFont="1" applyFill="1" applyBorder="1" applyAlignment="1" applyProtection="1">
      <alignment horizontal="center" vertical="center"/>
      <protection/>
    </xf>
    <xf numFmtId="0" fontId="20" fillId="34" borderId="28" xfId="0" applyNumberFormat="1" applyFont="1" applyFill="1" applyBorder="1" applyAlignment="1" applyProtection="1">
      <alignment horizontal="center" vertical="center"/>
      <protection/>
    </xf>
    <xf numFmtId="0" fontId="20" fillId="38" borderId="29" xfId="0" applyNumberFormat="1" applyFont="1" applyFill="1" applyBorder="1" applyAlignment="1" applyProtection="1">
      <alignment horizontal="center" vertical="center"/>
      <protection/>
    </xf>
    <xf numFmtId="0" fontId="20" fillId="34" borderId="20" xfId="0" applyNumberFormat="1" applyFont="1" applyFill="1" applyBorder="1" applyAlignment="1" applyProtection="1">
      <alignment horizontal="center" vertical="center"/>
      <protection/>
    </xf>
    <xf numFmtId="0" fontId="23" fillId="0" borderId="47" xfId="0" applyNumberFormat="1" applyFont="1" applyBorder="1" applyAlignment="1">
      <alignment horizontal="center" vertical="center"/>
    </xf>
    <xf numFmtId="0" fontId="23" fillId="0" borderId="40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39" xfId="0" applyNumberFormat="1" applyFont="1" applyBorder="1" applyAlignment="1">
      <alignment horizontal="center" vertical="center"/>
    </xf>
    <xf numFmtId="0" fontId="23" fillId="0" borderId="52" xfId="0" applyNumberFormat="1" applyFont="1" applyBorder="1" applyAlignment="1">
      <alignment horizontal="center" vertical="center"/>
    </xf>
    <xf numFmtId="0" fontId="9" fillId="34" borderId="76" xfId="0" applyNumberFormat="1" applyFont="1" applyFill="1" applyBorder="1" applyAlignment="1" applyProtection="1">
      <alignment horizontal="center" vertical="center" wrapText="1"/>
      <protection/>
    </xf>
    <xf numFmtId="0" fontId="9" fillId="34" borderId="60" xfId="0" applyNumberFormat="1" applyFont="1" applyFill="1" applyBorder="1" applyAlignment="1" applyProtection="1">
      <alignment horizontal="center" vertical="center"/>
      <protection/>
    </xf>
    <xf numFmtId="0" fontId="9" fillId="34" borderId="70" xfId="0" applyNumberFormat="1" applyFont="1" applyFill="1" applyBorder="1" applyAlignment="1" applyProtection="1">
      <alignment horizontal="center" vertical="center"/>
      <protection/>
    </xf>
    <xf numFmtId="0" fontId="9" fillId="34" borderId="65" xfId="0" applyNumberFormat="1" applyFont="1" applyFill="1" applyBorder="1" applyAlignment="1" applyProtection="1">
      <alignment horizontal="center" vertical="center"/>
      <protection/>
    </xf>
    <xf numFmtId="0" fontId="9" fillId="38" borderId="25" xfId="0" applyNumberFormat="1" applyFont="1" applyFill="1" applyBorder="1" applyAlignment="1" applyProtection="1">
      <alignment horizontal="center" vertical="center"/>
      <protection/>
    </xf>
    <xf numFmtId="0" fontId="9" fillId="36" borderId="52" xfId="0" applyNumberFormat="1" applyFont="1" applyFill="1" applyBorder="1" applyAlignment="1" applyProtection="1">
      <alignment horizontal="center" vertical="center"/>
      <protection/>
    </xf>
    <xf numFmtId="0" fontId="9" fillId="36" borderId="47" xfId="0" applyNumberFormat="1" applyFont="1" applyFill="1" applyBorder="1" applyAlignment="1" applyProtection="1">
      <alignment horizontal="center" vertical="center"/>
      <protection/>
    </xf>
    <xf numFmtId="0" fontId="9" fillId="36" borderId="34" xfId="0" applyNumberFormat="1" applyFont="1" applyFill="1" applyBorder="1" applyAlignment="1" applyProtection="1">
      <alignment horizontal="left" vertical="center"/>
      <protection/>
    </xf>
    <xf numFmtId="0" fontId="9" fillId="36" borderId="48" xfId="0" applyNumberFormat="1" applyFont="1" applyFill="1" applyBorder="1" applyAlignment="1" applyProtection="1">
      <alignment horizontal="left" vertical="center" wrapText="1"/>
      <protection/>
    </xf>
    <xf numFmtId="0" fontId="9" fillId="36" borderId="32" xfId="0" applyNumberFormat="1" applyFont="1" applyFill="1" applyBorder="1" applyAlignment="1" applyProtection="1">
      <alignment horizontal="center" vertical="center" wrapText="1"/>
      <protection/>
    </xf>
    <xf numFmtId="0" fontId="9" fillId="36" borderId="19" xfId="57" applyNumberFormat="1" applyFont="1" applyFill="1" applyBorder="1" applyAlignment="1" applyProtection="1">
      <alignment horizontal="center" vertical="center"/>
      <protection locked="0"/>
    </xf>
    <xf numFmtId="0" fontId="9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6" borderId="18" xfId="0" applyNumberFormat="1" applyFont="1" applyFill="1" applyBorder="1" applyAlignment="1" applyProtection="1">
      <alignment horizontal="center" vertical="center" wrapText="1"/>
      <protection/>
    </xf>
    <xf numFmtId="0" fontId="9" fillId="36" borderId="38" xfId="0" applyNumberFormat="1" applyFont="1" applyFill="1" applyBorder="1" applyAlignment="1" applyProtection="1">
      <alignment horizontal="center" vertical="center"/>
      <protection/>
    </xf>
    <xf numFmtId="0" fontId="9" fillId="6" borderId="39" xfId="0" applyNumberFormat="1" applyFont="1" applyFill="1" applyBorder="1" applyAlignment="1" applyProtection="1">
      <alignment horizontal="center" vertical="center"/>
      <protection/>
    </xf>
    <xf numFmtId="0" fontId="9" fillId="6" borderId="19" xfId="57" applyNumberFormat="1" applyFont="1" applyFill="1" applyBorder="1" applyAlignment="1" applyProtection="1">
      <alignment horizontal="center" vertical="center"/>
      <protection locked="0"/>
    </xf>
    <xf numFmtId="0" fontId="9" fillId="3" borderId="32" xfId="57" applyNumberFormat="1" applyFont="1" applyFill="1" applyBorder="1" applyAlignment="1" applyProtection="1">
      <alignment horizontal="center" vertical="center"/>
      <protection locked="0"/>
    </xf>
    <xf numFmtId="0" fontId="9" fillId="6" borderId="32" xfId="57" applyNumberFormat="1" applyFont="1" applyFill="1" applyBorder="1" applyAlignment="1" applyProtection="1">
      <alignment horizontal="center" vertical="center"/>
      <protection locked="0"/>
    </xf>
    <xf numFmtId="0" fontId="9" fillId="6" borderId="18" xfId="0" applyNumberFormat="1" applyFont="1" applyFill="1" applyBorder="1" applyAlignment="1" applyProtection="1">
      <alignment horizontal="center" vertical="center"/>
      <protection/>
    </xf>
    <xf numFmtId="0" fontId="9" fillId="3" borderId="39" xfId="0" applyNumberFormat="1" applyFont="1" applyFill="1" applyBorder="1" applyAlignment="1" applyProtection="1">
      <alignment horizontal="center" vertical="center"/>
      <protection/>
    </xf>
    <xf numFmtId="0" fontId="9" fillId="3" borderId="10" xfId="57" applyNumberFormat="1" applyFont="1" applyFill="1" applyBorder="1" applyAlignment="1" applyProtection="1">
      <alignment horizontal="center" vertical="center"/>
      <protection locked="0"/>
    </xf>
    <xf numFmtId="0" fontId="9" fillId="3" borderId="19" xfId="57" applyNumberFormat="1" applyFont="1" applyFill="1" applyBorder="1" applyAlignment="1" applyProtection="1">
      <alignment horizontal="center" vertical="center"/>
      <protection locked="0"/>
    </xf>
    <xf numFmtId="0" fontId="9" fillId="3" borderId="32" xfId="0" applyNumberFormat="1" applyFont="1" applyFill="1" applyBorder="1" applyAlignment="1" applyProtection="1">
      <alignment horizontal="center" vertical="center" wrapText="1"/>
      <protection/>
    </xf>
    <xf numFmtId="0" fontId="9" fillId="40" borderId="19" xfId="57" applyNumberFormat="1" applyFont="1" applyFill="1" applyBorder="1" applyAlignment="1" applyProtection="1">
      <alignment horizontal="center" vertical="center"/>
      <protection locked="0"/>
    </xf>
    <xf numFmtId="49" fontId="9" fillId="3" borderId="32" xfId="0" applyNumberFormat="1" applyFont="1" applyFill="1" applyBorder="1" applyAlignment="1" applyProtection="1">
      <alignment horizontal="center" vertical="center" wrapText="1"/>
      <protection/>
    </xf>
    <xf numFmtId="0" fontId="9" fillId="40" borderId="32" xfId="57" applyNumberFormat="1" applyFont="1" applyFill="1" applyBorder="1" applyAlignment="1" applyProtection="1">
      <alignment horizontal="center" vertical="center"/>
      <protection locked="0"/>
    </xf>
    <xf numFmtId="0" fontId="71" fillId="41" borderId="20" xfId="57" applyNumberFormat="1" applyFont="1" applyFill="1" applyBorder="1" applyAlignment="1" applyProtection="1">
      <alignment horizontal="center" vertical="center"/>
      <protection locked="0"/>
    </xf>
    <xf numFmtId="0" fontId="71" fillId="42" borderId="32" xfId="57" applyNumberFormat="1" applyFont="1" applyFill="1" applyBorder="1" applyAlignment="1" applyProtection="1">
      <alignment horizontal="center" vertical="center"/>
      <protection locked="0"/>
    </xf>
    <xf numFmtId="0" fontId="71" fillId="42" borderId="23" xfId="0" applyNumberFormat="1" applyFont="1" applyFill="1" applyBorder="1" applyAlignment="1" applyProtection="1">
      <alignment horizontal="center" vertical="center" wrapText="1"/>
      <protection/>
    </xf>
    <xf numFmtId="0" fontId="71" fillId="42" borderId="33" xfId="0" applyNumberFormat="1" applyFont="1" applyFill="1" applyBorder="1" applyAlignment="1" applyProtection="1">
      <alignment horizontal="center" vertical="center" wrapText="1"/>
      <protection/>
    </xf>
    <xf numFmtId="0" fontId="71" fillId="42" borderId="22" xfId="0" applyNumberFormat="1" applyFont="1" applyFill="1" applyBorder="1" applyAlignment="1" applyProtection="1">
      <alignment horizontal="center" vertical="center"/>
      <protection/>
    </xf>
    <xf numFmtId="0" fontId="71" fillId="42" borderId="21" xfId="0" applyNumberFormat="1" applyFont="1" applyFill="1" applyBorder="1" applyAlignment="1" applyProtection="1">
      <alignment horizontal="center" vertical="center"/>
      <protection/>
    </xf>
    <xf numFmtId="0" fontId="77" fillId="42" borderId="22" xfId="0" applyNumberFormat="1" applyFont="1" applyFill="1" applyBorder="1" applyAlignment="1" applyProtection="1">
      <alignment horizontal="right" vertical="center"/>
      <protection/>
    </xf>
    <xf numFmtId="0" fontId="77" fillId="42" borderId="21" xfId="0" applyNumberFormat="1" applyFont="1" applyFill="1" applyBorder="1" applyAlignment="1" applyProtection="1">
      <alignment horizontal="right" vertical="center"/>
      <protection/>
    </xf>
    <xf numFmtId="0" fontId="77" fillId="42" borderId="39" xfId="0" applyNumberFormat="1" applyFont="1" applyFill="1" applyBorder="1" applyAlignment="1" applyProtection="1">
      <alignment horizontal="right" vertical="center"/>
      <protection/>
    </xf>
    <xf numFmtId="0" fontId="77" fillId="42" borderId="10" xfId="0" applyNumberFormat="1" applyFont="1" applyFill="1" applyBorder="1" applyAlignment="1">
      <alignment horizontal="right" vertical="center"/>
    </xf>
    <xf numFmtId="0" fontId="71" fillId="42" borderId="52" xfId="0" applyNumberFormat="1" applyFont="1" applyFill="1" applyBorder="1" applyAlignment="1" applyProtection="1">
      <alignment horizontal="center" vertical="center"/>
      <protection/>
    </xf>
    <xf numFmtId="0" fontId="71" fillId="42" borderId="47" xfId="0" applyNumberFormat="1" applyFont="1" applyFill="1" applyBorder="1" applyAlignment="1" applyProtection="1">
      <alignment horizontal="center" vertical="center"/>
      <protection/>
    </xf>
    <xf numFmtId="0" fontId="71" fillId="42" borderId="40" xfId="0" applyNumberFormat="1" applyFont="1" applyFill="1" applyBorder="1" applyAlignment="1" applyProtection="1">
      <alignment horizontal="center" vertical="center"/>
      <protection/>
    </xf>
    <xf numFmtId="0" fontId="71" fillId="42" borderId="18" xfId="0" applyNumberFormat="1" applyFont="1" applyFill="1" applyBorder="1" applyAlignment="1" applyProtection="1">
      <alignment horizontal="center" vertical="center"/>
      <protection/>
    </xf>
    <xf numFmtId="0" fontId="71" fillId="42" borderId="39" xfId="0" applyNumberFormat="1" applyFont="1" applyFill="1" applyBorder="1" applyAlignment="1" applyProtection="1">
      <alignment horizontal="center" vertical="center"/>
      <protection/>
    </xf>
    <xf numFmtId="0" fontId="77" fillId="42" borderId="18" xfId="0" applyNumberFormat="1" applyFont="1" applyFill="1" applyBorder="1" applyAlignment="1" applyProtection="1">
      <alignment horizontal="center" vertical="center"/>
      <protection/>
    </xf>
    <xf numFmtId="0" fontId="9" fillId="3" borderId="18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37" xfId="57" applyNumberFormat="1" applyFont="1" applyFill="1" applyBorder="1" applyAlignment="1" applyProtection="1">
      <alignment horizontal="left" vertical="center" wrapText="1"/>
      <protection locked="0"/>
    </xf>
    <xf numFmtId="0" fontId="8" fillId="38" borderId="70" xfId="0" applyNumberFormat="1" applyFont="1" applyFill="1" applyBorder="1" applyAlignment="1" applyProtection="1">
      <alignment horizontal="center" vertical="center" textRotation="90" wrapText="1"/>
      <protection/>
    </xf>
    <xf numFmtId="0" fontId="9" fillId="38" borderId="22" xfId="0" applyFont="1" applyFill="1" applyBorder="1" applyAlignment="1" applyProtection="1">
      <alignment horizontal="center" vertical="center"/>
      <protection/>
    </xf>
    <xf numFmtId="0" fontId="20" fillId="36" borderId="33" xfId="0" applyNumberFormat="1" applyFont="1" applyFill="1" applyBorder="1" applyAlignment="1" applyProtection="1">
      <alignment horizontal="right" vertical="center"/>
      <protection/>
    </xf>
    <xf numFmtId="0" fontId="9" fillId="36" borderId="82" xfId="0" applyFont="1" applyFill="1" applyBorder="1" applyAlignment="1" applyProtection="1">
      <alignment horizontal="center" vertical="center"/>
      <protection/>
    </xf>
    <xf numFmtId="172" fontId="22" fillId="4" borderId="13" xfId="58" applyNumberFormat="1" applyFont="1" applyFill="1" applyBorder="1" applyAlignment="1" applyProtection="1">
      <alignment horizontal="center" vertical="center"/>
      <protection/>
    </xf>
    <xf numFmtId="3" fontId="20" fillId="36" borderId="21" xfId="0" applyNumberFormat="1" applyFont="1" applyFill="1" applyBorder="1" applyAlignment="1" applyProtection="1">
      <alignment horizontal="right" vertical="center"/>
      <protection/>
    </xf>
    <xf numFmtId="0" fontId="20" fillId="36" borderId="77" xfId="0" applyFont="1" applyFill="1" applyBorder="1" applyAlignment="1" applyProtection="1">
      <alignment horizontal="right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79" xfId="0" applyFont="1" applyFill="1" applyBorder="1" applyAlignment="1" applyProtection="1">
      <alignment horizontal="center" vertical="center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81" xfId="0" applyFont="1" applyFill="1" applyBorder="1" applyAlignment="1" applyProtection="1">
      <alignment horizontal="center" vertical="center"/>
      <protection/>
    </xf>
    <xf numFmtId="0" fontId="24" fillId="36" borderId="0" xfId="58" applyFont="1" applyFill="1" applyBorder="1" applyAlignment="1" applyProtection="1">
      <alignment horizontal="center" vertical="center"/>
      <protection/>
    </xf>
    <xf numFmtId="0" fontId="9" fillId="0" borderId="83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75" xfId="0" applyNumberFormat="1" applyFont="1" applyFill="1" applyBorder="1" applyAlignment="1" applyProtection="1">
      <alignment horizontal="left" vertical="center"/>
      <protection/>
    </xf>
    <xf numFmtId="0" fontId="9" fillId="0" borderId="75" xfId="0" applyNumberFormat="1" applyFont="1" applyFill="1" applyBorder="1" applyAlignment="1" applyProtection="1">
      <alignment horizontal="left" vertical="center" wrapText="1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43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78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78" fillId="0" borderId="27" xfId="0" applyNumberFormat="1" applyFont="1" applyFill="1" applyBorder="1" applyAlignment="1" applyProtection="1">
      <alignment horizontal="center" vertical="center"/>
      <protection/>
    </xf>
    <xf numFmtId="3" fontId="79" fillId="0" borderId="16" xfId="0" applyNumberFormat="1" applyFont="1" applyFill="1" applyBorder="1" applyAlignment="1" applyProtection="1">
      <alignment horizontal="center" vertical="center" wrapText="1"/>
      <protection/>
    </xf>
    <xf numFmtId="3" fontId="79" fillId="0" borderId="43" xfId="0" applyNumberFormat="1" applyFont="1" applyFill="1" applyBorder="1" applyAlignment="1" applyProtection="1">
      <alignment horizontal="center" vertical="center"/>
      <protection/>
    </xf>
    <xf numFmtId="3" fontId="79" fillId="4" borderId="16" xfId="0" applyNumberFormat="1" applyFont="1" applyFill="1" applyBorder="1" applyAlignment="1" applyProtection="1">
      <alignment horizontal="center" vertical="center"/>
      <protection/>
    </xf>
    <xf numFmtId="0" fontId="78" fillId="0" borderId="83" xfId="0" applyNumberFormat="1" applyFont="1" applyBorder="1" applyAlignment="1">
      <alignment horizontal="center" vertical="center"/>
    </xf>
    <xf numFmtId="0" fontId="78" fillId="0" borderId="40" xfId="0" applyNumberFormat="1" applyFont="1" applyBorder="1" applyAlignment="1">
      <alignment horizontal="center" vertical="center"/>
    </xf>
    <xf numFmtId="0" fontId="78" fillId="36" borderId="40" xfId="0" applyNumberFormat="1" applyFont="1" applyFill="1" applyBorder="1" applyAlignment="1" applyProtection="1">
      <alignment horizontal="center" vertical="center"/>
      <protection/>
    </xf>
    <xf numFmtId="0" fontId="78" fillId="36" borderId="26" xfId="0" applyNumberFormat="1" applyFont="1" applyFill="1" applyBorder="1" applyAlignment="1" applyProtection="1">
      <alignment horizontal="center" vertical="center"/>
      <protection/>
    </xf>
    <xf numFmtId="0" fontId="80" fillId="0" borderId="40" xfId="0" applyNumberFormat="1" applyFont="1" applyBorder="1" applyAlignment="1">
      <alignment horizontal="right" vertical="center"/>
    </xf>
    <xf numFmtId="0" fontId="80" fillId="0" borderId="41" xfId="0" applyNumberFormat="1" applyFont="1" applyBorder="1" applyAlignment="1">
      <alignment horizontal="right" vertical="center"/>
    </xf>
    <xf numFmtId="0" fontId="80" fillId="0" borderId="84" xfId="0" applyNumberFormat="1" applyFont="1" applyBorder="1" applyAlignment="1">
      <alignment horizontal="right" vertical="center"/>
    </xf>
    <xf numFmtId="0" fontId="79" fillId="4" borderId="16" xfId="0" applyNumberFormat="1" applyFont="1" applyFill="1" applyBorder="1" applyAlignment="1" applyProtection="1">
      <alignment horizontal="center" vertical="center"/>
      <protection/>
    </xf>
    <xf numFmtId="0" fontId="78" fillId="0" borderId="26" xfId="0" applyNumberFormat="1" applyFont="1" applyBorder="1" applyAlignment="1">
      <alignment horizontal="center" vertical="center"/>
    </xf>
    <xf numFmtId="0" fontId="80" fillId="0" borderId="40" xfId="0" applyNumberFormat="1" applyFont="1" applyBorder="1" applyAlignment="1">
      <alignment horizontal="center" vertical="center"/>
    </xf>
    <xf numFmtId="0" fontId="79" fillId="37" borderId="16" xfId="57" applyNumberFormat="1" applyFont="1" applyFill="1" applyBorder="1" applyAlignment="1" applyProtection="1">
      <alignment horizontal="center" vertical="center"/>
      <protection locked="0"/>
    </xf>
    <xf numFmtId="0" fontId="79" fillId="37" borderId="61" xfId="57" applyNumberFormat="1" applyFont="1" applyFill="1" applyBorder="1" applyAlignment="1" applyProtection="1">
      <alignment horizontal="center" vertical="center"/>
      <protection locked="0"/>
    </xf>
    <xf numFmtId="0" fontId="79" fillId="33" borderId="16" xfId="57" applyNumberFormat="1" applyFont="1" applyFill="1" applyBorder="1" applyAlignment="1" applyProtection="1">
      <alignment horizontal="center" vertical="center"/>
      <protection locked="0"/>
    </xf>
    <xf numFmtId="0" fontId="78" fillId="0" borderId="26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78" fillId="7" borderId="40" xfId="0" applyNumberFormat="1" applyFont="1" applyFill="1" applyBorder="1" applyAlignment="1" applyProtection="1">
      <alignment horizontal="center" vertical="center"/>
      <protection/>
    </xf>
    <xf numFmtId="0" fontId="78" fillId="36" borderId="41" xfId="0" applyNumberFormat="1" applyFont="1" applyFill="1" applyBorder="1" applyAlignment="1" applyProtection="1">
      <alignment horizontal="center" vertical="center"/>
      <protection/>
    </xf>
    <xf numFmtId="0" fontId="79" fillId="0" borderId="16" xfId="57" applyNumberFormat="1" applyFont="1" applyFill="1" applyBorder="1" applyAlignment="1" applyProtection="1">
      <alignment horizontal="center" vertical="center"/>
      <protection locked="0"/>
    </xf>
    <xf numFmtId="0" fontId="78" fillId="34" borderId="26" xfId="0" applyNumberFormat="1" applyFont="1" applyFill="1" applyBorder="1" applyAlignment="1" applyProtection="1">
      <alignment horizontal="center" vertical="center"/>
      <protection/>
    </xf>
    <xf numFmtId="0" fontId="78" fillId="34" borderId="40" xfId="0" applyNumberFormat="1" applyFont="1" applyFill="1" applyBorder="1" applyAlignment="1" applyProtection="1">
      <alignment horizontal="center" vertical="center"/>
      <protection/>
    </xf>
    <xf numFmtId="0" fontId="78" fillId="42" borderId="40" xfId="0" applyNumberFormat="1" applyFont="1" applyFill="1" applyBorder="1" applyAlignment="1" applyProtection="1">
      <alignment horizontal="center" vertical="center"/>
      <protection/>
    </xf>
    <xf numFmtId="0" fontId="78" fillId="36" borderId="61" xfId="0" applyNumberFormat="1" applyFont="1" applyFill="1" applyBorder="1" applyAlignment="1" applyProtection="1">
      <alignment horizontal="center" vertical="center"/>
      <protection/>
    </xf>
    <xf numFmtId="0" fontId="78" fillId="34" borderId="16" xfId="0" applyNumberFormat="1" applyFont="1" applyFill="1" applyBorder="1" applyAlignment="1" applyProtection="1">
      <alignment horizontal="center" vertical="center"/>
      <protection/>
    </xf>
    <xf numFmtId="3" fontId="79" fillId="0" borderId="85" xfId="0" applyNumberFormat="1" applyFont="1" applyFill="1" applyBorder="1" applyAlignment="1" applyProtection="1">
      <alignment horizontal="center" vertical="center"/>
      <protection/>
    </xf>
    <xf numFmtId="0" fontId="78" fillId="0" borderId="47" xfId="0" applyNumberFormat="1" applyFont="1" applyFill="1" applyBorder="1" applyAlignment="1" applyProtection="1">
      <alignment horizontal="center" vertical="center"/>
      <protection/>
    </xf>
    <xf numFmtId="0" fontId="78" fillId="0" borderId="64" xfId="0" applyNumberFormat="1" applyFont="1" applyFill="1" applyBorder="1" applyAlignment="1" applyProtection="1">
      <alignment horizontal="center" vertical="center"/>
      <protection/>
    </xf>
    <xf numFmtId="0" fontId="78" fillId="0" borderId="58" xfId="0" applyNumberFormat="1" applyFont="1" applyFill="1" applyBorder="1" applyAlignment="1" applyProtection="1">
      <alignment horizontal="center" vertical="center"/>
      <protection/>
    </xf>
    <xf numFmtId="0" fontId="20" fillId="36" borderId="46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20" fillId="3" borderId="39" xfId="0" applyNumberFormat="1" applyFont="1" applyFill="1" applyBorder="1" applyAlignment="1" applyProtection="1">
      <alignment horizontal="center" vertical="center"/>
      <protection/>
    </xf>
    <xf numFmtId="0" fontId="77" fillId="34" borderId="33" xfId="0" applyNumberFormat="1" applyFont="1" applyFill="1" applyBorder="1" applyAlignment="1" applyProtection="1">
      <alignment horizontal="center" vertical="center" wrapText="1"/>
      <protection/>
    </xf>
    <xf numFmtId="0" fontId="9" fillId="13" borderId="21" xfId="0" applyNumberFormat="1" applyFont="1" applyFill="1" applyBorder="1" applyAlignment="1" applyProtection="1">
      <alignment horizontal="center" vertical="center"/>
      <protection/>
    </xf>
    <xf numFmtId="0" fontId="9" fillId="13" borderId="22" xfId="0" applyNumberFormat="1" applyFont="1" applyFill="1" applyBorder="1" applyAlignment="1" applyProtection="1">
      <alignment horizontal="center" vertical="center"/>
      <protection/>
    </xf>
    <xf numFmtId="0" fontId="9" fillId="36" borderId="23" xfId="57" applyNumberFormat="1" applyFont="1" applyFill="1" applyBorder="1" applyAlignment="1" applyProtection="1">
      <alignment horizontal="center" vertical="center"/>
      <protection locked="0"/>
    </xf>
    <xf numFmtId="0" fontId="77" fillId="0" borderId="86" xfId="0" applyFont="1" applyBorder="1" applyAlignment="1">
      <alignment horizontal="left" vertical="center" wrapText="1"/>
    </xf>
    <xf numFmtId="0" fontId="77" fillId="0" borderId="86" xfId="0" applyFont="1" applyFill="1" applyBorder="1" applyAlignment="1">
      <alignment horizontal="left" vertical="center" wrapText="1"/>
    </xf>
    <xf numFmtId="0" fontId="77" fillId="0" borderId="87" xfId="0" applyFont="1" applyFill="1" applyBorder="1" applyAlignment="1">
      <alignment horizontal="left" vertical="center" wrapText="1"/>
    </xf>
    <xf numFmtId="0" fontId="9" fillId="34" borderId="70" xfId="0" applyNumberFormat="1" applyFont="1" applyFill="1" applyBorder="1" applyAlignment="1" applyProtection="1">
      <alignment horizontal="left" vertical="center"/>
      <protection/>
    </xf>
    <xf numFmtId="0" fontId="9" fillId="34" borderId="70" xfId="0" applyNumberFormat="1" applyFont="1" applyFill="1" applyBorder="1" applyAlignment="1" applyProtection="1">
      <alignment horizontal="left" vertical="center" wrapText="1"/>
      <protection/>
    </xf>
    <xf numFmtId="0" fontId="77" fillId="0" borderId="87" xfId="0" applyFont="1" applyBorder="1" applyAlignment="1">
      <alignment horizontal="left" vertical="center" wrapText="1"/>
    </xf>
    <xf numFmtId="0" fontId="77" fillId="42" borderId="57" xfId="0" applyFont="1" applyFill="1" applyBorder="1" applyAlignment="1">
      <alignment horizontal="left" vertical="center" wrapText="1"/>
    </xf>
    <xf numFmtId="0" fontId="77" fillId="42" borderId="86" xfId="0" applyFont="1" applyFill="1" applyBorder="1" applyAlignment="1">
      <alignment horizontal="left" vertical="center" wrapText="1"/>
    </xf>
    <xf numFmtId="0" fontId="71" fillId="0" borderId="22" xfId="0" applyNumberFormat="1" applyFont="1" applyFill="1" applyBorder="1" applyAlignment="1" applyProtection="1">
      <alignment horizontal="center" vertical="center"/>
      <protection/>
    </xf>
    <xf numFmtId="14" fontId="14" fillId="33" borderId="22" xfId="57" applyNumberFormat="1" applyFont="1" applyFill="1" applyBorder="1" applyAlignment="1" applyProtection="1">
      <alignment horizontal="left" vertical="center"/>
      <protection locked="0"/>
    </xf>
    <xf numFmtId="0" fontId="14" fillId="33" borderId="22" xfId="57" applyNumberFormat="1" applyFont="1" applyFill="1" applyBorder="1" applyAlignment="1" applyProtection="1">
      <alignment horizontal="left" vertical="center"/>
      <protection locked="0"/>
    </xf>
    <xf numFmtId="0" fontId="15" fillId="33" borderId="0" xfId="57" applyFont="1" applyFill="1" applyBorder="1" applyAlignment="1" applyProtection="1">
      <alignment horizontal="right" vertical="center"/>
      <protection locked="0"/>
    </xf>
    <xf numFmtId="49" fontId="14" fillId="35" borderId="22" xfId="57" applyNumberFormat="1" applyFont="1" applyFill="1" applyBorder="1" applyAlignment="1" applyProtection="1">
      <alignment horizontal="left" vertical="center"/>
      <protection locked="0"/>
    </xf>
    <xf numFmtId="0" fontId="81" fillId="33" borderId="0" xfId="57" applyFont="1" applyFill="1" applyBorder="1" applyAlignment="1" applyProtection="1">
      <alignment horizontal="left" vertical="center"/>
      <protection locked="0"/>
    </xf>
    <xf numFmtId="0" fontId="15" fillId="0" borderId="0" xfId="57" applyFont="1" applyAlignment="1">
      <alignment vertical="top" wrapText="1"/>
      <protection/>
    </xf>
    <xf numFmtId="49" fontId="15" fillId="33" borderId="22" xfId="57" applyNumberFormat="1" applyFont="1" applyFill="1" applyBorder="1" applyAlignment="1" applyProtection="1">
      <alignment horizontal="left" vertical="center"/>
      <protection locked="0"/>
    </xf>
    <xf numFmtId="0" fontId="17" fillId="0" borderId="0" xfId="57" applyFont="1" applyAlignment="1" applyProtection="1">
      <alignment horizontal="center" vertical="center"/>
      <protection locked="0"/>
    </xf>
    <xf numFmtId="0" fontId="15" fillId="0" borderId="0" xfId="57" applyFont="1" applyAlignment="1" applyProtection="1">
      <alignment horizontal="center" vertical="top"/>
      <protection locked="0"/>
    </xf>
    <xf numFmtId="0" fontId="15" fillId="0" borderId="0" xfId="57" applyFont="1" applyAlignment="1" applyProtection="1">
      <alignment horizontal="center" vertical="center"/>
      <protection locked="0"/>
    </xf>
    <xf numFmtId="49" fontId="18" fillId="33" borderId="22" xfId="57" applyNumberFormat="1" applyFont="1" applyFill="1" applyBorder="1" applyAlignment="1" applyProtection="1">
      <alignment horizontal="center" vertical="center"/>
      <protection locked="0"/>
    </xf>
    <xf numFmtId="0" fontId="18" fillId="33" borderId="22" xfId="57" applyNumberFormat="1" applyFont="1" applyFill="1" applyBorder="1" applyAlignment="1" applyProtection="1">
      <alignment horizontal="left" vertical="center"/>
      <protection locked="0"/>
    </xf>
    <xf numFmtId="0" fontId="19" fillId="33" borderId="0" xfId="57" applyFont="1" applyFill="1" applyBorder="1" applyAlignment="1" applyProtection="1">
      <alignment horizontal="center" vertical="top"/>
      <protection locked="0"/>
    </xf>
    <xf numFmtId="0" fontId="2" fillId="43" borderId="0" xfId="57" applyFont="1" applyFill="1" applyBorder="1" applyAlignment="1" applyProtection="1">
      <alignment horizontal="center" vertical="center"/>
      <protection locked="0"/>
    </xf>
    <xf numFmtId="0" fontId="0" fillId="43" borderId="0" xfId="57" applyFont="1" applyFill="1" applyBorder="1" applyAlignment="1" applyProtection="1">
      <alignment horizontal="center" vertical="center"/>
      <protection locked="0"/>
    </xf>
    <xf numFmtId="0" fontId="0" fillId="43" borderId="63" xfId="57" applyFont="1" applyFill="1" applyBorder="1" applyAlignment="1" applyProtection="1">
      <alignment horizontal="center" vertical="center"/>
      <protection locked="0"/>
    </xf>
    <xf numFmtId="0" fontId="82" fillId="43" borderId="0" xfId="57" applyFont="1" applyFill="1" applyBorder="1" applyAlignment="1" applyProtection="1">
      <alignment horizontal="center" vertical="center"/>
      <protection locked="0"/>
    </xf>
    <xf numFmtId="0" fontId="72" fillId="43" borderId="0" xfId="57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 applyProtection="1">
      <alignment horizontal="center" vertical="center"/>
      <protection locked="0"/>
    </xf>
    <xf numFmtId="0" fontId="83" fillId="0" borderId="0" xfId="57" applyFont="1" applyAlignment="1" applyProtection="1">
      <alignment horizontal="center" vertical="center"/>
      <protection locked="0"/>
    </xf>
    <xf numFmtId="0" fontId="83" fillId="0" borderId="0" xfId="57" applyFont="1" applyAlignment="1" applyProtection="1">
      <alignment horizontal="center" vertical="center" wrapText="1"/>
      <protection locked="0"/>
    </xf>
    <xf numFmtId="0" fontId="0" fillId="0" borderId="0" xfId="57" applyFont="1" applyAlignment="1" applyProtection="1">
      <alignment horizontal="center" vertical="center" wrapText="1"/>
      <protection locked="0"/>
    </xf>
    <xf numFmtId="0" fontId="0" fillId="0" borderId="0" xfId="57">
      <alignment/>
      <protection/>
    </xf>
    <xf numFmtId="0" fontId="0" fillId="0" borderId="0" xfId="57" applyFont="1" applyBorder="1" applyAlignment="1" applyProtection="1">
      <alignment horizontal="center" vertical="center"/>
      <protection locked="0"/>
    </xf>
    <xf numFmtId="0" fontId="0" fillId="0" borderId="63" xfId="57" applyFont="1" applyBorder="1" applyAlignment="1" applyProtection="1">
      <alignment horizontal="center" vertical="center"/>
      <protection locked="0"/>
    </xf>
    <xf numFmtId="0" fontId="0" fillId="0" borderId="0" xfId="57" applyBorder="1">
      <alignment/>
      <protection/>
    </xf>
    <xf numFmtId="0" fontId="72" fillId="0" borderId="0" xfId="57" applyFont="1" applyAlignment="1" applyProtection="1">
      <alignment horizontal="center" vertical="center" wrapText="1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2" fillId="0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NumberFormat="1" applyFont="1" applyFill="1" applyBorder="1" applyAlignment="1" applyProtection="1">
      <alignment horizontal="center" vertical="center"/>
      <protection locked="0"/>
    </xf>
    <xf numFmtId="0" fontId="82" fillId="0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10" xfId="57" applyNumberFormat="1" applyFont="1" applyFill="1" applyBorder="1" applyAlignment="1" applyProtection="1">
      <alignment horizontal="center" vertical="center"/>
      <protection locked="0"/>
    </xf>
    <xf numFmtId="0" fontId="72" fillId="0" borderId="10" xfId="57" applyNumberFormat="1" applyFont="1" applyFill="1" applyBorder="1" applyAlignment="1" applyProtection="1">
      <alignment horizontal="center" vertical="center"/>
      <protection locked="0"/>
    </xf>
    <xf numFmtId="0" fontId="6" fillId="0" borderId="10" xfId="57" applyNumberFormat="1" applyFont="1" applyBorder="1" applyAlignment="1" applyProtection="1">
      <alignment horizontal="center" vertical="center"/>
      <protection locked="0"/>
    </xf>
    <xf numFmtId="0" fontId="6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0" borderId="0" xfId="57" applyNumberFormat="1" applyFont="1" applyBorder="1" applyAlignment="1" applyProtection="1">
      <alignment horizontal="center" vertical="center" wrapText="1"/>
      <protection locked="0"/>
    </xf>
    <xf numFmtId="0" fontId="0" fillId="0" borderId="0" xfId="57" applyNumberFormat="1" applyFont="1" applyBorder="1" applyAlignment="1" applyProtection="1">
      <alignment horizontal="center" vertical="center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43" borderId="0" xfId="57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left" vertical="top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0" fillId="43" borderId="10" xfId="57" applyNumberFormat="1" applyFont="1" applyFill="1" applyBorder="1" applyAlignment="1" applyProtection="1">
      <alignment horizontal="center" vertical="center"/>
      <protection locked="0"/>
    </xf>
    <xf numFmtId="0" fontId="5" fillId="0" borderId="0" xfId="57" applyFont="1" applyAlignment="1" applyProtection="1">
      <alignment horizontal="left" vertical="top"/>
      <protection locked="0"/>
    </xf>
    <xf numFmtId="0" fontId="2" fillId="33" borderId="10" xfId="57" applyNumberFormat="1" applyFont="1" applyFill="1" applyBorder="1" applyAlignment="1" applyProtection="1">
      <alignment horizontal="center" vertical="center"/>
      <protection locked="0"/>
    </xf>
    <xf numFmtId="0" fontId="4" fillId="43" borderId="10" xfId="57" applyNumberFormat="1" applyFont="1" applyFill="1" applyBorder="1" applyAlignment="1" applyProtection="1">
      <alignment horizontal="center" vertical="center"/>
      <protection locked="0"/>
    </xf>
    <xf numFmtId="0" fontId="4" fillId="0" borderId="0" xfId="57" applyNumberFormat="1" applyFont="1" applyFill="1" applyBorder="1" applyAlignment="1" applyProtection="1">
      <alignment horizontal="center" vertical="center"/>
      <protection locked="0"/>
    </xf>
    <xf numFmtId="0" fontId="2" fillId="33" borderId="0" xfId="57" applyNumberFormat="1" applyFont="1" applyFill="1" applyBorder="1" applyAlignment="1" applyProtection="1">
      <alignment horizontal="center" vertical="center"/>
      <protection locked="0"/>
    </xf>
    <xf numFmtId="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Fill="1" applyAlignment="1" applyProtection="1">
      <alignment horizontal="center" vertical="center"/>
      <protection locked="0"/>
    </xf>
    <xf numFmtId="0" fontId="4" fillId="36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19" xfId="57" applyNumberFormat="1" applyFont="1" applyBorder="1" applyAlignment="1" applyProtection="1">
      <alignment horizontal="center" vertical="center" textRotation="90"/>
      <protection locked="0"/>
    </xf>
    <xf numFmtId="0" fontId="0" fillId="0" borderId="23" xfId="57" applyNumberFormat="1" applyFont="1" applyBorder="1" applyAlignment="1" applyProtection="1">
      <alignment horizontal="center" vertical="center" textRotation="90"/>
      <protection locked="0"/>
    </xf>
    <xf numFmtId="0" fontId="3" fillId="0" borderId="0" xfId="57" applyFont="1" applyAlignment="1" applyProtection="1">
      <alignment horizontal="left" vertical="center"/>
      <protection locked="0"/>
    </xf>
    <xf numFmtId="0" fontId="8" fillId="42" borderId="59" xfId="0" applyNumberFormat="1" applyFont="1" applyFill="1" applyBorder="1" applyAlignment="1" applyProtection="1">
      <alignment horizontal="left" vertical="center" wrapText="1"/>
      <protection/>
    </xf>
    <xf numFmtId="0" fontId="8" fillId="42" borderId="88" xfId="0" applyNumberFormat="1" applyFont="1" applyFill="1" applyBorder="1" applyAlignment="1" applyProtection="1">
      <alignment horizontal="left" vertical="center" wrapText="1"/>
      <protection/>
    </xf>
    <xf numFmtId="0" fontId="8" fillId="42" borderId="0" xfId="0" applyNumberFormat="1" applyFont="1" applyFill="1" applyBorder="1" applyAlignment="1" applyProtection="1">
      <alignment horizontal="left" vertical="center" wrapText="1"/>
      <protection/>
    </xf>
    <xf numFmtId="0" fontId="8" fillId="42" borderId="76" xfId="0" applyNumberFormat="1" applyFont="1" applyFill="1" applyBorder="1" applyAlignment="1" applyProtection="1">
      <alignment horizontal="left" vertical="center" wrapText="1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54" xfId="0" applyNumberFormat="1" applyFont="1" applyFill="1" applyBorder="1" applyAlignment="1" applyProtection="1">
      <alignment horizontal="left" vertical="center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 wrapText="1"/>
      <protection/>
    </xf>
    <xf numFmtId="0" fontId="8" fillId="0" borderId="88" xfId="0" applyNumberFormat="1" applyFont="1" applyFill="1" applyBorder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9" fillId="0" borderId="67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76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7" xfId="0" applyNumberFormat="1" applyFont="1" applyFill="1" applyBorder="1" applyAlignment="1" applyProtection="1">
      <alignment horizontal="left" vertical="center" wrapText="1"/>
      <protection/>
    </xf>
    <xf numFmtId="0" fontId="8" fillId="0" borderId="54" xfId="0" applyNumberFormat="1" applyFont="1" applyFill="1" applyBorder="1" applyAlignment="1" applyProtection="1">
      <alignment horizontal="left" vertical="center" wrapText="1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85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0" fontId="8" fillId="0" borderId="89" xfId="0" applyNumberFormat="1" applyFont="1" applyFill="1" applyBorder="1" applyAlignment="1" applyProtection="1">
      <alignment horizontal="center" vertical="center" wrapText="1"/>
      <protection/>
    </xf>
    <xf numFmtId="0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9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58" xfId="0" applyNumberFormat="1" applyFont="1" applyFill="1" applyBorder="1" applyAlignment="1" applyProtection="1">
      <alignment horizontal="left" vertical="center" wrapText="1"/>
      <protection/>
    </xf>
    <xf numFmtId="0" fontId="8" fillId="0" borderId="55" xfId="0" applyNumberFormat="1" applyFont="1" applyFill="1" applyBorder="1" applyAlignment="1" applyProtection="1">
      <alignment horizontal="left" vertical="center" wrapText="1"/>
      <protection/>
    </xf>
    <xf numFmtId="0" fontId="8" fillId="0" borderId="85" xfId="0" applyNumberFormat="1" applyFont="1" applyFill="1" applyBorder="1" applyAlignment="1" applyProtection="1">
      <alignment horizontal="left" vertical="center" wrapText="1"/>
      <protection/>
    </xf>
    <xf numFmtId="0" fontId="8" fillId="0" borderId="56" xfId="0" applyNumberFormat="1" applyFont="1" applyFill="1" applyBorder="1" applyAlignment="1" applyProtection="1">
      <alignment horizontal="left"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40" borderId="91" xfId="57" applyNumberFormat="1" applyFont="1" applyFill="1" applyBorder="1" applyAlignment="1" applyProtection="1">
      <alignment horizontal="center" vertical="center"/>
      <protection locked="0"/>
    </xf>
    <xf numFmtId="0" fontId="9" fillId="40" borderId="26" xfId="57" applyNumberFormat="1" applyFont="1" applyFill="1" applyBorder="1" applyAlignment="1" applyProtection="1">
      <alignment horizontal="center" vertical="center"/>
      <protection locked="0"/>
    </xf>
    <xf numFmtId="0" fontId="9" fillId="6" borderId="92" xfId="57" applyNumberFormat="1" applyFont="1" applyFill="1" applyBorder="1" applyAlignment="1" applyProtection="1">
      <alignment horizontal="center" vertical="center"/>
      <protection locked="0"/>
    </xf>
    <xf numFmtId="0" fontId="9" fillId="6" borderId="23" xfId="57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90" xfId="0" applyNumberFormat="1" applyFont="1" applyFill="1" applyBorder="1" applyAlignment="1" applyProtection="1">
      <alignment horizontal="left" vertical="center" textRotation="90"/>
      <protection/>
    </xf>
    <xf numFmtId="0" fontId="8" fillId="0" borderId="70" xfId="0" applyNumberFormat="1" applyFont="1" applyFill="1" applyBorder="1" applyAlignment="1" applyProtection="1">
      <alignment horizontal="left" vertical="center" textRotation="90"/>
      <protection/>
    </xf>
    <xf numFmtId="0" fontId="8" fillId="0" borderId="29" xfId="0" applyNumberFormat="1" applyFont="1" applyFill="1" applyBorder="1" applyAlignment="1" applyProtection="1">
      <alignment horizontal="left" vertical="center" textRotation="90"/>
      <protection/>
    </xf>
    <xf numFmtId="0" fontId="8" fillId="0" borderId="90" xfId="0" applyNumberFormat="1" applyFont="1" applyFill="1" applyBorder="1" applyAlignment="1" applyProtection="1">
      <alignment horizontal="left" vertical="center" wrapText="1"/>
      <protection/>
    </xf>
    <xf numFmtId="0" fontId="8" fillId="0" borderId="70" xfId="0" applyNumberFormat="1" applyFont="1" applyFill="1" applyBorder="1" applyAlignment="1" applyProtection="1">
      <alignment horizontal="left" vertical="center" wrapText="1"/>
      <protection/>
    </xf>
    <xf numFmtId="0" fontId="8" fillId="0" borderId="29" xfId="0" applyNumberFormat="1" applyFont="1" applyFill="1" applyBorder="1" applyAlignment="1" applyProtection="1">
      <alignment horizontal="left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76" xfId="0" applyNumberFormat="1" applyFont="1" applyFill="1" applyBorder="1" applyAlignment="1" applyProtection="1">
      <alignment horizontal="center" vertical="center" wrapText="1"/>
      <protection/>
    </xf>
    <xf numFmtId="0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8" fillId="0" borderId="69" xfId="0" applyNumberFormat="1" applyFont="1" applyFill="1" applyBorder="1" applyAlignment="1" applyProtection="1">
      <alignment horizontal="center" vertical="center" wrapText="1"/>
      <protection/>
    </xf>
    <xf numFmtId="49" fontId="14" fillId="44" borderId="22" xfId="57" applyNumberFormat="1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2100111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55"/>
  <sheetViews>
    <sheetView view="pageBreakPreview" zoomScale="80" zoomScaleNormal="70" zoomScaleSheetLayoutView="80" zoomScalePageLayoutView="0" workbookViewId="0" topLeftCell="A7">
      <selection activeCell="AN28" sqref="AN28:AR28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5" width="11.16015625" style="1" customWidth="1"/>
    <col min="6" max="33" width="3.33203125" style="1" customWidth="1"/>
    <col min="34" max="34" width="4.83203125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  <c r="R1" s="142"/>
      <c r="S1" s="142"/>
      <c r="T1" s="142"/>
      <c r="U1" s="142"/>
      <c r="V1" s="142"/>
      <c r="W1" s="142"/>
      <c r="X1" s="142"/>
      <c r="Y1" s="142"/>
      <c r="Z1" s="143" t="s">
        <v>251</v>
      </c>
      <c r="AA1" s="142"/>
      <c r="AB1" s="142"/>
      <c r="AC1" s="142"/>
      <c r="AD1" s="142"/>
      <c r="AE1" s="142"/>
      <c r="AF1" s="142"/>
      <c r="AG1" s="142"/>
      <c r="AH1" s="142"/>
      <c r="AI1" s="144"/>
      <c r="AJ1" s="141"/>
      <c r="AK1" s="141"/>
      <c r="AL1" s="141"/>
      <c r="AM1" s="141"/>
      <c r="AN1" s="141"/>
      <c r="AO1" s="141"/>
      <c r="AP1" s="141"/>
      <c r="AQ1" s="141"/>
      <c r="AR1" s="141"/>
      <c r="AS1" s="145"/>
      <c r="AT1" s="145"/>
      <c r="AU1" s="145"/>
      <c r="AV1" s="145"/>
      <c r="AW1" s="145"/>
    </row>
    <row r="2" spans="1:50" ht="13.5" customHeight="1">
      <c r="A2" s="141"/>
      <c r="B2" s="141"/>
      <c r="C2" s="141"/>
      <c r="E2" s="146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7" t="s">
        <v>252</v>
      </c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5"/>
      <c r="AV2" s="145"/>
      <c r="AW2" s="145"/>
      <c r="AX2" s="145"/>
    </row>
    <row r="3" spans="1:49" ht="13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7" t="s">
        <v>253</v>
      </c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5"/>
      <c r="AT3" s="145"/>
      <c r="AU3" s="145"/>
      <c r="AV3" s="145"/>
      <c r="AW3" s="145"/>
    </row>
    <row r="4" spans="1:51" ht="35.2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</row>
    <row r="5" spans="1:51" ht="13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</row>
    <row r="6" spans="1:51" ht="13.5" customHeight="1">
      <c r="A6" s="148" t="s">
        <v>254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8" t="s">
        <v>255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</row>
    <row r="7" spans="1:51" ht="13.5" customHeight="1">
      <c r="A7" s="149" t="s">
        <v>256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9" t="s">
        <v>257</v>
      </c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</row>
    <row r="8" spans="1:51" ht="24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</row>
    <row r="9" spans="1:51" ht="26.25" customHeight="1">
      <c r="A9" s="141" t="s">
        <v>258</v>
      </c>
      <c r="B9" s="141"/>
      <c r="C9" s="141"/>
      <c r="D9" s="141"/>
      <c r="E9" s="141"/>
      <c r="F9" s="141"/>
      <c r="G9" s="141"/>
      <c r="H9" s="149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50" t="s">
        <v>272</v>
      </c>
      <c r="AK9" s="141"/>
      <c r="AL9" s="141"/>
      <c r="AM9" s="141"/>
      <c r="AN9" s="141"/>
      <c r="AO9" s="141"/>
      <c r="AP9" s="141"/>
      <c r="AQ9" s="149"/>
      <c r="AR9" s="141"/>
      <c r="AS9" s="141"/>
      <c r="AT9" s="141"/>
      <c r="AU9" s="141"/>
      <c r="AV9" s="141"/>
      <c r="AW9" s="141"/>
      <c r="AX9" s="141"/>
      <c r="AY9" s="141"/>
    </row>
    <row r="10" spans="1:51" ht="3.7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</row>
    <row r="11" spans="1:51" s="152" customFormat="1" ht="26.25" customHeight="1">
      <c r="A11" s="151" t="s">
        <v>326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51" t="s">
        <v>326</v>
      </c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</row>
    <row r="12" spans="1:51" ht="23.2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</row>
    <row r="13" spans="1:51" ht="38.25" customHeight="1">
      <c r="A13" s="553" t="s">
        <v>148</v>
      </c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3"/>
      <c r="AL13" s="553"/>
      <c r="AM13" s="553"/>
      <c r="AN13" s="553"/>
      <c r="AO13" s="553"/>
      <c r="AP13" s="553"/>
      <c r="AQ13" s="553"/>
      <c r="AR13" s="553"/>
      <c r="AS13" s="553"/>
      <c r="AT13" s="553"/>
      <c r="AU13" s="553"/>
      <c r="AV13" s="553"/>
      <c r="AW13" s="141"/>
      <c r="AX13" s="141"/>
      <c r="AY13" s="141"/>
    </row>
    <row r="14" spans="1:51" s="152" customFormat="1" ht="18" customHeight="1">
      <c r="A14" s="554" t="s">
        <v>259</v>
      </c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4"/>
      <c r="AV14" s="554"/>
      <c r="AW14" s="142"/>
      <c r="AX14" s="142"/>
      <c r="AY14" s="142"/>
    </row>
    <row r="15" spans="1:51" s="152" customFormat="1" ht="26.25" customHeight="1">
      <c r="A15" s="555" t="s">
        <v>260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142"/>
      <c r="AX15" s="142"/>
      <c r="AY15" s="142"/>
    </row>
    <row r="16" spans="1:51" s="152" customFormat="1" ht="17.25" customHeight="1">
      <c r="A16" s="556" t="s">
        <v>270</v>
      </c>
      <c r="B16" s="556"/>
      <c r="C16" s="556"/>
      <c r="D16" s="556"/>
      <c r="E16" s="556"/>
      <c r="F16" s="154"/>
      <c r="G16" s="557" t="s">
        <v>271</v>
      </c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557"/>
      <c r="AK16" s="557"/>
      <c r="AL16" s="557"/>
      <c r="AM16" s="557"/>
      <c r="AN16" s="557"/>
      <c r="AO16" s="557"/>
      <c r="AP16" s="557"/>
      <c r="AQ16" s="557"/>
      <c r="AR16" s="557"/>
      <c r="AS16" s="557"/>
      <c r="AT16" s="557"/>
      <c r="AU16" s="557"/>
      <c r="AV16" s="557"/>
      <c r="AW16" s="142"/>
      <c r="AX16" s="142"/>
      <c r="AY16" s="142"/>
    </row>
    <row r="17" spans="1:51" ht="19.5" customHeight="1">
      <c r="A17" s="558"/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  <c r="AG17" s="558"/>
      <c r="AH17" s="558"/>
      <c r="AI17" s="558"/>
      <c r="AJ17" s="558"/>
      <c r="AK17" s="558"/>
      <c r="AL17" s="558"/>
      <c r="AM17" s="558"/>
      <c r="AN17" s="558"/>
      <c r="AO17" s="558"/>
      <c r="AP17" s="558"/>
      <c r="AQ17" s="558"/>
      <c r="AR17" s="558"/>
      <c r="AS17" s="558"/>
      <c r="AT17" s="558"/>
      <c r="AU17" s="558"/>
      <c r="AV17" s="155"/>
      <c r="AW17" s="141"/>
      <c r="AX17" s="141"/>
      <c r="AY17" s="141"/>
    </row>
    <row r="18" spans="15:51" s="156" customFormat="1" ht="19.5" customHeight="1">
      <c r="O18" s="550" t="s">
        <v>261</v>
      </c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8"/>
      <c r="AW18" s="157"/>
      <c r="AX18" s="157"/>
      <c r="AY18" s="157"/>
    </row>
    <row r="19" spans="1:51" ht="2.2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</row>
    <row r="20" spans="1:53" ht="14.2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 t="s">
        <v>262</v>
      </c>
      <c r="P20" s="146"/>
      <c r="Q20" s="146"/>
      <c r="R20" s="146"/>
      <c r="S20" s="146"/>
      <c r="T20" s="146"/>
      <c r="U20" s="146"/>
      <c r="V20" s="146"/>
      <c r="W20" s="551" t="s">
        <v>225</v>
      </c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1"/>
      <c r="AJ20" s="551"/>
      <c r="AK20" s="551"/>
      <c r="AL20" s="551"/>
      <c r="AM20" s="551"/>
      <c r="AN20" s="551"/>
      <c r="AO20" s="551"/>
      <c r="AP20" s="551"/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  <c r="BA20" s="551"/>
    </row>
    <row r="21" spans="1:53" ht="27.7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551"/>
      <c r="X21" s="551"/>
      <c r="Y21" s="551"/>
      <c r="Z21" s="551"/>
      <c r="AA21" s="551"/>
      <c r="AB21" s="551"/>
      <c r="AC21" s="551"/>
      <c r="AD21" s="551"/>
      <c r="AE21" s="551"/>
      <c r="AF21" s="551"/>
      <c r="AG21" s="551"/>
      <c r="AH21" s="551"/>
      <c r="AI21" s="551"/>
      <c r="AJ21" s="551"/>
      <c r="AK21" s="551"/>
      <c r="AL21" s="551"/>
      <c r="AM21" s="551"/>
      <c r="AN21" s="551"/>
      <c r="AO21" s="551"/>
      <c r="AP21" s="551"/>
      <c r="AQ21" s="551"/>
      <c r="AR21" s="551"/>
      <c r="AS21" s="551"/>
      <c r="AT21" s="551"/>
      <c r="AU21" s="551"/>
      <c r="AV21" s="551"/>
      <c r="AW21" s="551"/>
      <c r="AX21" s="551"/>
      <c r="AY21" s="551"/>
      <c r="AZ21" s="551"/>
      <c r="BA21" s="551"/>
    </row>
    <row r="22" spans="1:53" s="152" customFormat="1" ht="13.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 t="s">
        <v>263</v>
      </c>
      <c r="P22" s="159"/>
      <c r="Q22" s="159"/>
      <c r="R22" s="159"/>
      <c r="S22" s="159"/>
      <c r="T22" s="159"/>
      <c r="U22" s="159"/>
      <c r="V22" s="159"/>
      <c r="W22" s="160" t="s">
        <v>264</v>
      </c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161"/>
    </row>
    <row r="23" spans="1:51" ht="13.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</row>
    <row r="24" spans="1:51" s="152" customFormat="1" ht="13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 t="s">
        <v>265</v>
      </c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552" t="s">
        <v>296</v>
      </c>
      <c r="AB24" s="552"/>
      <c r="AC24" s="552"/>
      <c r="AD24" s="552"/>
      <c r="AE24" s="552"/>
      <c r="AF24" s="142" t="s">
        <v>266</v>
      </c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</row>
    <row r="25" spans="1:51" ht="13.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</row>
    <row r="26" spans="1:51" s="152" customFormat="1" ht="13.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 t="s">
        <v>267</v>
      </c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546">
        <v>42713</v>
      </c>
      <c r="AD26" s="547"/>
      <c r="AE26" s="547"/>
      <c r="AF26" s="547"/>
      <c r="AG26" s="547"/>
      <c r="AH26" s="159"/>
      <c r="AI26" s="548" t="s">
        <v>149</v>
      </c>
      <c r="AJ26" s="548"/>
      <c r="AK26" s="547">
        <v>1581</v>
      </c>
      <c r="AL26" s="547"/>
      <c r="AM26" s="547"/>
      <c r="AN26" s="547"/>
      <c r="AO26" s="547"/>
      <c r="AP26" s="547"/>
      <c r="AQ26" s="159"/>
      <c r="AR26" s="159"/>
      <c r="AS26" s="159"/>
      <c r="AT26" s="159"/>
      <c r="AU26" s="159"/>
      <c r="AV26" s="159"/>
      <c r="AW26" s="159"/>
      <c r="AX26" s="159"/>
      <c r="AY26" s="159"/>
    </row>
    <row r="27" spans="1:51" ht="13.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</row>
    <row r="28" spans="1:51" s="152" customFormat="1" ht="13.5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 t="s">
        <v>268</v>
      </c>
      <c r="P28" s="159"/>
      <c r="Q28" s="159"/>
      <c r="R28" s="159"/>
      <c r="S28" s="660" t="s">
        <v>328</v>
      </c>
      <c r="T28" s="660"/>
      <c r="U28" s="660"/>
      <c r="V28" s="660"/>
      <c r="W28" s="660"/>
      <c r="X28" s="159"/>
      <c r="Y28" s="159"/>
      <c r="Z28" s="159"/>
      <c r="AA28" s="159" t="s">
        <v>269</v>
      </c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549" t="s">
        <v>327</v>
      </c>
      <c r="AO28" s="549"/>
      <c r="AP28" s="549"/>
      <c r="AQ28" s="549"/>
      <c r="AR28" s="549"/>
      <c r="AS28" s="159"/>
      <c r="AT28" s="159"/>
      <c r="AU28" s="159"/>
      <c r="AV28" s="159"/>
      <c r="AW28" s="159"/>
      <c r="AX28" s="159"/>
      <c r="AY28" s="159"/>
    </row>
    <row r="29" spans="1:51" ht="13.5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</row>
    <row r="30" spans="1:51" ht="13.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</row>
    <row r="31" spans="1:51" ht="13.5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</row>
    <row r="32" spans="1:51" ht="13.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</row>
    <row r="33" spans="1:51" ht="13.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</row>
    <row r="34" spans="1:51" ht="13.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</row>
    <row r="35" spans="1:51" ht="13.5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</row>
    <row r="36" spans="1:51" ht="13.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</row>
    <row r="37" spans="1:51" ht="13.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</row>
    <row r="38" spans="1:51" ht="13.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</row>
    <row r="39" spans="1:51" ht="13.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</row>
    <row r="40" spans="1:51" ht="13.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</row>
    <row r="41" spans="1:51" ht="13.5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</row>
    <row r="42" spans="1:51" ht="13.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</row>
    <row r="43" spans="1:51" ht="13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</row>
    <row r="44" spans="1:51" ht="13.5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</row>
    <row r="45" spans="1:51" ht="13.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</row>
    <row r="46" spans="1:51" ht="13.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</row>
    <row r="47" spans="1:51" ht="13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</row>
    <row r="48" spans="1:51" ht="13.5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</row>
    <row r="49" spans="1:51" ht="13.5" customHeigh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</row>
    <row r="50" spans="1:51" ht="13.5" customHeigh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</row>
    <row r="51" spans="1:51" ht="13.5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</row>
    <row r="52" spans="1:51" ht="13.5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</row>
    <row r="53" spans="1:51" ht="13.5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</row>
    <row r="54" spans="1:51" ht="13.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</row>
    <row r="55" spans="1:51" ht="13.5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</row>
  </sheetData>
  <sheetProtection/>
  <mergeCells count="15">
    <mergeCell ref="A13:AV13"/>
    <mergeCell ref="A14:AV14"/>
    <mergeCell ref="A15:AV15"/>
    <mergeCell ref="A16:E16"/>
    <mergeCell ref="G16:AV16"/>
    <mergeCell ref="A17:F17"/>
    <mergeCell ref="G17:AU17"/>
    <mergeCell ref="AC26:AG26"/>
    <mergeCell ref="AI26:AJ26"/>
    <mergeCell ref="AK26:AP26"/>
    <mergeCell ref="S28:W28"/>
    <mergeCell ref="AN28:AR28"/>
    <mergeCell ref="O18:AB18"/>
    <mergeCell ref="W20:BA21"/>
    <mergeCell ref="AA24:AE24"/>
  </mergeCells>
  <printOptions/>
  <pageMargins left="0.7480314960629921" right="0.7480314960629921" top="0.984251968503937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0"/>
  <sheetViews>
    <sheetView showGridLines="0" zoomScale="90" zoomScaleNormal="90" zoomScalePageLayoutView="0" workbookViewId="0" topLeftCell="A1">
      <selection activeCell="E171" sqref="E171"/>
    </sheetView>
  </sheetViews>
  <sheetFormatPr defaultColWidth="14.66015625" defaultRowHeight="13.5" customHeight="1"/>
  <cols>
    <col min="1" max="1" width="6.5" style="1" customWidth="1"/>
    <col min="2" max="68" width="3.33203125" style="1" customWidth="1"/>
    <col min="69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7" ht="19.5" customHeight="1">
      <c r="A2" s="603" t="s">
        <v>224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</row>
    <row r="3" spans="1:53" ht="11.25" customHeight="1">
      <c r="A3" s="584" t="s">
        <v>66</v>
      </c>
      <c r="B3" s="584" t="s">
        <v>67</v>
      </c>
      <c r="C3" s="584"/>
      <c r="D3" s="584"/>
      <c r="E3" s="584"/>
      <c r="F3" s="601" t="s">
        <v>68</v>
      </c>
      <c r="G3" s="584" t="s">
        <v>69</v>
      </c>
      <c r="H3" s="584"/>
      <c r="I3" s="584"/>
      <c r="J3" s="601" t="s">
        <v>70</v>
      </c>
      <c r="K3" s="584" t="s">
        <v>71</v>
      </c>
      <c r="L3" s="584"/>
      <c r="M3" s="584"/>
      <c r="N3" s="3"/>
      <c r="O3" s="584" t="s">
        <v>72</v>
      </c>
      <c r="P3" s="584"/>
      <c r="Q3" s="584"/>
      <c r="R3" s="584"/>
      <c r="S3" s="601" t="s">
        <v>73</v>
      </c>
      <c r="T3" s="584" t="s">
        <v>74</v>
      </c>
      <c r="U3" s="584"/>
      <c r="V3" s="584"/>
      <c r="W3" s="601" t="s">
        <v>75</v>
      </c>
      <c r="X3" s="584" t="s">
        <v>76</v>
      </c>
      <c r="Y3" s="584"/>
      <c r="Z3" s="584"/>
      <c r="AA3" s="601" t="s">
        <v>77</v>
      </c>
      <c r="AB3" s="584" t="s">
        <v>78</v>
      </c>
      <c r="AC3" s="584"/>
      <c r="AD3" s="584"/>
      <c r="AE3" s="584"/>
      <c r="AF3" s="601" t="s">
        <v>79</v>
      </c>
      <c r="AG3" s="584" t="s">
        <v>80</v>
      </c>
      <c r="AH3" s="584"/>
      <c r="AI3" s="584"/>
      <c r="AJ3" s="601" t="s">
        <v>81</v>
      </c>
      <c r="AK3" s="584" t="s">
        <v>82</v>
      </c>
      <c r="AL3" s="584"/>
      <c r="AM3" s="584"/>
      <c r="AN3" s="584"/>
      <c r="AO3" s="584" t="s">
        <v>83</v>
      </c>
      <c r="AP3" s="584"/>
      <c r="AQ3" s="584"/>
      <c r="AR3" s="584"/>
      <c r="AS3" s="601" t="s">
        <v>84</v>
      </c>
      <c r="AT3" s="584" t="s">
        <v>85</v>
      </c>
      <c r="AU3" s="584"/>
      <c r="AV3" s="584"/>
      <c r="AW3" s="601" t="s">
        <v>86</v>
      </c>
      <c r="AX3" s="584" t="s">
        <v>87</v>
      </c>
      <c r="AY3" s="584"/>
      <c r="AZ3" s="584"/>
      <c r="BA3" s="584"/>
    </row>
    <row r="4" spans="1:53" ht="60.75" customHeight="1">
      <c r="A4" s="584"/>
      <c r="B4" s="15" t="s">
        <v>88</v>
      </c>
      <c r="C4" s="15" t="s">
        <v>89</v>
      </c>
      <c r="D4" s="15" t="s">
        <v>90</v>
      </c>
      <c r="E4" s="15" t="s">
        <v>91</v>
      </c>
      <c r="F4" s="602"/>
      <c r="G4" s="15" t="s">
        <v>92</v>
      </c>
      <c r="H4" s="15" t="s">
        <v>93</v>
      </c>
      <c r="I4" s="15" t="s">
        <v>94</v>
      </c>
      <c r="J4" s="602"/>
      <c r="K4" s="15" t="s">
        <v>95</v>
      </c>
      <c r="L4" s="15" t="s">
        <v>96</v>
      </c>
      <c r="M4" s="15" t="s">
        <v>97</v>
      </c>
      <c r="N4" s="15" t="s">
        <v>98</v>
      </c>
      <c r="O4" s="15" t="s">
        <v>88</v>
      </c>
      <c r="P4" s="15" t="s">
        <v>89</v>
      </c>
      <c r="Q4" s="15" t="s">
        <v>90</v>
      </c>
      <c r="R4" s="15" t="s">
        <v>91</v>
      </c>
      <c r="S4" s="602"/>
      <c r="T4" s="15" t="s">
        <v>99</v>
      </c>
      <c r="U4" s="15" t="s">
        <v>100</v>
      </c>
      <c r="V4" s="15" t="s">
        <v>101</v>
      </c>
      <c r="W4" s="602"/>
      <c r="X4" s="15" t="s">
        <v>102</v>
      </c>
      <c r="Y4" s="15" t="s">
        <v>103</v>
      </c>
      <c r="Z4" s="15" t="s">
        <v>104</v>
      </c>
      <c r="AA4" s="602"/>
      <c r="AB4" s="15" t="s">
        <v>102</v>
      </c>
      <c r="AC4" s="15" t="s">
        <v>103</v>
      </c>
      <c r="AD4" s="15" t="s">
        <v>104</v>
      </c>
      <c r="AE4" s="15" t="s">
        <v>105</v>
      </c>
      <c r="AF4" s="602"/>
      <c r="AG4" s="15" t="s">
        <v>92</v>
      </c>
      <c r="AH4" s="15" t="s">
        <v>93</v>
      </c>
      <c r="AI4" s="15" t="s">
        <v>94</v>
      </c>
      <c r="AJ4" s="602"/>
      <c r="AK4" s="15" t="s">
        <v>106</v>
      </c>
      <c r="AL4" s="15" t="s">
        <v>107</v>
      </c>
      <c r="AM4" s="15" t="s">
        <v>108</v>
      </c>
      <c r="AN4" s="15" t="s">
        <v>109</v>
      </c>
      <c r="AO4" s="15" t="s">
        <v>88</v>
      </c>
      <c r="AP4" s="15" t="s">
        <v>89</v>
      </c>
      <c r="AQ4" s="15" t="s">
        <v>90</v>
      </c>
      <c r="AR4" s="15" t="s">
        <v>91</v>
      </c>
      <c r="AS4" s="602"/>
      <c r="AT4" s="15" t="s">
        <v>92</v>
      </c>
      <c r="AU4" s="15" t="s">
        <v>93</v>
      </c>
      <c r="AV4" s="15" t="s">
        <v>94</v>
      </c>
      <c r="AW4" s="602"/>
      <c r="AX4" s="15" t="s">
        <v>95</v>
      </c>
      <c r="AY4" s="15" t="s">
        <v>96</v>
      </c>
      <c r="AZ4" s="15" t="s">
        <v>97</v>
      </c>
      <c r="BA4" s="16" t="s">
        <v>110</v>
      </c>
    </row>
    <row r="5" spans="1:53" ht="9.75" customHeight="1">
      <c r="A5" s="584"/>
      <c r="B5" s="4" t="s">
        <v>1</v>
      </c>
      <c r="C5" s="4" t="s">
        <v>3</v>
      </c>
      <c r="D5" s="4" t="s">
        <v>4</v>
      </c>
      <c r="E5" s="4" t="s">
        <v>6</v>
      </c>
      <c r="F5" s="4" t="s">
        <v>7</v>
      </c>
      <c r="G5" s="4" t="s">
        <v>0</v>
      </c>
      <c r="H5" s="4" t="s">
        <v>8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19</v>
      </c>
      <c r="R5" s="4" t="s">
        <v>21</v>
      </c>
      <c r="S5" s="4" t="s">
        <v>23</v>
      </c>
      <c r="T5" s="4" t="s">
        <v>24</v>
      </c>
      <c r="U5" s="4" t="s">
        <v>26</v>
      </c>
      <c r="V5" s="4" t="s">
        <v>28</v>
      </c>
      <c r="W5" s="4" t="s">
        <v>29</v>
      </c>
      <c r="X5" s="4" t="s">
        <v>30</v>
      </c>
      <c r="Y5" s="4" t="s">
        <v>31</v>
      </c>
      <c r="Z5" s="4" t="s">
        <v>32</v>
      </c>
      <c r="AA5" s="4" t="s">
        <v>33</v>
      </c>
      <c r="AB5" s="4" t="s">
        <v>34</v>
      </c>
      <c r="AC5" s="4" t="s">
        <v>35</v>
      </c>
      <c r="AD5" s="4" t="s">
        <v>36</v>
      </c>
      <c r="AE5" s="4" t="s">
        <v>37</v>
      </c>
      <c r="AF5" s="4" t="s">
        <v>38</v>
      </c>
      <c r="AG5" s="4" t="s">
        <v>39</v>
      </c>
      <c r="AH5" s="4" t="s">
        <v>40</v>
      </c>
      <c r="AI5" s="4" t="s">
        <v>41</v>
      </c>
      <c r="AJ5" s="4" t="s">
        <v>45</v>
      </c>
      <c r="AK5" s="4" t="s">
        <v>46</v>
      </c>
      <c r="AL5" s="4" t="s">
        <v>47</v>
      </c>
      <c r="AM5" s="4" t="s">
        <v>48</v>
      </c>
      <c r="AN5" s="4" t="s">
        <v>49</v>
      </c>
      <c r="AO5" s="4" t="s">
        <v>50</v>
      </c>
      <c r="AP5" s="4" t="s">
        <v>51</v>
      </c>
      <c r="AQ5" s="4" t="s">
        <v>52</v>
      </c>
      <c r="AR5" s="4" t="s">
        <v>53</v>
      </c>
      <c r="AS5" s="4" t="s">
        <v>54</v>
      </c>
      <c r="AT5" s="4" t="s">
        <v>55</v>
      </c>
      <c r="AU5" s="4" t="s">
        <v>56</v>
      </c>
      <c r="AV5" s="4" t="s">
        <v>57</v>
      </c>
      <c r="AW5" s="4" t="s">
        <v>58</v>
      </c>
      <c r="AX5" s="4" t="s">
        <v>59</v>
      </c>
      <c r="AY5" s="4" t="s">
        <v>60</v>
      </c>
      <c r="AZ5" s="4" t="s">
        <v>61</v>
      </c>
      <c r="BA5" s="8" t="s">
        <v>62</v>
      </c>
    </row>
    <row r="6" spans="1:53" ht="13.5" customHeight="1" hidden="1">
      <c r="A6" s="4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3"/>
      <c r="AJ6" s="573"/>
      <c r="AK6" s="573"/>
      <c r="AL6" s="573"/>
      <c r="AM6" s="573"/>
      <c r="AN6" s="573"/>
      <c r="AO6" s="573"/>
      <c r="AP6" s="573"/>
      <c r="AQ6" s="573"/>
      <c r="AR6" s="573"/>
      <c r="AS6" s="573"/>
      <c r="AT6" s="573"/>
      <c r="AU6" s="573"/>
      <c r="AV6" s="573"/>
      <c r="AW6" s="573"/>
      <c r="AX6" s="573"/>
      <c r="AY6" s="573"/>
      <c r="AZ6" s="573"/>
      <c r="BA6" s="573"/>
    </row>
    <row r="7" spans="1:55" ht="13.5" customHeight="1" hidden="1">
      <c r="A7" s="594" t="s">
        <v>111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9"/>
      <c r="BC7" s="5"/>
    </row>
    <row r="8" spans="1:53" ht="13.5" customHeight="1" hidden="1">
      <c r="A8" s="594"/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  <c r="AS8" s="592"/>
      <c r="AT8" s="592"/>
      <c r="AU8" s="592"/>
      <c r="AV8" s="592"/>
      <c r="AW8" s="592"/>
      <c r="AX8" s="592"/>
      <c r="AY8" s="592"/>
      <c r="AZ8" s="592"/>
      <c r="BA8" s="592"/>
    </row>
    <row r="9" spans="1:53" ht="13.5" customHeight="1" hidden="1">
      <c r="A9" s="4"/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  <c r="AH9" s="573"/>
      <c r="AI9" s="573"/>
      <c r="AJ9" s="573"/>
      <c r="AK9" s="573"/>
      <c r="AL9" s="573"/>
      <c r="AM9" s="573"/>
      <c r="AN9" s="573"/>
      <c r="AO9" s="573"/>
      <c r="AP9" s="573"/>
      <c r="AQ9" s="573"/>
      <c r="AR9" s="573"/>
      <c r="AS9" s="573"/>
      <c r="AT9" s="573"/>
      <c r="AU9" s="573"/>
      <c r="AV9" s="573"/>
      <c r="AW9" s="573"/>
      <c r="AX9" s="573"/>
      <c r="AY9" s="573"/>
      <c r="AZ9" s="573"/>
      <c r="BA9" s="573"/>
    </row>
    <row r="10" spans="1:64" ht="13.5" customHeight="1" hidden="1">
      <c r="A10" s="594" t="s">
        <v>112</v>
      </c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2"/>
      <c r="AJ10" s="592"/>
      <c r="AK10" s="592"/>
      <c r="AL10" s="592"/>
      <c r="AM10" s="592"/>
      <c r="AN10" s="592"/>
      <c r="AO10" s="592"/>
      <c r="AP10" s="592"/>
      <c r="AQ10" s="592"/>
      <c r="AR10" s="592"/>
      <c r="AS10" s="592"/>
      <c r="AT10" s="592"/>
      <c r="AU10" s="592"/>
      <c r="AV10" s="592"/>
      <c r="AW10" s="592"/>
      <c r="AX10" s="592"/>
      <c r="AY10" s="592"/>
      <c r="AZ10" s="592"/>
      <c r="BA10" s="592"/>
      <c r="BB10" s="9"/>
      <c r="BC10" s="5"/>
      <c r="BD10" s="9"/>
      <c r="BE10" s="9"/>
      <c r="BF10" s="5"/>
      <c r="BG10" s="9"/>
      <c r="BH10" s="9"/>
      <c r="BI10" s="5"/>
      <c r="BJ10" s="9"/>
      <c r="BK10" s="9"/>
      <c r="BL10" s="5"/>
    </row>
    <row r="11" spans="1:64" ht="13.5" customHeight="1" hidden="1">
      <c r="A11" s="594"/>
      <c r="B11" s="592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2"/>
      <c r="AK11" s="592"/>
      <c r="AL11" s="592"/>
      <c r="AM11" s="592"/>
      <c r="AN11" s="592"/>
      <c r="AO11" s="592"/>
      <c r="AP11" s="592"/>
      <c r="AQ11" s="592"/>
      <c r="AR11" s="592"/>
      <c r="AS11" s="592"/>
      <c r="AT11" s="592"/>
      <c r="AU11" s="592"/>
      <c r="AV11" s="592"/>
      <c r="AW11" s="592"/>
      <c r="AX11" s="592"/>
      <c r="AY11" s="592"/>
      <c r="AZ11" s="592"/>
      <c r="BA11" s="592"/>
      <c r="BB11" s="9"/>
      <c r="BC11" s="5"/>
      <c r="BD11" s="9"/>
      <c r="BE11" s="9"/>
      <c r="BF11" s="5"/>
      <c r="BG11" s="9"/>
      <c r="BH11" s="9"/>
      <c r="BI11" s="5"/>
      <c r="BJ11" s="9"/>
      <c r="BK11" s="9"/>
      <c r="BL11" s="5"/>
    </row>
    <row r="12" spans="1:64" ht="13.5" customHeight="1" hidden="1">
      <c r="A12" s="4"/>
      <c r="B12" s="573"/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AU12" s="573"/>
      <c r="AV12" s="573"/>
      <c r="AW12" s="573"/>
      <c r="AX12" s="573"/>
      <c r="AY12" s="573"/>
      <c r="AZ12" s="573"/>
      <c r="BA12" s="573"/>
      <c r="BB12" s="9"/>
      <c r="BC12" s="5"/>
      <c r="BD12" s="9"/>
      <c r="BE12" s="9"/>
      <c r="BF12" s="5"/>
      <c r="BG12" s="9"/>
      <c r="BH12" s="9"/>
      <c r="BI12" s="5"/>
      <c r="BJ12" s="9"/>
      <c r="BK12" s="9"/>
      <c r="BL12" s="5"/>
    </row>
    <row r="13" spans="1:64" ht="13.5" customHeight="1" hidden="1">
      <c r="A13" s="594" t="s">
        <v>113</v>
      </c>
      <c r="B13" s="592"/>
      <c r="C13" s="592"/>
      <c r="D13" s="592"/>
      <c r="E13" s="592"/>
      <c r="F13" s="592"/>
      <c r="G13" s="592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2"/>
      <c r="AA13" s="592"/>
      <c r="AB13" s="592"/>
      <c r="AC13" s="592"/>
      <c r="AD13" s="592"/>
      <c r="AE13" s="592"/>
      <c r="AF13" s="592"/>
      <c r="AG13" s="592"/>
      <c r="AH13" s="592"/>
      <c r="AI13" s="592"/>
      <c r="AJ13" s="592"/>
      <c r="AK13" s="592"/>
      <c r="AL13" s="592"/>
      <c r="AM13" s="592"/>
      <c r="AN13" s="592"/>
      <c r="AO13" s="592"/>
      <c r="AP13" s="592"/>
      <c r="AQ13" s="592"/>
      <c r="AR13" s="592"/>
      <c r="AS13" s="592"/>
      <c r="AT13" s="592"/>
      <c r="AU13" s="592"/>
      <c r="AV13" s="592"/>
      <c r="AW13" s="592"/>
      <c r="AX13" s="592"/>
      <c r="AY13" s="592"/>
      <c r="AZ13" s="592"/>
      <c r="BA13" s="592"/>
      <c r="BB13" s="9"/>
      <c r="BC13" s="5"/>
      <c r="BD13" s="9"/>
      <c r="BE13" s="9"/>
      <c r="BF13" s="5"/>
      <c r="BG13" s="9"/>
      <c r="BH13" s="9"/>
      <c r="BI13" s="5"/>
      <c r="BJ13" s="9"/>
      <c r="BK13" s="9"/>
      <c r="BL13" s="5"/>
    </row>
    <row r="14" spans="1:64" ht="13.5" customHeight="1" hidden="1">
      <c r="A14" s="594"/>
      <c r="B14" s="592"/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2"/>
      <c r="AJ14" s="592"/>
      <c r="AK14" s="592"/>
      <c r="AL14" s="592"/>
      <c r="AM14" s="592"/>
      <c r="AN14" s="592"/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2"/>
      <c r="BA14" s="592"/>
      <c r="BB14" s="9"/>
      <c r="BC14" s="5"/>
      <c r="BD14" s="9"/>
      <c r="BE14" s="9"/>
      <c r="BF14" s="5"/>
      <c r="BG14" s="9"/>
      <c r="BH14" s="9"/>
      <c r="BI14" s="5"/>
      <c r="BJ14" s="9"/>
      <c r="BK14" s="9"/>
      <c r="BL14" s="5"/>
    </row>
    <row r="15" spans="1:64" ht="13.5" customHeight="1" hidden="1">
      <c r="A15" s="4"/>
      <c r="B15" s="573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3"/>
      <c r="AO15" s="573"/>
      <c r="AP15" s="573"/>
      <c r="AQ15" s="573"/>
      <c r="AR15" s="573"/>
      <c r="AS15" s="573"/>
      <c r="AT15" s="573"/>
      <c r="AU15" s="573"/>
      <c r="AV15" s="573"/>
      <c r="AW15" s="573"/>
      <c r="AX15" s="573"/>
      <c r="AY15" s="573"/>
      <c r="AZ15" s="573"/>
      <c r="BA15" s="573"/>
      <c r="BB15" s="9"/>
      <c r="BC15" s="5"/>
      <c r="BD15" s="9"/>
      <c r="BE15" s="9"/>
      <c r="BF15" s="5"/>
      <c r="BG15" s="9"/>
      <c r="BH15" s="9"/>
      <c r="BI15" s="5"/>
      <c r="BJ15" s="9"/>
      <c r="BK15" s="9"/>
      <c r="BL15" s="5"/>
    </row>
    <row r="16" spans="1:64" ht="13.5" customHeight="1" hidden="1">
      <c r="A16" s="594" t="s">
        <v>114</v>
      </c>
      <c r="B16" s="592"/>
      <c r="C16" s="592"/>
      <c r="D16" s="592"/>
      <c r="E16" s="592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  <c r="AJ16" s="592"/>
      <c r="AK16" s="592"/>
      <c r="AL16" s="592"/>
      <c r="AM16" s="592"/>
      <c r="AN16" s="592"/>
      <c r="AO16" s="592"/>
      <c r="AP16" s="592"/>
      <c r="AQ16" s="592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B16" s="9"/>
      <c r="BC16" s="5"/>
      <c r="BD16" s="9"/>
      <c r="BE16" s="9"/>
      <c r="BF16" s="5"/>
      <c r="BG16" s="9"/>
      <c r="BH16" s="9"/>
      <c r="BI16" s="5"/>
      <c r="BJ16" s="9"/>
      <c r="BK16" s="9"/>
      <c r="BL16" s="5"/>
    </row>
    <row r="17" spans="1:64" ht="13.5" customHeight="1" hidden="1">
      <c r="A17" s="594"/>
      <c r="B17" s="592"/>
      <c r="C17" s="592"/>
      <c r="D17" s="592"/>
      <c r="E17" s="592"/>
      <c r="F17" s="592"/>
      <c r="G17" s="592"/>
      <c r="H17" s="592"/>
      <c r="I17" s="592"/>
      <c r="J17" s="592"/>
      <c r="K17" s="592"/>
      <c r="L17" s="592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E17" s="592"/>
      <c r="AF17" s="592"/>
      <c r="AG17" s="592"/>
      <c r="AH17" s="592"/>
      <c r="AI17" s="592"/>
      <c r="AJ17" s="592"/>
      <c r="AK17" s="592"/>
      <c r="AL17" s="592"/>
      <c r="AM17" s="592"/>
      <c r="AN17" s="592"/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2"/>
      <c r="BB17" s="9"/>
      <c r="BC17" s="5"/>
      <c r="BD17" s="9"/>
      <c r="BE17" s="9"/>
      <c r="BF17" s="5"/>
      <c r="BG17" s="9"/>
      <c r="BH17" s="9"/>
      <c r="BI17" s="5"/>
      <c r="BJ17" s="9"/>
      <c r="BK17" s="9"/>
      <c r="BL17" s="5"/>
    </row>
    <row r="18" spans="1:64" ht="13.5" customHeight="1" hidden="1">
      <c r="A18" s="4"/>
      <c r="B18" s="573"/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  <c r="R18" s="573"/>
      <c r="S18" s="573"/>
      <c r="T18" s="573"/>
      <c r="U18" s="573"/>
      <c r="V18" s="573"/>
      <c r="W18" s="573"/>
      <c r="X18" s="573"/>
      <c r="Y18" s="573"/>
      <c r="Z18" s="573"/>
      <c r="AA18" s="573"/>
      <c r="AB18" s="573"/>
      <c r="AC18" s="573"/>
      <c r="AD18" s="573"/>
      <c r="AE18" s="573"/>
      <c r="AF18" s="573"/>
      <c r="AG18" s="573"/>
      <c r="AH18" s="573"/>
      <c r="AI18" s="573"/>
      <c r="AJ18" s="573"/>
      <c r="AK18" s="573"/>
      <c r="AL18" s="573"/>
      <c r="AM18" s="573"/>
      <c r="AN18" s="573"/>
      <c r="AO18" s="573"/>
      <c r="AP18" s="573"/>
      <c r="AQ18" s="573"/>
      <c r="AR18" s="573"/>
      <c r="AS18" s="573"/>
      <c r="AT18" s="573"/>
      <c r="AU18" s="573"/>
      <c r="AV18" s="573"/>
      <c r="AW18" s="573"/>
      <c r="AX18" s="573"/>
      <c r="AY18" s="573"/>
      <c r="AZ18" s="573"/>
      <c r="BA18" s="573"/>
      <c r="BB18" s="9"/>
      <c r="BC18" s="5"/>
      <c r="BD18" s="9"/>
      <c r="BE18" s="9"/>
      <c r="BF18" s="5"/>
      <c r="BG18" s="9"/>
      <c r="BH18" s="9"/>
      <c r="BI18" s="5"/>
      <c r="BJ18" s="9"/>
      <c r="BK18" s="9"/>
      <c r="BL18" s="5"/>
    </row>
    <row r="19" spans="1:64" ht="13.5" customHeight="1" hidden="1">
      <c r="A19" s="594" t="s">
        <v>115</v>
      </c>
      <c r="B19" s="592"/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592"/>
      <c r="AE19" s="592"/>
      <c r="AF19" s="592"/>
      <c r="AG19" s="592"/>
      <c r="AH19" s="592"/>
      <c r="AI19" s="592"/>
      <c r="AJ19" s="592"/>
      <c r="AK19" s="592"/>
      <c r="AL19" s="592"/>
      <c r="AM19" s="592"/>
      <c r="AN19" s="592"/>
      <c r="AO19" s="592"/>
      <c r="AP19" s="592"/>
      <c r="AQ19" s="592"/>
      <c r="AR19" s="592"/>
      <c r="AS19" s="592"/>
      <c r="AT19" s="592"/>
      <c r="AU19" s="592"/>
      <c r="AV19" s="592"/>
      <c r="AW19" s="592"/>
      <c r="AX19" s="592"/>
      <c r="AY19" s="592"/>
      <c r="AZ19" s="592"/>
      <c r="BA19" s="592"/>
      <c r="BB19" s="9"/>
      <c r="BC19" s="5"/>
      <c r="BD19" s="9"/>
      <c r="BE19" s="9"/>
      <c r="BF19" s="5"/>
      <c r="BG19" s="9"/>
      <c r="BH19" s="9"/>
      <c r="BI19" s="5"/>
      <c r="BJ19" s="9"/>
      <c r="BK19" s="9"/>
      <c r="BL19" s="5"/>
    </row>
    <row r="20" spans="1:64" ht="13.5" customHeight="1" hidden="1">
      <c r="A20" s="594"/>
      <c r="B20" s="592"/>
      <c r="C20" s="592"/>
      <c r="D20" s="592"/>
      <c r="E20" s="592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  <c r="AJ20" s="592"/>
      <c r="AK20" s="592"/>
      <c r="AL20" s="592"/>
      <c r="AM20" s="592"/>
      <c r="AN20" s="592"/>
      <c r="AO20" s="592"/>
      <c r="AP20" s="592"/>
      <c r="AQ20" s="592"/>
      <c r="AR20" s="592"/>
      <c r="AS20" s="592"/>
      <c r="AT20" s="592"/>
      <c r="AU20" s="592"/>
      <c r="AV20" s="592"/>
      <c r="AW20" s="592"/>
      <c r="AX20" s="592"/>
      <c r="AY20" s="592"/>
      <c r="AZ20" s="592"/>
      <c r="BA20" s="592"/>
      <c r="BB20" s="9"/>
      <c r="BC20" s="5"/>
      <c r="BD20" s="9"/>
      <c r="BE20" s="9"/>
      <c r="BF20" s="5"/>
      <c r="BG20" s="9"/>
      <c r="BH20" s="9"/>
      <c r="BI20" s="5"/>
      <c r="BJ20" s="9"/>
      <c r="BK20" s="9"/>
      <c r="BL20" s="5"/>
    </row>
    <row r="21" spans="2:64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  <c r="BJ21" s="9"/>
      <c r="BK21" s="9"/>
      <c r="BL21" s="5"/>
    </row>
    <row r="22" spans="1:64" ht="13.5" customHeight="1" hidden="1">
      <c r="A22" s="594" t="s">
        <v>116</v>
      </c>
      <c r="B22" s="592"/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2"/>
      <c r="AK22" s="592"/>
      <c r="AL22" s="592"/>
      <c r="AM22" s="592"/>
      <c r="AN22" s="592"/>
      <c r="AO22" s="592"/>
      <c r="AP22" s="592"/>
      <c r="AQ22" s="592"/>
      <c r="AR22" s="592"/>
      <c r="AS22" s="592"/>
      <c r="AT22" s="592"/>
      <c r="AU22" s="592"/>
      <c r="AV22" s="592"/>
      <c r="AW22" s="592"/>
      <c r="AX22" s="592"/>
      <c r="AY22" s="592"/>
      <c r="AZ22" s="592"/>
      <c r="BA22" s="592"/>
      <c r="BB22" s="9"/>
      <c r="BC22" s="5"/>
      <c r="BD22" s="9"/>
      <c r="BE22" s="9"/>
      <c r="BF22" s="5"/>
      <c r="BG22" s="9"/>
      <c r="BH22" s="9"/>
      <c r="BI22" s="5"/>
      <c r="BJ22" s="9"/>
      <c r="BK22" s="9"/>
      <c r="BL22" s="5"/>
    </row>
    <row r="23" spans="1:64" ht="13.5" customHeight="1" hidden="1">
      <c r="A23" s="594"/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2"/>
      <c r="AO23" s="592"/>
      <c r="AP23" s="592"/>
      <c r="AQ23" s="592"/>
      <c r="AR23" s="592"/>
      <c r="AS23" s="592"/>
      <c r="AT23" s="592"/>
      <c r="AU23" s="592"/>
      <c r="AV23" s="592"/>
      <c r="AW23" s="592"/>
      <c r="AX23" s="592"/>
      <c r="AY23" s="592"/>
      <c r="AZ23" s="592"/>
      <c r="BA23" s="592"/>
      <c r="BB23" s="9"/>
      <c r="BC23" s="5"/>
      <c r="BD23" s="9"/>
      <c r="BE23" s="9"/>
      <c r="BF23" s="5"/>
      <c r="BG23" s="9"/>
      <c r="BH23" s="9"/>
      <c r="BI23" s="5"/>
      <c r="BJ23" s="9"/>
      <c r="BK23" s="9"/>
      <c r="BL23" s="5"/>
    </row>
    <row r="24" spans="1:64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  <c r="BJ24" s="9"/>
      <c r="BK24" s="9"/>
      <c r="BL24" s="5"/>
    </row>
    <row r="25" spans="1:64" ht="13.5" customHeight="1" hidden="1">
      <c r="A25" s="594" t="s">
        <v>117</v>
      </c>
      <c r="B25" s="592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2"/>
      <c r="V25" s="592"/>
      <c r="W25" s="592"/>
      <c r="X25" s="592"/>
      <c r="Y25" s="592"/>
      <c r="Z25" s="592"/>
      <c r="AA25" s="592"/>
      <c r="AB25" s="592"/>
      <c r="AC25" s="592"/>
      <c r="AD25" s="592"/>
      <c r="AE25" s="592"/>
      <c r="AF25" s="592"/>
      <c r="AG25" s="592"/>
      <c r="AH25" s="592"/>
      <c r="AI25" s="592"/>
      <c r="AJ25" s="592"/>
      <c r="AK25" s="592"/>
      <c r="AL25" s="592"/>
      <c r="AM25" s="592"/>
      <c r="AN25" s="592"/>
      <c r="AO25" s="592"/>
      <c r="AP25" s="592"/>
      <c r="AQ25" s="592"/>
      <c r="AR25" s="592"/>
      <c r="AS25" s="592"/>
      <c r="AT25" s="592"/>
      <c r="AU25" s="592"/>
      <c r="AV25" s="592"/>
      <c r="AW25" s="592"/>
      <c r="AX25" s="592"/>
      <c r="AY25" s="592"/>
      <c r="AZ25" s="592"/>
      <c r="BA25" s="592"/>
      <c r="BB25" s="9"/>
      <c r="BC25" s="5"/>
      <c r="BD25" s="9"/>
      <c r="BE25" s="9"/>
      <c r="BF25" s="5"/>
      <c r="BG25" s="9"/>
      <c r="BH25" s="9"/>
      <c r="BI25" s="5"/>
      <c r="BJ25" s="9"/>
      <c r="BK25" s="9"/>
      <c r="BL25" s="5"/>
    </row>
    <row r="26" spans="1:64" ht="13.5" customHeight="1" hidden="1">
      <c r="A26" s="594"/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2"/>
      <c r="AA26" s="592"/>
      <c r="AB26" s="592"/>
      <c r="AC26" s="592"/>
      <c r="AD26" s="592"/>
      <c r="AE26" s="592"/>
      <c r="AF26" s="592"/>
      <c r="AG26" s="592"/>
      <c r="AH26" s="592"/>
      <c r="AI26" s="592"/>
      <c r="AJ26" s="592"/>
      <c r="AK26" s="592"/>
      <c r="AL26" s="592"/>
      <c r="AM26" s="592"/>
      <c r="AN26" s="592"/>
      <c r="AO26" s="592"/>
      <c r="AP26" s="592"/>
      <c r="AQ26" s="592"/>
      <c r="AR26" s="592"/>
      <c r="AS26" s="592"/>
      <c r="AT26" s="592"/>
      <c r="AU26" s="592"/>
      <c r="AV26" s="592"/>
      <c r="AW26" s="592"/>
      <c r="AX26" s="592"/>
      <c r="AY26" s="592"/>
      <c r="AZ26" s="592"/>
      <c r="BA26" s="592"/>
      <c r="BB26" s="9"/>
      <c r="BC26" s="5"/>
      <c r="BD26" s="9"/>
      <c r="BE26" s="9"/>
      <c r="BF26" s="5"/>
      <c r="BG26" s="9"/>
      <c r="BH26" s="9"/>
      <c r="BI26" s="5"/>
      <c r="BJ26" s="9"/>
      <c r="BK26" s="9"/>
      <c r="BL26" s="5"/>
    </row>
    <row r="27" spans="1:64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  <c r="BJ27" s="9"/>
      <c r="BK27" s="9"/>
      <c r="BL27" s="5"/>
    </row>
    <row r="28" spans="1:64" ht="13.5" customHeight="1" hidden="1">
      <c r="A28" s="594" t="s">
        <v>118</v>
      </c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2"/>
      <c r="AG28" s="592"/>
      <c r="AH28" s="592"/>
      <c r="AI28" s="592"/>
      <c r="AJ28" s="592"/>
      <c r="AK28" s="592"/>
      <c r="AL28" s="592"/>
      <c r="AM28" s="592"/>
      <c r="AN28" s="592"/>
      <c r="AO28" s="592"/>
      <c r="AP28" s="592"/>
      <c r="AQ28" s="592"/>
      <c r="AR28" s="592"/>
      <c r="AS28" s="592"/>
      <c r="AT28" s="592"/>
      <c r="AU28" s="592"/>
      <c r="AV28" s="592"/>
      <c r="AW28" s="592"/>
      <c r="AX28" s="592"/>
      <c r="AY28" s="592"/>
      <c r="AZ28" s="592"/>
      <c r="BA28" s="592"/>
      <c r="BB28" s="9"/>
      <c r="BC28" s="5"/>
      <c r="BD28" s="9"/>
      <c r="BE28" s="9"/>
      <c r="BF28" s="5"/>
      <c r="BG28" s="9"/>
      <c r="BH28" s="9"/>
      <c r="BI28" s="5"/>
      <c r="BJ28" s="9"/>
      <c r="BK28" s="9"/>
      <c r="BL28" s="5"/>
    </row>
    <row r="29" spans="1:64" ht="13.5" customHeight="1" hidden="1">
      <c r="A29" s="594"/>
      <c r="B29" s="592"/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592"/>
      <c r="AJ29" s="592"/>
      <c r="AK29" s="592"/>
      <c r="AL29" s="592"/>
      <c r="AM29" s="592"/>
      <c r="AN29" s="592"/>
      <c r="AO29" s="592"/>
      <c r="AP29" s="592"/>
      <c r="AQ29" s="592"/>
      <c r="AR29" s="592"/>
      <c r="AS29" s="592"/>
      <c r="AT29" s="592"/>
      <c r="AU29" s="592"/>
      <c r="AV29" s="592"/>
      <c r="AW29" s="592"/>
      <c r="AX29" s="592"/>
      <c r="AY29" s="592"/>
      <c r="AZ29" s="592"/>
      <c r="BA29" s="592"/>
      <c r="BB29" s="9"/>
      <c r="BC29" s="5"/>
      <c r="BD29" s="9"/>
      <c r="BE29" s="9"/>
      <c r="BF29" s="5"/>
      <c r="BG29" s="9"/>
      <c r="BH29" s="9"/>
      <c r="BI29" s="5"/>
      <c r="BJ29" s="9"/>
      <c r="BK29" s="9"/>
      <c r="BL29" s="5"/>
    </row>
    <row r="30" spans="1:64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  <c r="BJ30" s="9"/>
      <c r="BK30" s="9"/>
      <c r="BL30" s="5"/>
    </row>
    <row r="31" spans="1:64" ht="13.5" customHeight="1" hidden="1">
      <c r="A31" s="594" t="s">
        <v>119</v>
      </c>
      <c r="B31" s="592"/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92"/>
      <c r="AF31" s="592"/>
      <c r="AG31" s="592"/>
      <c r="AH31" s="592"/>
      <c r="AI31" s="592"/>
      <c r="AJ31" s="592"/>
      <c r="AK31" s="592"/>
      <c r="AL31" s="592"/>
      <c r="AM31" s="592"/>
      <c r="AN31" s="592"/>
      <c r="AO31" s="592"/>
      <c r="AP31" s="592"/>
      <c r="AQ31" s="592"/>
      <c r="AR31" s="592"/>
      <c r="AS31" s="592"/>
      <c r="AT31" s="592"/>
      <c r="AU31" s="592"/>
      <c r="AV31" s="592"/>
      <c r="AW31" s="592"/>
      <c r="AX31" s="592"/>
      <c r="AY31" s="592"/>
      <c r="AZ31" s="592"/>
      <c r="BA31" s="592"/>
      <c r="BB31" s="9"/>
      <c r="BC31" s="5"/>
      <c r="BD31" s="9"/>
      <c r="BE31" s="9"/>
      <c r="BF31" s="5"/>
      <c r="BG31" s="9"/>
      <c r="BH31" s="9"/>
      <c r="BI31" s="5"/>
      <c r="BJ31" s="9"/>
      <c r="BK31" s="9"/>
      <c r="BL31" s="5"/>
    </row>
    <row r="32" spans="1:64" ht="13.5" customHeight="1" hidden="1">
      <c r="A32" s="594"/>
      <c r="B32" s="592"/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  <c r="S32" s="592"/>
      <c r="T32" s="592"/>
      <c r="U32" s="592"/>
      <c r="V32" s="592"/>
      <c r="W32" s="592"/>
      <c r="X32" s="592"/>
      <c r="Y32" s="592"/>
      <c r="Z32" s="592"/>
      <c r="AA32" s="592"/>
      <c r="AB32" s="592"/>
      <c r="AC32" s="592"/>
      <c r="AD32" s="592"/>
      <c r="AE32" s="592"/>
      <c r="AF32" s="592"/>
      <c r="AG32" s="592"/>
      <c r="AH32" s="592"/>
      <c r="AI32" s="592"/>
      <c r="AJ32" s="592"/>
      <c r="AK32" s="592"/>
      <c r="AL32" s="592"/>
      <c r="AM32" s="592"/>
      <c r="AN32" s="592"/>
      <c r="AO32" s="592"/>
      <c r="AP32" s="592"/>
      <c r="AQ32" s="592"/>
      <c r="AR32" s="592"/>
      <c r="AS32" s="592"/>
      <c r="AT32" s="592"/>
      <c r="AU32" s="592"/>
      <c r="AV32" s="592"/>
      <c r="AW32" s="592"/>
      <c r="AX32" s="592"/>
      <c r="AY32" s="592"/>
      <c r="AZ32" s="592"/>
      <c r="BA32" s="592"/>
      <c r="BB32" s="9"/>
      <c r="BC32" s="5"/>
      <c r="BD32" s="9"/>
      <c r="BE32" s="9"/>
      <c r="BF32" s="5"/>
      <c r="BG32" s="9"/>
      <c r="BH32" s="9"/>
      <c r="BI32" s="5"/>
      <c r="BJ32" s="9"/>
      <c r="BK32" s="9"/>
      <c r="BL32" s="5"/>
    </row>
    <row r="33" spans="1:64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  <c r="BJ33" s="9"/>
      <c r="BK33" s="9"/>
      <c r="BL33" s="5"/>
    </row>
    <row r="34" spans="1:64" ht="13.5" customHeight="1" hidden="1">
      <c r="A34" s="594" t="s">
        <v>120</v>
      </c>
      <c r="B34" s="592"/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592"/>
      <c r="Q34" s="592"/>
      <c r="R34" s="592"/>
      <c r="S34" s="592"/>
      <c r="T34" s="592"/>
      <c r="U34" s="592"/>
      <c r="V34" s="592"/>
      <c r="W34" s="592"/>
      <c r="X34" s="592"/>
      <c r="Y34" s="592"/>
      <c r="Z34" s="592"/>
      <c r="AA34" s="592"/>
      <c r="AB34" s="592"/>
      <c r="AC34" s="592"/>
      <c r="AD34" s="592"/>
      <c r="AE34" s="592"/>
      <c r="AF34" s="592"/>
      <c r="AG34" s="592"/>
      <c r="AH34" s="592"/>
      <c r="AI34" s="592"/>
      <c r="AJ34" s="592"/>
      <c r="AK34" s="592"/>
      <c r="AL34" s="592"/>
      <c r="AM34" s="592"/>
      <c r="AN34" s="592"/>
      <c r="AO34" s="592"/>
      <c r="AP34" s="592"/>
      <c r="AQ34" s="592"/>
      <c r="AR34" s="592"/>
      <c r="AS34" s="592"/>
      <c r="AT34" s="592"/>
      <c r="AU34" s="592"/>
      <c r="AV34" s="592"/>
      <c r="AW34" s="592"/>
      <c r="AX34" s="592"/>
      <c r="AY34" s="592"/>
      <c r="AZ34" s="592"/>
      <c r="BA34" s="592"/>
      <c r="BB34" s="9"/>
      <c r="BC34" s="5"/>
      <c r="BD34" s="9"/>
      <c r="BE34" s="9"/>
      <c r="BF34" s="5"/>
      <c r="BG34" s="9"/>
      <c r="BH34" s="9"/>
      <c r="BI34" s="5"/>
      <c r="BJ34" s="9"/>
      <c r="BK34" s="9"/>
      <c r="BL34" s="5"/>
    </row>
    <row r="35" spans="1:64" ht="13.5" customHeight="1" hidden="1">
      <c r="A35" s="594"/>
      <c r="B35" s="592"/>
      <c r="C35" s="592"/>
      <c r="D35" s="592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92"/>
      <c r="Q35" s="592"/>
      <c r="R35" s="592"/>
      <c r="S35" s="592"/>
      <c r="T35" s="592"/>
      <c r="U35" s="592"/>
      <c r="V35" s="592"/>
      <c r="W35" s="592"/>
      <c r="X35" s="592"/>
      <c r="Y35" s="592"/>
      <c r="Z35" s="592"/>
      <c r="AA35" s="592"/>
      <c r="AB35" s="592"/>
      <c r="AC35" s="592"/>
      <c r="AD35" s="592"/>
      <c r="AE35" s="592"/>
      <c r="AF35" s="592"/>
      <c r="AG35" s="592"/>
      <c r="AH35" s="592"/>
      <c r="AI35" s="592"/>
      <c r="AJ35" s="592"/>
      <c r="AK35" s="592"/>
      <c r="AL35" s="592"/>
      <c r="AM35" s="592"/>
      <c r="AN35" s="592"/>
      <c r="AO35" s="592"/>
      <c r="AP35" s="592"/>
      <c r="AQ35" s="592"/>
      <c r="AR35" s="592"/>
      <c r="AS35" s="592"/>
      <c r="AT35" s="592"/>
      <c r="AU35" s="592"/>
      <c r="AV35" s="592"/>
      <c r="AW35" s="592"/>
      <c r="AX35" s="592"/>
      <c r="AY35" s="592"/>
      <c r="AZ35" s="592"/>
      <c r="BA35" s="592"/>
      <c r="BB35" s="9"/>
      <c r="BC35" s="5"/>
      <c r="BD35" s="9"/>
      <c r="BE35" s="9"/>
      <c r="BF35" s="5"/>
      <c r="BG35" s="9"/>
      <c r="BH35" s="9"/>
      <c r="BI35" s="5"/>
      <c r="BJ35" s="9"/>
      <c r="BK35" s="9"/>
      <c r="BL35" s="5"/>
    </row>
    <row r="36" spans="1:64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  <c r="BJ36" s="9"/>
      <c r="BK36" s="9"/>
      <c r="BL36" s="5"/>
    </row>
    <row r="37" spans="1:64" ht="13.5" customHeight="1" hidden="1">
      <c r="A37" s="594" t="s">
        <v>121</v>
      </c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2"/>
      <c r="P37" s="592"/>
      <c r="Q37" s="592"/>
      <c r="R37" s="592"/>
      <c r="S37" s="592"/>
      <c r="T37" s="592"/>
      <c r="U37" s="592"/>
      <c r="V37" s="592"/>
      <c r="W37" s="592"/>
      <c r="X37" s="592"/>
      <c r="Y37" s="592"/>
      <c r="Z37" s="592"/>
      <c r="AA37" s="592"/>
      <c r="AB37" s="592"/>
      <c r="AC37" s="592"/>
      <c r="AD37" s="592"/>
      <c r="AE37" s="592"/>
      <c r="AF37" s="592"/>
      <c r="AG37" s="592"/>
      <c r="AH37" s="592"/>
      <c r="AI37" s="592"/>
      <c r="AJ37" s="592"/>
      <c r="AK37" s="592"/>
      <c r="AL37" s="592"/>
      <c r="AM37" s="592"/>
      <c r="AN37" s="592"/>
      <c r="AO37" s="592"/>
      <c r="AP37" s="592"/>
      <c r="AQ37" s="592"/>
      <c r="AR37" s="592"/>
      <c r="AS37" s="592"/>
      <c r="AT37" s="592"/>
      <c r="AU37" s="592"/>
      <c r="AV37" s="592"/>
      <c r="AW37" s="592"/>
      <c r="AX37" s="592"/>
      <c r="AY37" s="592"/>
      <c r="AZ37" s="592"/>
      <c r="BA37" s="592"/>
      <c r="BB37" s="9"/>
      <c r="BC37" s="5"/>
      <c r="BD37" s="9"/>
      <c r="BE37" s="9"/>
      <c r="BF37" s="5"/>
      <c r="BG37" s="9"/>
      <c r="BH37" s="9"/>
      <c r="BI37" s="5"/>
      <c r="BJ37" s="9"/>
      <c r="BK37" s="9"/>
      <c r="BL37" s="5"/>
    </row>
    <row r="38" spans="1:64" ht="13.5" customHeight="1" hidden="1">
      <c r="A38" s="594"/>
      <c r="B38" s="592"/>
      <c r="C38" s="592"/>
      <c r="D38" s="592"/>
      <c r="E38" s="592"/>
      <c r="F38" s="592"/>
      <c r="G38" s="592"/>
      <c r="H38" s="592"/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  <c r="U38" s="592"/>
      <c r="V38" s="592"/>
      <c r="W38" s="592"/>
      <c r="X38" s="592"/>
      <c r="Y38" s="592"/>
      <c r="Z38" s="592"/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592"/>
      <c r="AL38" s="592"/>
      <c r="AM38" s="592"/>
      <c r="AN38" s="592"/>
      <c r="AO38" s="592"/>
      <c r="AP38" s="592"/>
      <c r="AQ38" s="592"/>
      <c r="AR38" s="592"/>
      <c r="AS38" s="592"/>
      <c r="AT38" s="592"/>
      <c r="AU38" s="592"/>
      <c r="AV38" s="592"/>
      <c r="AW38" s="592"/>
      <c r="AX38" s="592"/>
      <c r="AY38" s="592"/>
      <c r="AZ38" s="592"/>
      <c r="BA38" s="592"/>
      <c r="BB38" s="9"/>
      <c r="BC38" s="5"/>
      <c r="BD38" s="9"/>
      <c r="BE38" s="9"/>
      <c r="BF38" s="5"/>
      <c r="BG38" s="9"/>
      <c r="BH38" s="9"/>
      <c r="BI38" s="5"/>
      <c r="BJ38" s="9"/>
      <c r="BK38" s="9"/>
      <c r="BL38" s="5"/>
    </row>
    <row r="39" spans="1:64" ht="2.25" customHeight="1">
      <c r="A39" s="4"/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  <c r="R39" s="573"/>
      <c r="S39" s="573"/>
      <c r="T39" s="573"/>
      <c r="U39" s="573"/>
      <c r="V39" s="573"/>
      <c r="W39" s="573"/>
      <c r="X39" s="573"/>
      <c r="Y39" s="573"/>
      <c r="Z39" s="573"/>
      <c r="AA39" s="573"/>
      <c r="AB39" s="573"/>
      <c r="AC39" s="573"/>
      <c r="AD39" s="573"/>
      <c r="AE39" s="573"/>
      <c r="AF39" s="573"/>
      <c r="AG39" s="573"/>
      <c r="AH39" s="573"/>
      <c r="AI39" s="573"/>
      <c r="AJ39" s="573"/>
      <c r="AK39" s="573"/>
      <c r="AL39" s="573"/>
      <c r="AM39" s="573"/>
      <c r="AN39" s="573"/>
      <c r="AO39" s="573"/>
      <c r="AP39" s="573"/>
      <c r="AQ39" s="573"/>
      <c r="AR39" s="573"/>
      <c r="AS39" s="573"/>
      <c r="AT39" s="573"/>
      <c r="AU39" s="573"/>
      <c r="AV39" s="573"/>
      <c r="AW39" s="573"/>
      <c r="AX39" s="573"/>
      <c r="AY39" s="573"/>
      <c r="AZ39" s="573"/>
      <c r="BA39" s="573"/>
      <c r="BB39" s="9"/>
      <c r="BC39" s="5"/>
      <c r="BD39" s="9"/>
      <c r="BE39" s="9"/>
      <c r="BF39" s="5"/>
      <c r="BG39" s="9"/>
      <c r="BH39" s="9"/>
      <c r="BI39" s="5"/>
      <c r="BJ39" s="9"/>
      <c r="BK39" s="9"/>
      <c r="BL39" s="5"/>
    </row>
    <row r="40" spans="1:64" ht="3" customHeight="1">
      <c r="A40" s="594" t="s">
        <v>111</v>
      </c>
      <c r="B40" s="598"/>
      <c r="C40" s="598"/>
      <c r="D40" s="598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8" t="s">
        <v>217</v>
      </c>
      <c r="T40" s="598" t="s">
        <v>217</v>
      </c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98"/>
      <c r="AI40" s="598"/>
      <c r="AJ40" s="598"/>
      <c r="AK40" s="598"/>
      <c r="AL40" s="598"/>
      <c r="AM40" s="598"/>
      <c r="AN40" s="598"/>
      <c r="AO40" s="598"/>
      <c r="AP40" s="600"/>
      <c r="AQ40" s="600" t="s">
        <v>221</v>
      </c>
      <c r="AR40" s="600" t="s">
        <v>221</v>
      </c>
      <c r="AS40" s="598" t="s">
        <v>217</v>
      </c>
      <c r="AT40" s="598" t="s">
        <v>217</v>
      </c>
      <c r="AU40" s="598" t="s">
        <v>217</v>
      </c>
      <c r="AV40" s="598" t="s">
        <v>217</v>
      </c>
      <c r="AW40" s="598" t="s">
        <v>217</v>
      </c>
      <c r="AX40" s="598" t="s">
        <v>217</v>
      </c>
      <c r="AY40" s="598" t="s">
        <v>217</v>
      </c>
      <c r="AZ40" s="598" t="s">
        <v>217</v>
      </c>
      <c r="BA40" s="598" t="s">
        <v>217</v>
      </c>
      <c r="BB40" s="9"/>
      <c r="BC40" s="5"/>
      <c r="BD40" s="9"/>
      <c r="BE40" s="9"/>
      <c r="BF40" s="5"/>
      <c r="BG40" s="9"/>
      <c r="BH40" s="9"/>
      <c r="BI40" s="5"/>
      <c r="BJ40" s="9"/>
      <c r="BK40" s="9"/>
      <c r="BL40" s="5"/>
    </row>
    <row r="41" spans="1:64" ht="3" customHeight="1">
      <c r="A41" s="594"/>
      <c r="B41" s="598"/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8"/>
      <c r="AI41" s="598"/>
      <c r="AJ41" s="598"/>
      <c r="AK41" s="598"/>
      <c r="AL41" s="598"/>
      <c r="AM41" s="598"/>
      <c r="AN41" s="598"/>
      <c r="AO41" s="598"/>
      <c r="AP41" s="600"/>
      <c r="AQ41" s="600"/>
      <c r="AR41" s="600"/>
      <c r="AS41" s="598"/>
      <c r="AT41" s="598"/>
      <c r="AU41" s="598"/>
      <c r="AV41" s="598"/>
      <c r="AW41" s="598"/>
      <c r="AX41" s="598"/>
      <c r="AY41" s="598"/>
      <c r="AZ41" s="598"/>
      <c r="BA41" s="598"/>
      <c r="BB41" s="9"/>
      <c r="BC41" s="5"/>
      <c r="BD41" s="9"/>
      <c r="BE41" s="9"/>
      <c r="BF41" s="5"/>
      <c r="BG41" s="9"/>
      <c r="BH41" s="9"/>
      <c r="BI41" s="5"/>
      <c r="BJ41" s="9"/>
      <c r="BK41" s="9"/>
      <c r="BL41" s="5"/>
    </row>
    <row r="42" spans="1:64" ht="3" customHeight="1">
      <c r="A42" s="594"/>
      <c r="B42" s="598"/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598"/>
      <c r="U42" s="598"/>
      <c r="V42" s="598"/>
      <c r="W42" s="598"/>
      <c r="X42" s="598"/>
      <c r="Y42" s="598"/>
      <c r="Z42" s="598"/>
      <c r="AA42" s="598"/>
      <c r="AB42" s="598"/>
      <c r="AC42" s="598"/>
      <c r="AD42" s="598"/>
      <c r="AE42" s="598"/>
      <c r="AF42" s="598"/>
      <c r="AG42" s="598"/>
      <c r="AH42" s="598"/>
      <c r="AI42" s="598"/>
      <c r="AJ42" s="598"/>
      <c r="AK42" s="598"/>
      <c r="AL42" s="598"/>
      <c r="AM42" s="598"/>
      <c r="AN42" s="598"/>
      <c r="AO42" s="598"/>
      <c r="AP42" s="600"/>
      <c r="AQ42" s="600"/>
      <c r="AR42" s="600"/>
      <c r="AS42" s="598"/>
      <c r="AT42" s="598"/>
      <c r="AU42" s="598"/>
      <c r="AV42" s="598"/>
      <c r="AW42" s="598"/>
      <c r="AX42" s="598"/>
      <c r="AY42" s="598"/>
      <c r="AZ42" s="598"/>
      <c r="BA42" s="598"/>
      <c r="BB42" s="9"/>
      <c r="BC42" s="5"/>
      <c r="BD42" s="9"/>
      <c r="BE42" s="9"/>
      <c r="BF42" s="5"/>
      <c r="BG42" s="9"/>
      <c r="BH42" s="9"/>
      <c r="BI42" s="5"/>
      <c r="BJ42" s="9"/>
      <c r="BK42" s="9"/>
      <c r="BL42" s="5"/>
    </row>
    <row r="43" spans="1:64" ht="3" customHeight="1">
      <c r="A43" s="594"/>
      <c r="B43" s="598"/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598"/>
      <c r="AJ43" s="598"/>
      <c r="AK43" s="598"/>
      <c r="AL43" s="598"/>
      <c r="AM43" s="598"/>
      <c r="AN43" s="598"/>
      <c r="AO43" s="598"/>
      <c r="AP43" s="600"/>
      <c r="AQ43" s="600"/>
      <c r="AR43" s="600"/>
      <c r="AS43" s="598"/>
      <c r="AT43" s="598"/>
      <c r="AU43" s="598"/>
      <c r="AV43" s="598"/>
      <c r="AW43" s="598"/>
      <c r="AX43" s="598"/>
      <c r="AY43" s="598"/>
      <c r="AZ43" s="598"/>
      <c r="BA43" s="598"/>
      <c r="BB43" s="9"/>
      <c r="BC43" s="5"/>
      <c r="BD43" s="9"/>
      <c r="BE43" s="9"/>
      <c r="BF43" s="5"/>
      <c r="BG43" s="9"/>
      <c r="BH43" s="9"/>
      <c r="BI43" s="5"/>
      <c r="BJ43" s="9"/>
      <c r="BK43" s="9"/>
      <c r="BL43" s="5"/>
    </row>
    <row r="44" spans="1:64" ht="3" customHeight="1">
      <c r="A44" s="594"/>
      <c r="B44" s="598"/>
      <c r="C44" s="598"/>
      <c r="D44" s="598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8"/>
      <c r="T44" s="598"/>
      <c r="U44" s="598"/>
      <c r="V44" s="598"/>
      <c r="W44" s="598"/>
      <c r="X44" s="598"/>
      <c r="Y44" s="598"/>
      <c r="Z44" s="598"/>
      <c r="AA44" s="598"/>
      <c r="AB44" s="598"/>
      <c r="AC44" s="598"/>
      <c r="AD44" s="598"/>
      <c r="AE44" s="598"/>
      <c r="AF44" s="598"/>
      <c r="AG44" s="598"/>
      <c r="AH44" s="598"/>
      <c r="AI44" s="598"/>
      <c r="AJ44" s="598"/>
      <c r="AK44" s="598"/>
      <c r="AL44" s="598"/>
      <c r="AM44" s="598"/>
      <c r="AN44" s="598"/>
      <c r="AO44" s="598"/>
      <c r="AP44" s="600"/>
      <c r="AQ44" s="600"/>
      <c r="AR44" s="600"/>
      <c r="AS44" s="598"/>
      <c r="AT44" s="598"/>
      <c r="AU44" s="598"/>
      <c r="AV44" s="598"/>
      <c r="AW44" s="598"/>
      <c r="AX44" s="598"/>
      <c r="AY44" s="598"/>
      <c r="AZ44" s="598"/>
      <c r="BA44" s="598"/>
      <c r="BB44" s="9"/>
      <c r="BC44" s="5"/>
      <c r="BD44" s="9"/>
      <c r="BE44" s="9"/>
      <c r="BF44" s="5"/>
      <c r="BG44" s="9"/>
      <c r="BH44" s="9"/>
      <c r="BI44" s="5"/>
      <c r="BJ44" s="9"/>
      <c r="BK44" s="9"/>
      <c r="BL44" s="5"/>
    </row>
    <row r="45" spans="1:64" ht="3" customHeight="1">
      <c r="A45" s="594"/>
      <c r="B45" s="598"/>
      <c r="C45" s="598"/>
      <c r="D45" s="598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8"/>
      <c r="T45" s="598"/>
      <c r="U45" s="598"/>
      <c r="V45" s="598"/>
      <c r="W45" s="598"/>
      <c r="X45" s="598"/>
      <c r="Y45" s="598"/>
      <c r="Z45" s="598"/>
      <c r="AA45" s="598"/>
      <c r="AB45" s="598"/>
      <c r="AC45" s="598"/>
      <c r="AD45" s="598"/>
      <c r="AE45" s="598"/>
      <c r="AF45" s="598"/>
      <c r="AG45" s="598"/>
      <c r="AH45" s="598"/>
      <c r="AI45" s="598"/>
      <c r="AJ45" s="598"/>
      <c r="AK45" s="598"/>
      <c r="AL45" s="598"/>
      <c r="AM45" s="598"/>
      <c r="AN45" s="598"/>
      <c r="AO45" s="598"/>
      <c r="AP45" s="600"/>
      <c r="AQ45" s="600"/>
      <c r="AR45" s="600"/>
      <c r="AS45" s="598"/>
      <c r="AT45" s="598"/>
      <c r="AU45" s="598"/>
      <c r="AV45" s="598"/>
      <c r="AW45" s="598"/>
      <c r="AX45" s="598"/>
      <c r="AY45" s="598"/>
      <c r="AZ45" s="598"/>
      <c r="BA45" s="598"/>
      <c r="BB45" s="9"/>
      <c r="BC45" s="5"/>
      <c r="BD45" s="9"/>
      <c r="BE45" s="9"/>
      <c r="BF45" s="5"/>
      <c r="BG45" s="9"/>
      <c r="BH45" s="9"/>
      <c r="BI45" s="5"/>
      <c r="BJ45" s="9"/>
      <c r="BK45" s="9"/>
      <c r="BL45" s="5"/>
    </row>
    <row r="46" spans="1:64" ht="3" customHeight="1">
      <c r="A46" s="594" t="s">
        <v>112</v>
      </c>
      <c r="B46" s="598"/>
      <c r="C46" s="598"/>
      <c r="D46" s="598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 t="s">
        <v>222</v>
      </c>
      <c r="P46" s="598" t="s">
        <v>222</v>
      </c>
      <c r="Q46" s="598" t="s">
        <v>222</v>
      </c>
      <c r="R46" s="598" t="s">
        <v>222</v>
      </c>
      <c r="S46" s="598" t="s">
        <v>217</v>
      </c>
      <c r="T46" s="598" t="s">
        <v>217</v>
      </c>
      <c r="U46" s="598"/>
      <c r="V46" s="598"/>
      <c r="W46" s="598"/>
      <c r="X46" s="598"/>
      <c r="Y46" s="598"/>
      <c r="Z46" s="598"/>
      <c r="AA46" s="598"/>
      <c r="AB46" s="598"/>
      <c r="AC46" s="598"/>
      <c r="AD46" s="598"/>
      <c r="AE46" s="598" t="s">
        <v>222</v>
      </c>
      <c r="AF46" s="598" t="s">
        <v>222</v>
      </c>
      <c r="AG46" s="598" t="s">
        <v>222</v>
      </c>
      <c r="AH46" s="598" t="s">
        <v>222</v>
      </c>
      <c r="AI46" s="598" t="s">
        <v>222</v>
      </c>
      <c r="AJ46" s="598" t="s">
        <v>222</v>
      </c>
      <c r="AK46" s="598" t="s">
        <v>220</v>
      </c>
      <c r="AL46" s="598" t="s">
        <v>220</v>
      </c>
      <c r="AM46" s="598" t="s">
        <v>220</v>
      </c>
      <c r="AN46" s="598" t="s">
        <v>220</v>
      </c>
      <c r="AO46" s="598" t="s">
        <v>220</v>
      </c>
      <c r="AP46" s="598" t="s">
        <v>220</v>
      </c>
      <c r="AQ46" s="600" t="s">
        <v>221</v>
      </c>
      <c r="AR46" s="598" t="s">
        <v>218</v>
      </c>
      <c r="AS46" s="598" t="s">
        <v>43</v>
      </c>
      <c r="AT46" s="598" t="s">
        <v>43</v>
      </c>
      <c r="AU46" s="598" t="s">
        <v>43</v>
      </c>
      <c r="AV46" s="598" t="s">
        <v>43</v>
      </c>
      <c r="AW46" s="598" t="s">
        <v>43</v>
      </c>
      <c r="AX46" s="598" t="s">
        <v>43</v>
      </c>
      <c r="AY46" s="598" t="s">
        <v>43</v>
      </c>
      <c r="AZ46" s="598" t="s">
        <v>43</v>
      </c>
      <c r="BA46" s="598" t="s">
        <v>43</v>
      </c>
      <c r="BB46" s="9"/>
      <c r="BC46" s="5"/>
      <c r="BD46" s="9"/>
      <c r="BE46" s="9"/>
      <c r="BF46" s="5"/>
      <c r="BG46" s="9"/>
      <c r="BH46" s="9"/>
      <c r="BI46" s="5"/>
      <c r="BJ46" s="9"/>
      <c r="BK46" s="9"/>
      <c r="BL46" s="5"/>
    </row>
    <row r="47" spans="1:64" ht="3" customHeight="1">
      <c r="A47" s="594"/>
      <c r="B47" s="598"/>
      <c r="C47" s="598"/>
      <c r="D47" s="598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8"/>
      <c r="T47" s="598"/>
      <c r="U47" s="598"/>
      <c r="V47" s="598"/>
      <c r="W47" s="598"/>
      <c r="X47" s="598"/>
      <c r="Y47" s="598"/>
      <c r="Z47" s="598"/>
      <c r="AA47" s="598"/>
      <c r="AB47" s="598"/>
      <c r="AC47" s="598"/>
      <c r="AD47" s="598"/>
      <c r="AE47" s="598"/>
      <c r="AF47" s="598"/>
      <c r="AG47" s="598"/>
      <c r="AH47" s="598"/>
      <c r="AI47" s="598"/>
      <c r="AJ47" s="598"/>
      <c r="AK47" s="598"/>
      <c r="AL47" s="598"/>
      <c r="AM47" s="598"/>
      <c r="AN47" s="598"/>
      <c r="AO47" s="598"/>
      <c r="AP47" s="598"/>
      <c r="AQ47" s="600"/>
      <c r="AR47" s="598"/>
      <c r="AS47" s="598"/>
      <c r="AT47" s="598"/>
      <c r="AU47" s="598"/>
      <c r="AV47" s="598"/>
      <c r="AW47" s="598"/>
      <c r="AX47" s="598"/>
      <c r="AY47" s="598"/>
      <c r="AZ47" s="598"/>
      <c r="BA47" s="598"/>
      <c r="BB47" s="9"/>
      <c r="BC47" s="5"/>
      <c r="BD47" s="9"/>
      <c r="BE47" s="9"/>
      <c r="BF47" s="5"/>
      <c r="BG47" s="9"/>
      <c r="BH47" s="9"/>
      <c r="BI47" s="5"/>
      <c r="BJ47" s="9"/>
      <c r="BK47" s="9"/>
      <c r="BL47" s="5"/>
    </row>
    <row r="48" spans="1:64" ht="3" customHeight="1">
      <c r="A48" s="594"/>
      <c r="B48" s="598"/>
      <c r="C48" s="598"/>
      <c r="D48" s="598"/>
      <c r="E48" s="598"/>
      <c r="F48" s="598"/>
      <c r="G48" s="598"/>
      <c r="H48" s="598"/>
      <c r="I48" s="598"/>
      <c r="J48" s="598"/>
      <c r="K48" s="598"/>
      <c r="L48" s="598"/>
      <c r="M48" s="598"/>
      <c r="N48" s="598"/>
      <c r="O48" s="598"/>
      <c r="P48" s="598"/>
      <c r="Q48" s="598"/>
      <c r="R48" s="598"/>
      <c r="S48" s="598"/>
      <c r="T48" s="598"/>
      <c r="U48" s="598"/>
      <c r="V48" s="598"/>
      <c r="W48" s="598"/>
      <c r="X48" s="598"/>
      <c r="Y48" s="598"/>
      <c r="Z48" s="598"/>
      <c r="AA48" s="598"/>
      <c r="AB48" s="598"/>
      <c r="AC48" s="598"/>
      <c r="AD48" s="598"/>
      <c r="AE48" s="598"/>
      <c r="AF48" s="598"/>
      <c r="AG48" s="598"/>
      <c r="AH48" s="598"/>
      <c r="AI48" s="598"/>
      <c r="AJ48" s="598"/>
      <c r="AK48" s="598"/>
      <c r="AL48" s="598"/>
      <c r="AM48" s="598"/>
      <c r="AN48" s="598"/>
      <c r="AO48" s="598"/>
      <c r="AP48" s="598"/>
      <c r="AQ48" s="600"/>
      <c r="AR48" s="598"/>
      <c r="AS48" s="598"/>
      <c r="AT48" s="598"/>
      <c r="AU48" s="598"/>
      <c r="AV48" s="598"/>
      <c r="AW48" s="598"/>
      <c r="AX48" s="598"/>
      <c r="AY48" s="598"/>
      <c r="AZ48" s="598"/>
      <c r="BA48" s="598"/>
      <c r="BB48" s="9"/>
      <c r="BC48" s="5"/>
      <c r="BD48" s="9"/>
      <c r="BE48" s="9"/>
      <c r="BF48" s="5"/>
      <c r="BG48" s="9"/>
      <c r="BH48" s="9"/>
      <c r="BI48" s="5"/>
      <c r="BJ48" s="9"/>
      <c r="BK48" s="9"/>
      <c r="BL48" s="5"/>
    </row>
    <row r="49" spans="1:64" ht="3" customHeight="1">
      <c r="A49" s="594"/>
      <c r="B49" s="598"/>
      <c r="C49" s="598"/>
      <c r="D49" s="598"/>
      <c r="E49" s="598"/>
      <c r="F49" s="598"/>
      <c r="G49" s="598"/>
      <c r="H49" s="598"/>
      <c r="I49" s="5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8"/>
      <c r="AA49" s="598"/>
      <c r="AB49" s="598"/>
      <c r="AC49" s="598"/>
      <c r="AD49" s="598"/>
      <c r="AE49" s="598"/>
      <c r="AF49" s="598"/>
      <c r="AG49" s="598"/>
      <c r="AH49" s="598"/>
      <c r="AI49" s="598"/>
      <c r="AJ49" s="598"/>
      <c r="AK49" s="598"/>
      <c r="AL49" s="598"/>
      <c r="AM49" s="598"/>
      <c r="AN49" s="598"/>
      <c r="AO49" s="598"/>
      <c r="AP49" s="598"/>
      <c r="AQ49" s="600"/>
      <c r="AR49" s="598"/>
      <c r="AS49" s="598"/>
      <c r="AT49" s="598"/>
      <c r="AU49" s="598"/>
      <c r="AV49" s="598"/>
      <c r="AW49" s="598"/>
      <c r="AX49" s="598"/>
      <c r="AY49" s="598"/>
      <c r="AZ49" s="598"/>
      <c r="BA49" s="598"/>
      <c r="BB49" s="9"/>
      <c r="BC49" s="5"/>
      <c r="BD49" s="9"/>
      <c r="BE49" s="9"/>
      <c r="BF49" s="5"/>
      <c r="BG49" s="9"/>
      <c r="BH49" s="9"/>
      <c r="BI49" s="5"/>
      <c r="BJ49" s="9"/>
      <c r="BK49" s="9"/>
      <c r="BL49" s="5"/>
    </row>
    <row r="50" spans="1:64" ht="3" customHeight="1">
      <c r="A50" s="594"/>
      <c r="B50" s="598"/>
      <c r="C50" s="598"/>
      <c r="D50" s="598"/>
      <c r="E50" s="598"/>
      <c r="F50" s="598"/>
      <c r="G50" s="598"/>
      <c r="H50" s="598"/>
      <c r="I50" s="598"/>
      <c r="J50" s="598"/>
      <c r="K50" s="598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598"/>
      <c r="Y50" s="598"/>
      <c r="Z50" s="598"/>
      <c r="AA50" s="598"/>
      <c r="AB50" s="598"/>
      <c r="AC50" s="598"/>
      <c r="AD50" s="598"/>
      <c r="AE50" s="598"/>
      <c r="AF50" s="598"/>
      <c r="AG50" s="598"/>
      <c r="AH50" s="598"/>
      <c r="AI50" s="598"/>
      <c r="AJ50" s="598"/>
      <c r="AK50" s="598"/>
      <c r="AL50" s="598"/>
      <c r="AM50" s="598"/>
      <c r="AN50" s="598"/>
      <c r="AO50" s="598"/>
      <c r="AP50" s="598"/>
      <c r="AQ50" s="600"/>
      <c r="AR50" s="598"/>
      <c r="AS50" s="598"/>
      <c r="AT50" s="598"/>
      <c r="AU50" s="598"/>
      <c r="AV50" s="598"/>
      <c r="AW50" s="598"/>
      <c r="AX50" s="598"/>
      <c r="AY50" s="598"/>
      <c r="AZ50" s="598"/>
      <c r="BA50" s="598"/>
      <c r="BB50" s="9"/>
      <c r="BC50" s="5"/>
      <c r="BD50" s="9"/>
      <c r="BE50" s="9"/>
      <c r="BF50" s="5"/>
      <c r="BG50" s="9"/>
      <c r="BH50" s="9"/>
      <c r="BI50" s="5"/>
      <c r="BJ50" s="9"/>
      <c r="BK50" s="9"/>
      <c r="BL50" s="5"/>
    </row>
    <row r="51" spans="1:64" ht="3" customHeight="1">
      <c r="A51" s="594"/>
      <c r="B51" s="598"/>
      <c r="C51" s="598"/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598"/>
      <c r="P51" s="598"/>
      <c r="Q51" s="598"/>
      <c r="R51" s="598"/>
      <c r="S51" s="598"/>
      <c r="T51" s="598"/>
      <c r="U51" s="598"/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598"/>
      <c r="AJ51" s="598"/>
      <c r="AK51" s="598"/>
      <c r="AL51" s="598"/>
      <c r="AM51" s="598"/>
      <c r="AN51" s="598"/>
      <c r="AO51" s="598"/>
      <c r="AP51" s="598"/>
      <c r="AQ51" s="600"/>
      <c r="AR51" s="598"/>
      <c r="AS51" s="598"/>
      <c r="AT51" s="598"/>
      <c r="AU51" s="598"/>
      <c r="AV51" s="598"/>
      <c r="AW51" s="598"/>
      <c r="AX51" s="598"/>
      <c r="AY51" s="598"/>
      <c r="AZ51" s="598"/>
      <c r="BA51" s="598"/>
      <c r="BB51" s="9"/>
      <c r="BC51" s="5"/>
      <c r="BD51" s="9"/>
      <c r="BE51" s="9"/>
      <c r="BF51" s="5"/>
      <c r="BG51" s="9"/>
      <c r="BH51" s="9"/>
      <c r="BI51" s="5"/>
      <c r="BJ51" s="9"/>
      <c r="BK51" s="9"/>
      <c r="BL51" s="5"/>
    </row>
    <row r="52" spans="1:64" ht="2.25" customHeight="1">
      <c r="A52" s="124"/>
      <c r="B52" s="599"/>
      <c r="C52" s="599"/>
      <c r="D52" s="599"/>
      <c r="E52" s="599"/>
      <c r="F52" s="599"/>
      <c r="G52" s="599"/>
      <c r="H52" s="599"/>
      <c r="I52" s="599"/>
      <c r="J52" s="599"/>
      <c r="K52" s="599"/>
      <c r="L52" s="599"/>
      <c r="M52" s="599"/>
      <c r="N52" s="599"/>
      <c r="O52" s="599"/>
      <c r="P52" s="599"/>
      <c r="Q52" s="599"/>
      <c r="R52" s="599"/>
      <c r="S52" s="599"/>
      <c r="T52" s="599"/>
      <c r="U52" s="599"/>
      <c r="V52" s="599"/>
      <c r="W52" s="599"/>
      <c r="X52" s="599"/>
      <c r="Y52" s="599"/>
      <c r="Z52" s="599"/>
      <c r="AA52" s="599"/>
      <c r="AB52" s="599"/>
      <c r="AC52" s="599"/>
      <c r="AD52" s="599"/>
      <c r="AE52" s="599"/>
      <c r="AF52" s="599"/>
      <c r="AG52" s="599"/>
      <c r="AH52" s="599"/>
      <c r="AI52" s="599"/>
      <c r="AJ52" s="599"/>
      <c r="AK52" s="599"/>
      <c r="AL52" s="599"/>
      <c r="AM52" s="599"/>
      <c r="AN52" s="599"/>
      <c r="AO52" s="599"/>
      <c r="AP52" s="599"/>
      <c r="AQ52" s="599"/>
      <c r="AR52" s="599"/>
      <c r="AS52" s="599"/>
      <c r="AT52" s="599"/>
      <c r="AU52" s="599"/>
      <c r="AV52" s="599"/>
      <c r="AW52" s="599"/>
      <c r="AX52" s="599"/>
      <c r="AY52" s="599"/>
      <c r="AZ52" s="599"/>
      <c r="BA52" s="599"/>
      <c r="BB52" s="9"/>
      <c r="BC52" s="5"/>
      <c r="BD52" s="9"/>
      <c r="BE52" s="9"/>
      <c r="BF52" s="5"/>
      <c r="BG52" s="9"/>
      <c r="BH52" s="9"/>
      <c r="BI52" s="5"/>
      <c r="BJ52" s="9"/>
      <c r="BK52" s="9"/>
      <c r="BL52" s="5"/>
    </row>
    <row r="53" spans="1:64" ht="3" customHeight="1">
      <c r="A53" s="597"/>
      <c r="B53" s="596"/>
      <c r="C53" s="596"/>
      <c r="D53" s="596"/>
      <c r="E53" s="596"/>
      <c r="F53" s="596"/>
      <c r="G53" s="596"/>
      <c r="H53" s="596"/>
      <c r="I53" s="596"/>
      <c r="J53" s="596"/>
      <c r="K53" s="596"/>
      <c r="L53" s="596"/>
      <c r="M53" s="596"/>
      <c r="N53" s="596"/>
      <c r="O53" s="596"/>
      <c r="P53" s="596"/>
      <c r="Q53" s="596"/>
      <c r="R53" s="596"/>
      <c r="S53" s="596"/>
      <c r="T53" s="596"/>
      <c r="U53" s="596"/>
      <c r="V53" s="596"/>
      <c r="W53" s="596"/>
      <c r="X53" s="596"/>
      <c r="Y53" s="596"/>
      <c r="Z53" s="596"/>
      <c r="AA53" s="596"/>
      <c r="AB53" s="596"/>
      <c r="AC53" s="596"/>
      <c r="AD53" s="596"/>
      <c r="AE53" s="596"/>
      <c r="AF53" s="596"/>
      <c r="AG53" s="596"/>
      <c r="AH53" s="596"/>
      <c r="AI53" s="596"/>
      <c r="AJ53" s="596"/>
      <c r="AK53" s="596"/>
      <c r="AL53" s="596"/>
      <c r="AM53" s="596"/>
      <c r="AN53" s="596"/>
      <c r="AO53" s="596"/>
      <c r="AP53" s="596"/>
      <c r="AQ53" s="596"/>
      <c r="AR53" s="596"/>
      <c r="AS53" s="596"/>
      <c r="AT53" s="596"/>
      <c r="AU53" s="596"/>
      <c r="AV53" s="596"/>
      <c r="AW53" s="596"/>
      <c r="AX53" s="596"/>
      <c r="AY53" s="596"/>
      <c r="AZ53" s="596"/>
      <c r="BA53" s="596"/>
      <c r="BB53" s="126"/>
      <c r="BC53" s="5"/>
      <c r="BD53" s="9"/>
      <c r="BE53" s="9"/>
      <c r="BF53" s="5"/>
      <c r="BG53" s="9"/>
      <c r="BH53" s="9"/>
      <c r="BI53" s="5"/>
      <c r="BJ53" s="9"/>
      <c r="BK53" s="9"/>
      <c r="BL53" s="5"/>
    </row>
    <row r="54" spans="1:64" ht="3" customHeight="1">
      <c r="A54" s="597"/>
      <c r="B54" s="596"/>
      <c r="C54" s="596"/>
      <c r="D54" s="596"/>
      <c r="E54" s="596"/>
      <c r="F54" s="596"/>
      <c r="G54" s="596"/>
      <c r="H54" s="596"/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6"/>
      <c r="X54" s="596"/>
      <c r="Y54" s="596"/>
      <c r="Z54" s="596"/>
      <c r="AA54" s="596"/>
      <c r="AB54" s="596"/>
      <c r="AC54" s="596"/>
      <c r="AD54" s="596"/>
      <c r="AE54" s="596"/>
      <c r="AF54" s="596"/>
      <c r="AG54" s="596"/>
      <c r="AH54" s="596"/>
      <c r="AI54" s="596"/>
      <c r="AJ54" s="596"/>
      <c r="AK54" s="596"/>
      <c r="AL54" s="596"/>
      <c r="AM54" s="596"/>
      <c r="AN54" s="596"/>
      <c r="AO54" s="596"/>
      <c r="AP54" s="596"/>
      <c r="AQ54" s="596"/>
      <c r="AR54" s="596"/>
      <c r="AS54" s="596"/>
      <c r="AT54" s="596"/>
      <c r="AU54" s="596"/>
      <c r="AV54" s="596"/>
      <c r="AW54" s="596"/>
      <c r="AX54" s="596"/>
      <c r="AY54" s="596"/>
      <c r="AZ54" s="596"/>
      <c r="BA54" s="596"/>
      <c r="BB54" s="126"/>
      <c r="BC54" s="5"/>
      <c r="BD54" s="9"/>
      <c r="BE54" s="9"/>
      <c r="BF54" s="5"/>
      <c r="BG54" s="9"/>
      <c r="BH54" s="9"/>
      <c r="BI54" s="5"/>
      <c r="BJ54" s="9"/>
      <c r="BK54" s="9"/>
      <c r="BL54" s="5"/>
    </row>
    <row r="55" spans="1:64" ht="3" customHeight="1">
      <c r="A55" s="597"/>
      <c r="B55" s="596"/>
      <c r="C55" s="596"/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596"/>
      <c r="O55" s="596"/>
      <c r="P55" s="596"/>
      <c r="Q55" s="596"/>
      <c r="R55" s="596"/>
      <c r="S55" s="596"/>
      <c r="T55" s="596"/>
      <c r="U55" s="596"/>
      <c r="V55" s="596"/>
      <c r="W55" s="596"/>
      <c r="X55" s="596"/>
      <c r="Y55" s="596"/>
      <c r="Z55" s="596"/>
      <c r="AA55" s="596"/>
      <c r="AB55" s="596"/>
      <c r="AC55" s="596"/>
      <c r="AD55" s="596"/>
      <c r="AE55" s="596"/>
      <c r="AF55" s="596"/>
      <c r="AG55" s="596"/>
      <c r="AH55" s="596"/>
      <c r="AI55" s="596"/>
      <c r="AJ55" s="596"/>
      <c r="AK55" s="596"/>
      <c r="AL55" s="596"/>
      <c r="AM55" s="596"/>
      <c r="AN55" s="596"/>
      <c r="AO55" s="596"/>
      <c r="AP55" s="596"/>
      <c r="AQ55" s="596"/>
      <c r="AR55" s="596"/>
      <c r="AS55" s="596"/>
      <c r="AT55" s="596"/>
      <c r="AU55" s="596"/>
      <c r="AV55" s="596"/>
      <c r="AW55" s="596"/>
      <c r="AX55" s="596"/>
      <c r="AY55" s="596"/>
      <c r="AZ55" s="596"/>
      <c r="BA55" s="596"/>
      <c r="BB55" s="126"/>
      <c r="BC55" s="5"/>
      <c r="BD55" s="9"/>
      <c r="BE55" s="9"/>
      <c r="BF55" s="5"/>
      <c r="BG55" s="9"/>
      <c r="BH55" s="9"/>
      <c r="BI55" s="5"/>
      <c r="BJ55" s="9"/>
      <c r="BK55" s="9"/>
      <c r="BL55" s="5"/>
    </row>
    <row r="56" spans="1:64" ht="3" customHeight="1">
      <c r="A56" s="597"/>
      <c r="B56" s="596"/>
      <c r="C56" s="596"/>
      <c r="D56" s="596"/>
      <c r="E56" s="596"/>
      <c r="F56" s="596"/>
      <c r="G56" s="596"/>
      <c r="H56" s="596"/>
      <c r="I56" s="596"/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6"/>
      <c r="U56" s="596"/>
      <c r="V56" s="596"/>
      <c r="W56" s="596"/>
      <c r="X56" s="596"/>
      <c r="Y56" s="596"/>
      <c r="Z56" s="596"/>
      <c r="AA56" s="596"/>
      <c r="AB56" s="596"/>
      <c r="AC56" s="596"/>
      <c r="AD56" s="596"/>
      <c r="AE56" s="596"/>
      <c r="AF56" s="596"/>
      <c r="AG56" s="596"/>
      <c r="AH56" s="596"/>
      <c r="AI56" s="596"/>
      <c r="AJ56" s="596"/>
      <c r="AK56" s="596"/>
      <c r="AL56" s="596"/>
      <c r="AM56" s="596"/>
      <c r="AN56" s="596"/>
      <c r="AO56" s="596"/>
      <c r="AP56" s="596"/>
      <c r="AQ56" s="596"/>
      <c r="AR56" s="596"/>
      <c r="AS56" s="596"/>
      <c r="AT56" s="596"/>
      <c r="AU56" s="596"/>
      <c r="AV56" s="596"/>
      <c r="AW56" s="596"/>
      <c r="AX56" s="596"/>
      <c r="AY56" s="596"/>
      <c r="AZ56" s="596"/>
      <c r="BA56" s="596"/>
      <c r="BB56" s="126"/>
      <c r="BC56" s="5"/>
      <c r="BD56" s="9"/>
      <c r="BE56" s="9"/>
      <c r="BF56" s="5"/>
      <c r="BG56" s="9"/>
      <c r="BH56" s="9"/>
      <c r="BI56" s="5"/>
      <c r="BJ56" s="9"/>
      <c r="BK56" s="9"/>
      <c r="BL56" s="5"/>
    </row>
    <row r="57" spans="1:64" ht="3" customHeight="1">
      <c r="A57" s="597"/>
      <c r="B57" s="596"/>
      <c r="C57" s="596"/>
      <c r="D57" s="596"/>
      <c r="E57" s="596"/>
      <c r="F57" s="596"/>
      <c r="G57" s="596"/>
      <c r="H57" s="596"/>
      <c r="I57" s="596"/>
      <c r="J57" s="596"/>
      <c r="K57" s="596"/>
      <c r="L57" s="596"/>
      <c r="M57" s="596"/>
      <c r="N57" s="596"/>
      <c r="O57" s="596"/>
      <c r="P57" s="596"/>
      <c r="Q57" s="596"/>
      <c r="R57" s="596"/>
      <c r="S57" s="596"/>
      <c r="T57" s="596"/>
      <c r="U57" s="596"/>
      <c r="V57" s="596"/>
      <c r="W57" s="596"/>
      <c r="X57" s="596"/>
      <c r="Y57" s="596"/>
      <c r="Z57" s="596"/>
      <c r="AA57" s="596"/>
      <c r="AB57" s="596"/>
      <c r="AC57" s="596"/>
      <c r="AD57" s="596"/>
      <c r="AE57" s="596"/>
      <c r="AF57" s="596"/>
      <c r="AG57" s="596"/>
      <c r="AH57" s="596"/>
      <c r="AI57" s="596"/>
      <c r="AJ57" s="596"/>
      <c r="AK57" s="596"/>
      <c r="AL57" s="596"/>
      <c r="AM57" s="596"/>
      <c r="AN57" s="596"/>
      <c r="AO57" s="596"/>
      <c r="AP57" s="596"/>
      <c r="AQ57" s="596"/>
      <c r="AR57" s="596"/>
      <c r="AS57" s="596"/>
      <c r="AT57" s="596"/>
      <c r="AU57" s="596"/>
      <c r="AV57" s="596"/>
      <c r="AW57" s="596"/>
      <c r="AX57" s="596"/>
      <c r="AY57" s="596"/>
      <c r="AZ57" s="596"/>
      <c r="BA57" s="596"/>
      <c r="BB57" s="126"/>
      <c r="BC57" s="5"/>
      <c r="BD57" s="9"/>
      <c r="BE57" s="9"/>
      <c r="BF57" s="5"/>
      <c r="BG57" s="9"/>
      <c r="BH57" s="9"/>
      <c r="BI57" s="5"/>
      <c r="BJ57" s="9"/>
      <c r="BK57" s="9"/>
      <c r="BL57" s="5"/>
    </row>
    <row r="58" spans="1:64" ht="3" customHeight="1">
      <c r="A58" s="597"/>
      <c r="B58" s="596"/>
      <c r="C58" s="596"/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  <c r="O58" s="596"/>
      <c r="P58" s="596"/>
      <c r="Q58" s="596"/>
      <c r="R58" s="596"/>
      <c r="S58" s="596"/>
      <c r="T58" s="596"/>
      <c r="U58" s="596"/>
      <c r="V58" s="596"/>
      <c r="W58" s="596"/>
      <c r="X58" s="596"/>
      <c r="Y58" s="596"/>
      <c r="Z58" s="596"/>
      <c r="AA58" s="596"/>
      <c r="AB58" s="596"/>
      <c r="AC58" s="596"/>
      <c r="AD58" s="596"/>
      <c r="AE58" s="596"/>
      <c r="AF58" s="596"/>
      <c r="AG58" s="596"/>
      <c r="AH58" s="596"/>
      <c r="AI58" s="596"/>
      <c r="AJ58" s="596"/>
      <c r="AK58" s="596"/>
      <c r="AL58" s="596"/>
      <c r="AM58" s="596"/>
      <c r="AN58" s="596"/>
      <c r="AO58" s="596"/>
      <c r="AP58" s="596"/>
      <c r="AQ58" s="596"/>
      <c r="AR58" s="596"/>
      <c r="AS58" s="596"/>
      <c r="AT58" s="596"/>
      <c r="AU58" s="596"/>
      <c r="AV58" s="596"/>
      <c r="AW58" s="596"/>
      <c r="AX58" s="596"/>
      <c r="AY58" s="596"/>
      <c r="AZ58" s="596"/>
      <c r="BA58" s="596"/>
      <c r="BB58" s="126"/>
      <c r="BC58" s="5"/>
      <c r="BD58" s="9"/>
      <c r="BE58" s="9"/>
      <c r="BF58" s="5"/>
      <c r="BG58" s="9"/>
      <c r="BH58" s="9"/>
      <c r="BI58" s="5"/>
      <c r="BJ58" s="9"/>
      <c r="BK58" s="9"/>
      <c r="BL58" s="5"/>
    </row>
    <row r="59" spans="1:64" ht="13.5" customHeight="1" hidden="1">
      <c r="A59" s="125"/>
      <c r="B59" s="573"/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  <c r="X59" s="573"/>
      <c r="Y59" s="573"/>
      <c r="Z59" s="573"/>
      <c r="AA59" s="573"/>
      <c r="AB59" s="573"/>
      <c r="AC59" s="573"/>
      <c r="AD59" s="573"/>
      <c r="AE59" s="573"/>
      <c r="AF59" s="573"/>
      <c r="AG59" s="573"/>
      <c r="AH59" s="573"/>
      <c r="AI59" s="573"/>
      <c r="AJ59" s="573"/>
      <c r="AK59" s="573"/>
      <c r="AL59" s="573"/>
      <c r="AM59" s="573"/>
      <c r="AN59" s="573"/>
      <c r="AO59" s="573"/>
      <c r="AP59" s="573"/>
      <c r="AQ59" s="573"/>
      <c r="AR59" s="573"/>
      <c r="AS59" s="573"/>
      <c r="AT59" s="573"/>
      <c r="AU59" s="573"/>
      <c r="AV59" s="573"/>
      <c r="AW59" s="573"/>
      <c r="AX59" s="573"/>
      <c r="AY59" s="573"/>
      <c r="AZ59" s="573"/>
      <c r="BA59" s="573"/>
      <c r="BB59" s="9"/>
      <c r="BC59" s="5"/>
      <c r="BD59" s="9"/>
      <c r="BE59" s="9"/>
      <c r="BF59" s="5"/>
      <c r="BG59" s="9"/>
      <c r="BH59" s="9"/>
      <c r="BI59" s="5"/>
      <c r="BJ59" s="9"/>
      <c r="BK59" s="9"/>
      <c r="BL59" s="5"/>
    </row>
    <row r="60" spans="1:64" ht="13.5" customHeight="1" hidden="1">
      <c r="A60" s="594" t="s">
        <v>115</v>
      </c>
      <c r="B60" s="595" t="s">
        <v>43</v>
      </c>
      <c r="C60" s="595" t="s">
        <v>43</v>
      </c>
      <c r="D60" s="595" t="s">
        <v>43</v>
      </c>
      <c r="E60" s="595" t="s">
        <v>43</v>
      </c>
      <c r="F60" s="595" t="s">
        <v>43</v>
      </c>
      <c r="G60" s="595" t="s">
        <v>43</v>
      </c>
      <c r="H60" s="595" t="s">
        <v>43</v>
      </c>
      <c r="I60" s="595" t="s">
        <v>43</v>
      </c>
      <c r="J60" s="595" t="s">
        <v>43</v>
      </c>
      <c r="K60" s="595" t="s">
        <v>43</v>
      </c>
      <c r="L60" s="595" t="s">
        <v>43</v>
      </c>
      <c r="M60" s="595" t="s">
        <v>43</v>
      </c>
      <c r="N60" s="595" t="s">
        <v>43</v>
      </c>
      <c r="O60" s="595" t="s">
        <v>43</v>
      </c>
      <c r="P60" s="595" t="s">
        <v>43</v>
      </c>
      <c r="Q60" s="595" t="s">
        <v>43</v>
      </c>
      <c r="R60" s="595" t="s">
        <v>43</v>
      </c>
      <c r="S60" s="595" t="s">
        <v>43</v>
      </c>
      <c r="T60" s="595" t="s">
        <v>43</v>
      </c>
      <c r="U60" s="595" t="s">
        <v>43</v>
      </c>
      <c r="V60" s="595" t="s">
        <v>43</v>
      </c>
      <c r="W60" s="595" t="s">
        <v>43</v>
      </c>
      <c r="X60" s="595" t="s">
        <v>43</v>
      </c>
      <c r="Y60" s="595" t="s">
        <v>43</v>
      </c>
      <c r="Z60" s="595" t="s">
        <v>43</v>
      </c>
      <c r="AA60" s="595" t="s">
        <v>43</v>
      </c>
      <c r="AB60" s="595" t="s">
        <v>43</v>
      </c>
      <c r="AC60" s="595" t="s">
        <v>43</v>
      </c>
      <c r="AD60" s="595" t="s">
        <v>43</v>
      </c>
      <c r="AE60" s="595" t="s">
        <v>43</v>
      </c>
      <c r="AF60" s="595" t="s">
        <v>43</v>
      </c>
      <c r="AG60" s="595" t="s">
        <v>43</v>
      </c>
      <c r="AH60" s="595" t="s">
        <v>43</v>
      </c>
      <c r="AI60" s="595" t="s">
        <v>43</v>
      </c>
      <c r="AJ60" s="595" t="s">
        <v>43</v>
      </c>
      <c r="AK60" s="595" t="s">
        <v>43</v>
      </c>
      <c r="AL60" s="595" t="s">
        <v>43</v>
      </c>
      <c r="AM60" s="595" t="s">
        <v>43</v>
      </c>
      <c r="AN60" s="595" t="s">
        <v>43</v>
      </c>
      <c r="AO60" s="595" t="s">
        <v>43</v>
      </c>
      <c r="AP60" s="595" t="s">
        <v>43</v>
      </c>
      <c r="AQ60" s="595" t="s">
        <v>43</v>
      </c>
      <c r="AR60" s="595" t="s">
        <v>43</v>
      </c>
      <c r="AS60" s="595" t="s">
        <v>43</v>
      </c>
      <c r="AT60" s="595" t="s">
        <v>43</v>
      </c>
      <c r="AU60" s="595" t="s">
        <v>43</v>
      </c>
      <c r="AV60" s="595" t="s">
        <v>43</v>
      </c>
      <c r="AW60" s="595" t="s">
        <v>43</v>
      </c>
      <c r="AX60" s="595" t="s">
        <v>43</v>
      </c>
      <c r="AY60" s="595" t="s">
        <v>43</v>
      </c>
      <c r="AZ60" s="595" t="s">
        <v>43</v>
      </c>
      <c r="BA60" s="595" t="s">
        <v>43</v>
      </c>
      <c r="BB60" s="9"/>
      <c r="BC60" s="5"/>
      <c r="BD60" s="9"/>
      <c r="BE60" s="9"/>
      <c r="BF60" s="5"/>
      <c r="BG60" s="9"/>
      <c r="BH60" s="9"/>
      <c r="BI60" s="5"/>
      <c r="BJ60" s="9"/>
      <c r="BK60" s="9"/>
      <c r="BL60" s="5"/>
    </row>
    <row r="61" spans="1:64" ht="13.5" customHeight="1" hidden="1">
      <c r="A61" s="594"/>
      <c r="B61" s="595"/>
      <c r="C61" s="595"/>
      <c r="D61" s="595"/>
      <c r="E61" s="595"/>
      <c r="F61" s="595"/>
      <c r="G61" s="595"/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595"/>
      <c r="S61" s="595"/>
      <c r="T61" s="595"/>
      <c r="U61" s="595"/>
      <c r="V61" s="595"/>
      <c r="W61" s="595"/>
      <c r="X61" s="595"/>
      <c r="Y61" s="595"/>
      <c r="Z61" s="595"/>
      <c r="AA61" s="595"/>
      <c r="AB61" s="595"/>
      <c r="AC61" s="595"/>
      <c r="AD61" s="595"/>
      <c r="AE61" s="595"/>
      <c r="AF61" s="595"/>
      <c r="AG61" s="595"/>
      <c r="AH61" s="595"/>
      <c r="AI61" s="595"/>
      <c r="AJ61" s="595"/>
      <c r="AK61" s="595"/>
      <c r="AL61" s="595"/>
      <c r="AM61" s="595"/>
      <c r="AN61" s="595"/>
      <c r="AO61" s="595"/>
      <c r="AP61" s="595"/>
      <c r="AQ61" s="595"/>
      <c r="AR61" s="595"/>
      <c r="AS61" s="595"/>
      <c r="AT61" s="595"/>
      <c r="AU61" s="595"/>
      <c r="AV61" s="595"/>
      <c r="AW61" s="595"/>
      <c r="AX61" s="595"/>
      <c r="AY61" s="595"/>
      <c r="AZ61" s="595"/>
      <c r="BA61" s="595"/>
      <c r="BB61" s="9"/>
      <c r="BC61" s="5"/>
      <c r="BD61" s="9"/>
      <c r="BE61" s="9"/>
      <c r="BF61" s="5"/>
      <c r="BG61" s="9"/>
      <c r="BH61" s="9"/>
      <c r="BI61" s="5"/>
      <c r="BJ61" s="9"/>
      <c r="BK61" s="9"/>
      <c r="BL61" s="5"/>
    </row>
    <row r="62" spans="1:64" ht="13.5" customHeight="1" hidden="1">
      <c r="A62" s="594"/>
      <c r="B62" s="595"/>
      <c r="C62" s="595"/>
      <c r="D62" s="595"/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5"/>
      <c r="T62" s="595"/>
      <c r="U62" s="595"/>
      <c r="V62" s="595"/>
      <c r="W62" s="595"/>
      <c r="X62" s="595"/>
      <c r="Y62" s="595"/>
      <c r="Z62" s="595"/>
      <c r="AA62" s="595"/>
      <c r="AB62" s="595"/>
      <c r="AC62" s="595"/>
      <c r="AD62" s="595"/>
      <c r="AE62" s="595"/>
      <c r="AF62" s="595"/>
      <c r="AG62" s="595"/>
      <c r="AH62" s="595"/>
      <c r="AI62" s="595"/>
      <c r="AJ62" s="595"/>
      <c r="AK62" s="595"/>
      <c r="AL62" s="595"/>
      <c r="AM62" s="595"/>
      <c r="AN62" s="595"/>
      <c r="AO62" s="595"/>
      <c r="AP62" s="595"/>
      <c r="AQ62" s="595"/>
      <c r="AR62" s="595"/>
      <c r="AS62" s="595"/>
      <c r="AT62" s="595"/>
      <c r="AU62" s="595"/>
      <c r="AV62" s="595"/>
      <c r="AW62" s="595"/>
      <c r="AX62" s="595"/>
      <c r="AY62" s="595"/>
      <c r="AZ62" s="595"/>
      <c r="BA62" s="595"/>
      <c r="BB62" s="9"/>
      <c r="BC62" s="5"/>
      <c r="BD62" s="9"/>
      <c r="BE62" s="9"/>
      <c r="BF62" s="5"/>
      <c r="BG62" s="9"/>
      <c r="BH62" s="9"/>
      <c r="BI62" s="5"/>
      <c r="BJ62" s="9"/>
      <c r="BK62" s="9"/>
      <c r="BL62" s="5"/>
    </row>
    <row r="63" spans="1:64" ht="13.5" customHeight="1" hidden="1">
      <c r="A63" s="594"/>
      <c r="B63" s="595"/>
      <c r="C63" s="595"/>
      <c r="D63" s="595"/>
      <c r="E63" s="595"/>
      <c r="F63" s="595"/>
      <c r="G63" s="595"/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S63" s="595"/>
      <c r="T63" s="595"/>
      <c r="U63" s="595"/>
      <c r="V63" s="595"/>
      <c r="W63" s="595"/>
      <c r="X63" s="595"/>
      <c r="Y63" s="595"/>
      <c r="Z63" s="595"/>
      <c r="AA63" s="595"/>
      <c r="AB63" s="595"/>
      <c r="AC63" s="595"/>
      <c r="AD63" s="595"/>
      <c r="AE63" s="595"/>
      <c r="AF63" s="595"/>
      <c r="AG63" s="595"/>
      <c r="AH63" s="595"/>
      <c r="AI63" s="595"/>
      <c r="AJ63" s="595"/>
      <c r="AK63" s="595"/>
      <c r="AL63" s="595"/>
      <c r="AM63" s="595"/>
      <c r="AN63" s="595"/>
      <c r="AO63" s="595"/>
      <c r="AP63" s="595"/>
      <c r="AQ63" s="595"/>
      <c r="AR63" s="595"/>
      <c r="AS63" s="595"/>
      <c r="AT63" s="595"/>
      <c r="AU63" s="595"/>
      <c r="AV63" s="595"/>
      <c r="AW63" s="595"/>
      <c r="AX63" s="595"/>
      <c r="AY63" s="595"/>
      <c r="AZ63" s="595"/>
      <c r="BA63" s="595"/>
      <c r="BB63" s="9"/>
      <c r="BC63" s="5"/>
      <c r="BD63" s="9"/>
      <c r="BE63" s="9"/>
      <c r="BF63" s="5"/>
      <c r="BG63" s="9"/>
      <c r="BH63" s="9"/>
      <c r="BI63" s="5"/>
      <c r="BJ63" s="9"/>
      <c r="BK63" s="9"/>
      <c r="BL63" s="5"/>
    </row>
    <row r="64" spans="1:64" ht="13.5" customHeight="1" hidden="1">
      <c r="A64" s="594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595"/>
      <c r="AI64" s="595"/>
      <c r="AJ64" s="595"/>
      <c r="AK64" s="595"/>
      <c r="AL64" s="595"/>
      <c r="AM64" s="595"/>
      <c r="AN64" s="595"/>
      <c r="AO64" s="595"/>
      <c r="AP64" s="595"/>
      <c r="AQ64" s="595"/>
      <c r="AR64" s="595"/>
      <c r="AS64" s="595"/>
      <c r="AT64" s="595"/>
      <c r="AU64" s="595"/>
      <c r="AV64" s="595"/>
      <c r="AW64" s="595"/>
      <c r="AX64" s="595"/>
      <c r="AY64" s="595"/>
      <c r="AZ64" s="595"/>
      <c r="BA64" s="595"/>
      <c r="BB64" s="9"/>
      <c r="BC64" s="5"/>
      <c r="BD64" s="9"/>
      <c r="BE64" s="9"/>
      <c r="BF64" s="5"/>
      <c r="BG64" s="9"/>
      <c r="BH64" s="9"/>
      <c r="BI64" s="5"/>
      <c r="BJ64" s="9"/>
      <c r="BK64" s="9"/>
      <c r="BL64" s="5"/>
    </row>
    <row r="65" spans="1:64" ht="13.5" customHeight="1" hidden="1">
      <c r="A65" s="594"/>
      <c r="B65" s="595"/>
      <c r="C65" s="595"/>
      <c r="D65" s="595"/>
      <c r="E65" s="595"/>
      <c r="F65" s="595"/>
      <c r="G65" s="595"/>
      <c r="H65" s="595"/>
      <c r="I65" s="595"/>
      <c r="J65" s="595"/>
      <c r="K65" s="595"/>
      <c r="L65" s="595"/>
      <c r="M65" s="595"/>
      <c r="N65" s="595"/>
      <c r="O65" s="595"/>
      <c r="P65" s="595"/>
      <c r="Q65" s="595"/>
      <c r="R65" s="595"/>
      <c r="S65" s="595"/>
      <c r="T65" s="595"/>
      <c r="U65" s="595"/>
      <c r="V65" s="595"/>
      <c r="W65" s="595"/>
      <c r="X65" s="595"/>
      <c r="Y65" s="595"/>
      <c r="Z65" s="595"/>
      <c r="AA65" s="595"/>
      <c r="AB65" s="595"/>
      <c r="AC65" s="595"/>
      <c r="AD65" s="595"/>
      <c r="AE65" s="595"/>
      <c r="AF65" s="595"/>
      <c r="AG65" s="595"/>
      <c r="AH65" s="595"/>
      <c r="AI65" s="595"/>
      <c r="AJ65" s="595"/>
      <c r="AK65" s="595"/>
      <c r="AL65" s="595"/>
      <c r="AM65" s="595"/>
      <c r="AN65" s="595"/>
      <c r="AO65" s="595"/>
      <c r="AP65" s="595"/>
      <c r="AQ65" s="595"/>
      <c r="AR65" s="595"/>
      <c r="AS65" s="595"/>
      <c r="AT65" s="595"/>
      <c r="AU65" s="595"/>
      <c r="AV65" s="595"/>
      <c r="AW65" s="595"/>
      <c r="AX65" s="595"/>
      <c r="AY65" s="595"/>
      <c r="AZ65" s="595"/>
      <c r="BA65" s="595"/>
      <c r="BB65" s="9"/>
      <c r="BC65" s="5"/>
      <c r="BD65" s="9"/>
      <c r="BE65" s="9"/>
      <c r="BF65" s="5"/>
      <c r="BG65" s="9"/>
      <c r="BH65" s="9"/>
      <c r="BI65" s="5"/>
      <c r="BJ65" s="9"/>
      <c r="BK65" s="9"/>
      <c r="BL65" s="5"/>
    </row>
    <row r="66" spans="1:64" ht="13.5" customHeight="1" hidden="1">
      <c r="A66" s="4"/>
      <c r="B66" s="573"/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3"/>
      <c r="X66" s="573"/>
      <c r="Y66" s="573"/>
      <c r="Z66" s="573"/>
      <c r="AA66" s="573"/>
      <c r="AB66" s="573"/>
      <c r="AC66" s="573"/>
      <c r="AD66" s="573"/>
      <c r="AE66" s="573"/>
      <c r="AF66" s="573"/>
      <c r="AG66" s="573"/>
      <c r="AH66" s="573"/>
      <c r="AI66" s="573"/>
      <c r="AJ66" s="573"/>
      <c r="AK66" s="573"/>
      <c r="AL66" s="573"/>
      <c r="AM66" s="573"/>
      <c r="AN66" s="573"/>
      <c r="AO66" s="573"/>
      <c r="AP66" s="573"/>
      <c r="AQ66" s="573"/>
      <c r="AR66" s="573"/>
      <c r="AS66" s="573"/>
      <c r="AT66" s="573"/>
      <c r="AU66" s="573"/>
      <c r="AV66" s="573"/>
      <c r="AW66" s="573"/>
      <c r="AX66" s="573"/>
      <c r="AY66" s="573"/>
      <c r="AZ66" s="573"/>
      <c r="BA66" s="573"/>
      <c r="BB66" s="9"/>
      <c r="BC66" s="5"/>
      <c r="BD66" s="9"/>
      <c r="BE66" s="9"/>
      <c r="BF66" s="5"/>
      <c r="BG66" s="9"/>
      <c r="BH66" s="9"/>
      <c r="BI66" s="5"/>
      <c r="BJ66" s="9"/>
      <c r="BK66" s="9"/>
      <c r="BL66" s="5"/>
    </row>
    <row r="67" spans="1:64" ht="13.5" customHeight="1" hidden="1">
      <c r="A67" s="594" t="s">
        <v>116</v>
      </c>
      <c r="B67" s="592"/>
      <c r="C67" s="592"/>
      <c r="D67" s="592"/>
      <c r="E67" s="592"/>
      <c r="F67" s="592"/>
      <c r="G67" s="592"/>
      <c r="H67" s="592"/>
      <c r="I67" s="592"/>
      <c r="J67" s="592"/>
      <c r="K67" s="592"/>
      <c r="L67" s="592"/>
      <c r="M67" s="592"/>
      <c r="N67" s="592"/>
      <c r="O67" s="592"/>
      <c r="P67" s="592"/>
      <c r="Q67" s="592"/>
      <c r="R67" s="592"/>
      <c r="S67" s="592"/>
      <c r="T67" s="592"/>
      <c r="U67" s="592"/>
      <c r="V67" s="592"/>
      <c r="W67" s="592"/>
      <c r="X67" s="592"/>
      <c r="Y67" s="592"/>
      <c r="Z67" s="592"/>
      <c r="AA67" s="592"/>
      <c r="AB67" s="592"/>
      <c r="AC67" s="592"/>
      <c r="AD67" s="592"/>
      <c r="AE67" s="592"/>
      <c r="AF67" s="592"/>
      <c r="AG67" s="592"/>
      <c r="AH67" s="592"/>
      <c r="AI67" s="592"/>
      <c r="AJ67" s="592"/>
      <c r="AK67" s="592"/>
      <c r="AL67" s="592"/>
      <c r="AM67" s="592"/>
      <c r="AN67" s="592"/>
      <c r="AO67" s="592"/>
      <c r="AP67" s="592"/>
      <c r="AQ67" s="592"/>
      <c r="AR67" s="592"/>
      <c r="AS67" s="592"/>
      <c r="AT67" s="592"/>
      <c r="AU67" s="592"/>
      <c r="AV67" s="592"/>
      <c r="AW67" s="592"/>
      <c r="AX67" s="592"/>
      <c r="AY67" s="592"/>
      <c r="AZ67" s="592"/>
      <c r="BA67" s="592"/>
      <c r="BB67" s="9"/>
      <c r="BC67" s="5"/>
      <c r="BD67" s="9"/>
      <c r="BE67" s="9"/>
      <c r="BF67" s="5"/>
      <c r="BG67" s="9"/>
      <c r="BH67" s="9"/>
      <c r="BI67" s="5"/>
      <c r="BJ67" s="9"/>
      <c r="BK67" s="9"/>
      <c r="BL67" s="5"/>
    </row>
    <row r="68" spans="1:64" ht="13.5" customHeight="1" hidden="1">
      <c r="A68" s="594"/>
      <c r="B68" s="592"/>
      <c r="C68" s="592"/>
      <c r="D68" s="592"/>
      <c r="E68" s="592"/>
      <c r="F68" s="592"/>
      <c r="G68" s="592"/>
      <c r="H68" s="592"/>
      <c r="I68" s="592"/>
      <c r="J68" s="592"/>
      <c r="K68" s="592"/>
      <c r="L68" s="592"/>
      <c r="M68" s="592"/>
      <c r="N68" s="592"/>
      <c r="O68" s="592"/>
      <c r="P68" s="592"/>
      <c r="Q68" s="592"/>
      <c r="R68" s="592"/>
      <c r="S68" s="592"/>
      <c r="T68" s="592"/>
      <c r="U68" s="592"/>
      <c r="V68" s="592"/>
      <c r="W68" s="592"/>
      <c r="X68" s="592"/>
      <c r="Y68" s="592"/>
      <c r="Z68" s="592"/>
      <c r="AA68" s="592"/>
      <c r="AB68" s="592"/>
      <c r="AC68" s="592"/>
      <c r="AD68" s="592"/>
      <c r="AE68" s="592"/>
      <c r="AF68" s="592"/>
      <c r="AG68" s="592"/>
      <c r="AH68" s="592"/>
      <c r="AI68" s="592"/>
      <c r="AJ68" s="592"/>
      <c r="AK68" s="592"/>
      <c r="AL68" s="592"/>
      <c r="AM68" s="592"/>
      <c r="AN68" s="592"/>
      <c r="AO68" s="592"/>
      <c r="AP68" s="592"/>
      <c r="AQ68" s="592"/>
      <c r="AR68" s="592"/>
      <c r="AS68" s="592"/>
      <c r="AT68" s="592"/>
      <c r="AU68" s="592"/>
      <c r="AV68" s="592"/>
      <c r="AW68" s="592"/>
      <c r="AX68" s="592"/>
      <c r="AY68" s="592"/>
      <c r="AZ68" s="592"/>
      <c r="BA68" s="592"/>
      <c r="BB68" s="9"/>
      <c r="BC68" s="5"/>
      <c r="BD68" s="9"/>
      <c r="BE68" s="9"/>
      <c r="BF68" s="5"/>
      <c r="BG68" s="9"/>
      <c r="BH68" s="9"/>
      <c r="BI68" s="5"/>
      <c r="BJ68" s="9"/>
      <c r="BK68" s="9"/>
      <c r="BL68" s="5"/>
    </row>
    <row r="69" spans="1:64" ht="13.5" customHeight="1" hidden="1">
      <c r="A69" s="594"/>
      <c r="B69" s="592"/>
      <c r="C69" s="592"/>
      <c r="D69" s="592"/>
      <c r="E69" s="592"/>
      <c r="F69" s="592"/>
      <c r="G69" s="592"/>
      <c r="H69" s="592"/>
      <c r="I69" s="592"/>
      <c r="J69" s="592"/>
      <c r="K69" s="592"/>
      <c r="L69" s="592"/>
      <c r="M69" s="592"/>
      <c r="N69" s="592"/>
      <c r="O69" s="592"/>
      <c r="P69" s="592"/>
      <c r="Q69" s="592"/>
      <c r="R69" s="592"/>
      <c r="S69" s="592"/>
      <c r="T69" s="592"/>
      <c r="U69" s="592"/>
      <c r="V69" s="592"/>
      <c r="W69" s="592"/>
      <c r="X69" s="592"/>
      <c r="Y69" s="592"/>
      <c r="Z69" s="592"/>
      <c r="AA69" s="592"/>
      <c r="AB69" s="592"/>
      <c r="AC69" s="592"/>
      <c r="AD69" s="592"/>
      <c r="AE69" s="592"/>
      <c r="AF69" s="592"/>
      <c r="AG69" s="592"/>
      <c r="AH69" s="592"/>
      <c r="AI69" s="592"/>
      <c r="AJ69" s="592"/>
      <c r="AK69" s="592"/>
      <c r="AL69" s="592"/>
      <c r="AM69" s="592"/>
      <c r="AN69" s="592"/>
      <c r="AO69" s="592"/>
      <c r="AP69" s="592"/>
      <c r="AQ69" s="592"/>
      <c r="AR69" s="592"/>
      <c r="AS69" s="592"/>
      <c r="AT69" s="592"/>
      <c r="AU69" s="592"/>
      <c r="AV69" s="592"/>
      <c r="AW69" s="592"/>
      <c r="AX69" s="592"/>
      <c r="AY69" s="592"/>
      <c r="AZ69" s="592"/>
      <c r="BA69" s="592"/>
      <c r="BB69" s="9"/>
      <c r="BC69" s="5"/>
      <c r="BD69" s="9"/>
      <c r="BE69" s="9"/>
      <c r="BF69" s="5"/>
      <c r="BG69" s="9"/>
      <c r="BH69" s="9"/>
      <c r="BI69" s="5"/>
      <c r="BJ69" s="9"/>
      <c r="BK69" s="9"/>
      <c r="BL69" s="5"/>
    </row>
    <row r="70" spans="1:64" ht="13.5" customHeight="1" hidden="1">
      <c r="A70" s="594"/>
      <c r="B70" s="592"/>
      <c r="C70" s="592"/>
      <c r="D70" s="592"/>
      <c r="E70" s="592"/>
      <c r="F70" s="592"/>
      <c r="G70" s="592"/>
      <c r="H70" s="592"/>
      <c r="I70" s="592"/>
      <c r="J70" s="592"/>
      <c r="K70" s="592"/>
      <c r="L70" s="592"/>
      <c r="M70" s="592"/>
      <c r="N70" s="592"/>
      <c r="O70" s="592"/>
      <c r="P70" s="592"/>
      <c r="Q70" s="592"/>
      <c r="R70" s="592"/>
      <c r="S70" s="592"/>
      <c r="T70" s="592"/>
      <c r="U70" s="592"/>
      <c r="V70" s="592"/>
      <c r="W70" s="592"/>
      <c r="X70" s="592"/>
      <c r="Y70" s="592"/>
      <c r="Z70" s="592"/>
      <c r="AA70" s="592"/>
      <c r="AB70" s="592"/>
      <c r="AC70" s="592"/>
      <c r="AD70" s="592"/>
      <c r="AE70" s="592"/>
      <c r="AF70" s="592"/>
      <c r="AG70" s="592"/>
      <c r="AH70" s="592"/>
      <c r="AI70" s="592"/>
      <c r="AJ70" s="592"/>
      <c r="AK70" s="592"/>
      <c r="AL70" s="592"/>
      <c r="AM70" s="592"/>
      <c r="AN70" s="592"/>
      <c r="AO70" s="592"/>
      <c r="AP70" s="592"/>
      <c r="AQ70" s="592"/>
      <c r="AR70" s="592"/>
      <c r="AS70" s="592"/>
      <c r="AT70" s="592"/>
      <c r="AU70" s="592"/>
      <c r="AV70" s="592"/>
      <c r="AW70" s="592"/>
      <c r="AX70" s="592"/>
      <c r="AY70" s="592"/>
      <c r="AZ70" s="592"/>
      <c r="BA70" s="592"/>
      <c r="BB70" s="9"/>
      <c r="BC70" s="5"/>
      <c r="BD70" s="9"/>
      <c r="BE70" s="9"/>
      <c r="BF70" s="5"/>
      <c r="BG70" s="9"/>
      <c r="BH70" s="9"/>
      <c r="BI70" s="5"/>
      <c r="BJ70" s="9"/>
      <c r="BK70" s="9"/>
      <c r="BL70" s="5"/>
    </row>
    <row r="71" spans="1:64" ht="13.5" customHeight="1" hidden="1">
      <c r="A71" s="594"/>
      <c r="B71" s="592"/>
      <c r="C71" s="592"/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2"/>
      <c r="AL71" s="592"/>
      <c r="AM71" s="592"/>
      <c r="AN71" s="592"/>
      <c r="AO71" s="592"/>
      <c r="AP71" s="592"/>
      <c r="AQ71" s="592"/>
      <c r="AR71" s="592"/>
      <c r="AS71" s="592"/>
      <c r="AT71" s="592"/>
      <c r="AU71" s="592"/>
      <c r="AV71" s="592"/>
      <c r="AW71" s="592"/>
      <c r="AX71" s="592"/>
      <c r="AY71" s="592"/>
      <c r="AZ71" s="592"/>
      <c r="BA71" s="592"/>
      <c r="BB71" s="9"/>
      <c r="BC71" s="5"/>
      <c r="BD71" s="9"/>
      <c r="BE71" s="9"/>
      <c r="BF71" s="5"/>
      <c r="BG71" s="9"/>
      <c r="BH71" s="9"/>
      <c r="BI71" s="5"/>
      <c r="BJ71" s="9"/>
      <c r="BK71" s="9"/>
      <c r="BL71" s="5"/>
    </row>
    <row r="72" spans="1:64" ht="13.5" customHeight="1" hidden="1">
      <c r="A72" s="594"/>
      <c r="B72" s="592"/>
      <c r="C72" s="592"/>
      <c r="D72" s="592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92"/>
      <c r="Z72" s="592"/>
      <c r="AA72" s="592"/>
      <c r="AB72" s="592"/>
      <c r="AC72" s="592"/>
      <c r="AD72" s="592"/>
      <c r="AE72" s="592"/>
      <c r="AF72" s="592"/>
      <c r="AG72" s="592"/>
      <c r="AH72" s="592"/>
      <c r="AI72" s="592"/>
      <c r="AJ72" s="592"/>
      <c r="AK72" s="592"/>
      <c r="AL72" s="592"/>
      <c r="AM72" s="592"/>
      <c r="AN72" s="592"/>
      <c r="AO72" s="592"/>
      <c r="AP72" s="592"/>
      <c r="AQ72" s="592"/>
      <c r="AR72" s="592"/>
      <c r="AS72" s="592"/>
      <c r="AT72" s="592"/>
      <c r="AU72" s="592"/>
      <c r="AV72" s="592"/>
      <c r="AW72" s="592"/>
      <c r="AX72" s="592"/>
      <c r="AY72" s="592"/>
      <c r="AZ72" s="592"/>
      <c r="BA72" s="592"/>
      <c r="BB72" s="9"/>
      <c r="BC72" s="5"/>
      <c r="BD72" s="9"/>
      <c r="BE72" s="9"/>
      <c r="BF72" s="5"/>
      <c r="BG72" s="9"/>
      <c r="BH72" s="9"/>
      <c r="BI72" s="5"/>
      <c r="BJ72" s="9"/>
      <c r="BK72" s="9"/>
      <c r="BL72" s="5"/>
    </row>
    <row r="73" spans="1:64" ht="13.5" customHeight="1" hidden="1">
      <c r="A73" s="4"/>
      <c r="B73" s="573"/>
      <c r="C73" s="573"/>
      <c r="D73" s="573"/>
      <c r="E73" s="573"/>
      <c r="F73" s="573"/>
      <c r="G73" s="573"/>
      <c r="H73" s="573"/>
      <c r="I73" s="573"/>
      <c r="J73" s="573"/>
      <c r="K73" s="573"/>
      <c r="L73" s="573"/>
      <c r="M73" s="573"/>
      <c r="N73" s="573"/>
      <c r="O73" s="573"/>
      <c r="P73" s="573"/>
      <c r="Q73" s="573"/>
      <c r="R73" s="573"/>
      <c r="S73" s="573"/>
      <c r="T73" s="573"/>
      <c r="U73" s="573"/>
      <c r="V73" s="573"/>
      <c r="W73" s="573"/>
      <c r="X73" s="573"/>
      <c r="Y73" s="573"/>
      <c r="Z73" s="573"/>
      <c r="AA73" s="573"/>
      <c r="AB73" s="573"/>
      <c r="AC73" s="573"/>
      <c r="AD73" s="573"/>
      <c r="AE73" s="573"/>
      <c r="AF73" s="573"/>
      <c r="AG73" s="573"/>
      <c r="AH73" s="573"/>
      <c r="AI73" s="573"/>
      <c r="AJ73" s="573"/>
      <c r="AK73" s="573"/>
      <c r="AL73" s="573"/>
      <c r="AM73" s="573"/>
      <c r="AN73" s="573"/>
      <c r="AO73" s="573"/>
      <c r="AP73" s="573"/>
      <c r="AQ73" s="573"/>
      <c r="AR73" s="573"/>
      <c r="AS73" s="573"/>
      <c r="AT73" s="573"/>
      <c r="AU73" s="573"/>
      <c r="AV73" s="573"/>
      <c r="AW73" s="573"/>
      <c r="AX73" s="573"/>
      <c r="AY73" s="573"/>
      <c r="AZ73" s="573"/>
      <c r="BA73" s="573"/>
      <c r="BB73" s="9"/>
      <c r="BC73" s="5"/>
      <c r="BD73" s="9"/>
      <c r="BE73" s="9"/>
      <c r="BF73" s="5"/>
      <c r="BG73" s="9"/>
      <c r="BH73" s="9"/>
      <c r="BI73" s="5"/>
      <c r="BJ73" s="9"/>
      <c r="BK73" s="9"/>
      <c r="BL73" s="5"/>
    </row>
    <row r="74" spans="1:64" ht="13.5" customHeight="1" hidden="1">
      <c r="A74" s="594" t="s">
        <v>117</v>
      </c>
      <c r="B74" s="592"/>
      <c r="C74" s="592"/>
      <c r="D74" s="592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92"/>
      <c r="Z74" s="592"/>
      <c r="AA74" s="592"/>
      <c r="AB74" s="592"/>
      <c r="AC74" s="592"/>
      <c r="AD74" s="592"/>
      <c r="AE74" s="592"/>
      <c r="AF74" s="592"/>
      <c r="AG74" s="592"/>
      <c r="AH74" s="592"/>
      <c r="AI74" s="592"/>
      <c r="AJ74" s="592"/>
      <c r="AK74" s="592"/>
      <c r="AL74" s="592"/>
      <c r="AM74" s="592"/>
      <c r="AN74" s="592"/>
      <c r="AO74" s="592"/>
      <c r="AP74" s="592"/>
      <c r="AQ74" s="592"/>
      <c r="AR74" s="592"/>
      <c r="AS74" s="592"/>
      <c r="AT74" s="592"/>
      <c r="AU74" s="592"/>
      <c r="AV74" s="592"/>
      <c r="AW74" s="592"/>
      <c r="AX74" s="592"/>
      <c r="AY74" s="592"/>
      <c r="AZ74" s="592"/>
      <c r="BA74" s="592"/>
      <c r="BB74" s="9"/>
      <c r="BC74" s="5"/>
      <c r="BD74" s="9"/>
      <c r="BE74" s="9"/>
      <c r="BF74" s="5"/>
      <c r="BG74" s="9"/>
      <c r="BH74" s="9"/>
      <c r="BI74" s="5"/>
      <c r="BJ74" s="9"/>
      <c r="BK74" s="9"/>
      <c r="BL74" s="5"/>
    </row>
    <row r="75" spans="1:64" ht="13.5" customHeight="1" hidden="1">
      <c r="A75" s="594"/>
      <c r="B75" s="592"/>
      <c r="C75" s="592"/>
      <c r="D75" s="592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92"/>
      <c r="Z75" s="592"/>
      <c r="AA75" s="592"/>
      <c r="AB75" s="592"/>
      <c r="AC75" s="592"/>
      <c r="AD75" s="592"/>
      <c r="AE75" s="592"/>
      <c r="AF75" s="592"/>
      <c r="AG75" s="592"/>
      <c r="AH75" s="592"/>
      <c r="AI75" s="592"/>
      <c r="AJ75" s="592"/>
      <c r="AK75" s="592"/>
      <c r="AL75" s="592"/>
      <c r="AM75" s="592"/>
      <c r="AN75" s="592"/>
      <c r="AO75" s="592"/>
      <c r="AP75" s="592"/>
      <c r="AQ75" s="592"/>
      <c r="AR75" s="592"/>
      <c r="AS75" s="592"/>
      <c r="AT75" s="592"/>
      <c r="AU75" s="592"/>
      <c r="AV75" s="592"/>
      <c r="AW75" s="592"/>
      <c r="AX75" s="592"/>
      <c r="AY75" s="592"/>
      <c r="AZ75" s="592"/>
      <c r="BA75" s="592"/>
      <c r="BB75" s="9"/>
      <c r="BC75" s="5"/>
      <c r="BD75" s="9"/>
      <c r="BE75" s="9"/>
      <c r="BF75" s="5"/>
      <c r="BG75" s="9"/>
      <c r="BH75" s="9"/>
      <c r="BI75" s="5"/>
      <c r="BJ75" s="9"/>
      <c r="BK75" s="9"/>
      <c r="BL75" s="5"/>
    </row>
    <row r="76" spans="1:64" ht="13.5" customHeight="1" hidden="1">
      <c r="A76" s="594"/>
      <c r="B76" s="592"/>
      <c r="C76" s="592"/>
      <c r="D76" s="592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592"/>
      <c r="AF76" s="592"/>
      <c r="AG76" s="592"/>
      <c r="AH76" s="592"/>
      <c r="AI76" s="592"/>
      <c r="AJ76" s="592"/>
      <c r="AK76" s="592"/>
      <c r="AL76" s="592"/>
      <c r="AM76" s="592"/>
      <c r="AN76" s="592"/>
      <c r="AO76" s="592"/>
      <c r="AP76" s="592"/>
      <c r="AQ76" s="592"/>
      <c r="AR76" s="592"/>
      <c r="AS76" s="592"/>
      <c r="AT76" s="592"/>
      <c r="AU76" s="592"/>
      <c r="AV76" s="592"/>
      <c r="AW76" s="592"/>
      <c r="AX76" s="592"/>
      <c r="AY76" s="592"/>
      <c r="AZ76" s="592"/>
      <c r="BA76" s="592"/>
      <c r="BB76" s="9"/>
      <c r="BC76" s="5"/>
      <c r="BD76" s="9"/>
      <c r="BE76" s="9"/>
      <c r="BF76" s="5"/>
      <c r="BG76" s="9"/>
      <c r="BH76" s="9"/>
      <c r="BI76" s="5"/>
      <c r="BJ76" s="9"/>
      <c r="BK76" s="9"/>
      <c r="BL76" s="5"/>
    </row>
    <row r="77" spans="1:64" ht="13.5" customHeight="1" hidden="1">
      <c r="A77" s="594"/>
      <c r="B77" s="592"/>
      <c r="C77" s="592"/>
      <c r="D77" s="592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92"/>
      <c r="Z77" s="592"/>
      <c r="AA77" s="592"/>
      <c r="AB77" s="592"/>
      <c r="AC77" s="592"/>
      <c r="AD77" s="592"/>
      <c r="AE77" s="592"/>
      <c r="AF77" s="592"/>
      <c r="AG77" s="592"/>
      <c r="AH77" s="592"/>
      <c r="AI77" s="592"/>
      <c r="AJ77" s="592"/>
      <c r="AK77" s="592"/>
      <c r="AL77" s="592"/>
      <c r="AM77" s="592"/>
      <c r="AN77" s="592"/>
      <c r="AO77" s="592"/>
      <c r="AP77" s="592"/>
      <c r="AQ77" s="592"/>
      <c r="AR77" s="592"/>
      <c r="AS77" s="592"/>
      <c r="AT77" s="592"/>
      <c r="AU77" s="592"/>
      <c r="AV77" s="592"/>
      <c r="AW77" s="592"/>
      <c r="AX77" s="592"/>
      <c r="AY77" s="592"/>
      <c r="AZ77" s="592"/>
      <c r="BA77" s="592"/>
      <c r="BB77" s="9"/>
      <c r="BC77" s="5"/>
      <c r="BD77" s="9"/>
      <c r="BE77" s="9"/>
      <c r="BF77" s="5"/>
      <c r="BG77" s="9"/>
      <c r="BH77" s="9"/>
      <c r="BI77" s="5"/>
      <c r="BJ77" s="9"/>
      <c r="BK77" s="9"/>
      <c r="BL77" s="5"/>
    </row>
    <row r="78" spans="1:64" ht="13.5" customHeight="1" hidden="1">
      <c r="A78" s="594"/>
      <c r="B78" s="592"/>
      <c r="C78" s="592"/>
      <c r="D78" s="592"/>
      <c r="E78" s="592"/>
      <c r="F78" s="592"/>
      <c r="G78" s="592"/>
      <c r="H78" s="592"/>
      <c r="I78" s="592"/>
      <c r="J78" s="592"/>
      <c r="K78" s="592"/>
      <c r="L78" s="592"/>
      <c r="M78" s="592"/>
      <c r="N78" s="592"/>
      <c r="O78" s="592"/>
      <c r="P78" s="592"/>
      <c r="Q78" s="592"/>
      <c r="R78" s="592"/>
      <c r="S78" s="592"/>
      <c r="T78" s="592"/>
      <c r="U78" s="592"/>
      <c r="V78" s="592"/>
      <c r="W78" s="592"/>
      <c r="X78" s="592"/>
      <c r="Y78" s="592"/>
      <c r="Z78" s="592"/>
      <c r="AA78" s="592"/>
      <c r="AB78" s="592"/>
      <c r="AC78" s="592"/>
      <c r="AD78" s="592"/>
      <c r="AE78" s="592"/>
      <c r="AF78" s="592"/>
      <c r="AG78" s="592"/>
      <c r="AH78" s="592"/>
      <c r="AI78" s="592"/>
      <c r="AJ78" s="592"/>
      <c r="AK78" s="592"/>
      <c r="AL78" s="592"/>
      <c r="AM78" s="592"/>
      <c r="AN78" s="592"/>
      <c r="AO78" s="592"/>
      <c r="AP78" s="592"/>
      <c r="AQ78" s="592"/>
      <c r="AR78" s="592"/>
      <c r="AS78" s="592"/>
      <c r="AT78" s="592"/>
      <c r="AU78" s="592"/>
      <c r="AV78" s="592"/>
      <c r="AW78" s="592"/>
      <c r="AX78" s="592"/>
      <c r="AY78" s="592"/>
      <c r="AZ78" s="592"/>
      <c r="BA78" s="592"/>
      <c r="BB78" s="9"/>
      <c r="BC78" s="5"/>
      <c r="BD78" s="9"/>
      <c r="BE78" s="9"/>
      <c r="BF78" s="5"/>
      <c r="BG78" s="9"/>
      <c r="BH78" s="9"/>
      <c r="BI78" s="5"/>
      <c r="BJ78" s="9"/>
      <c r="BK78" s="9"/>
      <c r="BL78" s="5"/>
    </row>
    <row r="79" spans="1:64" ht="13.5" customHeight="1" hidden="1">
      <c r="A79" s="594"/>
      <c r="B79" s="592"/>
      <c r="C79" s="592"/>
      <c r="D79" s="592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592"/>
      <c r="P79" s="592"/>
      <c r="Q79" s="592"/>
      <c r="R79" s="592"/>
      <c r="S79" s="592"/>
      <c r="T79" s="592"/>
      <c r="U79" s="592"/>
      <c r="V79" s="592"/>
      <c r="W79" s="592"/>
      <c r="X79" s="592"/>
      <c r="Y79" s="592"/>
      <c r="Z79" s="592"/>
      <c r="AA79" s="592"/>
      <c r="AB79" s="592"/>
      <c r="AC79" s="592"/>
      <c r="AD79" s="592"/>
      <c r="AE79" s="592"/>
      <c r="AF79" s="592"/>
      <c r="AG79" s="592"/>
      <c r="AH79" s="592"/>
      <c r="AI79" s="592"/>
      <c r="AJ79" s="592"/>
      <c r="AK79" s="592"/>
      <c r="AL79" s="592"/>
      <c r="AM79" s="592"/>
      <c r="AN79" s="592"/>
      <c r="AO79" s="592"/>
      <c r="AP79" s="592"/>
      <c r="AQ79" s="592"/>
      <c r="AR79" s="592"/>
      <c r="AS79" s="592"/>
      <c r="AT79" s="592"/>
      <c r="AU79" s="592"/>
      <c r="AV79" s="592"/>
      <c r="AW79" s="592"/>
      <c r="AX79" s="592"/>
      <c r="AY79" s="592"/>
      <c r="AZ79" s="592"/>
      <c r="BA79" s="592"/>
      <c r="BB79" s="9"/>
      <c r="BC79" s="5"/>
      <c r="BD79" s="9"/>
      <c r="BE79" s="9"/>
      <c r="BF79" s="5"/>
      <c r="BG79" s="9"/>
      <c r="BH79" s="9"/>
      <c r="BI79" s="5"/>
      <c r="BJ79" s="9"/>
      <c r="BK79" s="9"/>
      <c r="BL79" s="5"/>
    </row>
    <row r="80" spans="1:64" ht="13.5" customHeight="1" hidden="1">
      <c r="A80" s="4"/>
      <c r="B80" s="573"/>
      <c r="C80" s="573"/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3"/>
      <c r="R80" s="573"/>
      <c r="S80" s="573"/>
      <c r="T80" s="573"/>
      <c r="U80" s="573"/>
      <c r="V80" s="573"/>
      <c r="W80" s="573"/>
      <c r="X80" s="573"/>
      <c r="Y80" s="573"/>
      <c r="Z80" s="573"/>
      <c r="AA80" s="573"/>
      <c r="AB80" s="573"/>
      <c r="AC80" s="573"/>
      <c r="AD80" s="573"/>
      <c r="AE80" s="573"/>
      <c r="AF80" s="573"/>
      <c r="AG80" s="573"/>
      <c r="AH80" s="573"/>
      <c r="AI80" s="573"/>
      <c r="AJ80" s="573"/>
      <c r="AK80" s="573"/>
      <c r="AL80" s="573"/>
      <c r="AM80" s="573"/>
      <c r="AN80" s="573"/>
      <c r="AO80" s="573"/>
      <c r="AP80" s="573"/>
      <c r="AQ80" s="573"/>
      <c r="AR80" s="573"/>
      <c r="AS80" s="573"/>
      <c r="AT80" s="573"/>
      <c r="AU80" s="573"/>
      <c r="AV80" s="573"/>
      <c r="AW80" s="573"/>
      <c r="AX80" s="573"/>
      <c r="AY80" s="573"/>
      <c r="AZ80" s="573"/>
      <c r="BA80" s="573"/>
      <c r="BB80" s="9"/>
      <c r="BC80" s="5"/>
      <c r="BD80" s="9"/>
      <c r="BE80" s="9"/>
      <c r="BF80" s="5"/>
      <c r="BG80" s="9"/>
      <c r="BH80" s="9"/>
      <c r="BI80" s="5"/>
      <c r="BJ80" s="9"/>
      <c r="BK80" s="9"/>
      <c r="BL80" s="5"/>
    </row>
    <row r="81" spans="1:64" ht="13.5" customHeight="1" hidden="1">
      <c r="A81" s="594" t="s">
        <v>118</v>
      </c>
      <c r="B81" s="592"/>
      <c r="C81" s="592"/>
      <c r="D81" s="592"/>
      <c r="E81" s="592"/>
      <c r="F81" s="592"/>
      <c r="G81" s="592"/>
      <c r="H81" s="592"/>
      <c r="I81" s="592"/>
      <c r="J81" s="592"/>
      <c r="K81" s="592"/>
      <c r="L81" s="592"/>
      <c r="M81" s="592"/>
      <c r="N81" s="592"/>
      <c r="O81" s="592"/>
      <c r="P81" s="592"/>
      <c r="Q81" s="592"/>
      <c r="R81" s="592"/>
      <c r="S81" s="592"/>
      <c r="T81" s="592"/>
      <c r="U81" s="592"/>
      <c r="V81" s="592"/>
      <c r="W81" s="592"/>
      <c r="X81" s="592"/>
      <c r="Y81" s="592"/>
      <c r="Z81" s="592"/>
      <c r="AA81" s="592"/>
      <c r="AB81" s="592"/>
      <c r="AC81" s="592"/>
      <c r="AD81" s="592"/>
      <c r="AE81" s="592"/>
      <c r="AF81" s="592"/>
      <c r="AG81" s="592"/>
      <c r="AH81" s="592"/>
      <c r="AI81" s="592"/>
      <c r="AJ81" s="592"/>
      <c r="AK81" s="592"/>
      <c r="AL81" s="592"/>
      <c r="AM81" s="592"/>
      <c r="AN81" s="592"/>
      <c r="AO81" s="592"/>
      <c r="AP81" s="592"/>
      <c r="AQ81" s="592"/>
      <c r="AR81" s="592"/>
      <c r="AS81" s="592"/>
      <c r="AT81" s="592"/>
      <c r="AU81" s="592"/>
      <c r="AV81" s="592"/>
      <c r="AW81" s="592"/>
      <c r="AX81" s="592"/>
      <c r="AY81" s="592"/>
      <c r="AZ81" s="592"/>
      <c r="BA81" s="592"/>
      <c r="BB81" s="9"/>
      <c r="BC81" s="5"/>
      <c r="BD81" s="9"/>
      <c r="BE81" s="9"/>
      <c r="BF81" s="5"/>
      <c r="BG81" s="9"/>
      <c r="BH81" s="9"/>
      <c r="BI81" s="5"/>
      <c r="BJ81" s="9"/>
      <c r="BK81" s="9"/>
      <c r="BL81" s="5"/>
    </row>
    <row r="82" spans="1:64" ht="13.5" customHeight="1" hidden="1">
      <c r="A82" s="594"/>
      <c r="B82" s="592"/>
      <c r="C82" s="592"/>
      <c r="D82" s="592"/>
      <c r="E82" s="592"/>
      <c r="F82" s="592"/>
      <c r="G82" s="592"/>
      <c r="H82" s="592"/>
      <c r="I82" s="592"/>
      <c r="J82" s="592"/>
      <c r="K82" s="592"/>
      <c r="L82" s="592"/>
      <c r="M82" s="592"/>
      <c r="N82" s="592"/>
      <c r="O82" s="592"/>
      <c r="P82" s="592"/>
      <c r="Q82" s="592"/>
      <c r="R82" s="592"/>
      <c r="S82" s="592"/>
      <c r="T82" s="592"/>
      <c r="U82" s="592"/>
      <c r="V82" s="592"/>
      <c r="W82" s="592"/>
      <c r="X82" s="592"/>
      <c r="Y82" s="592"/>
      <c r="Z82" s="592"/>
      <c r="AA82" s="592"/>
      <c r="AB82" s="592"/>
      <c r="AC82" s="592"/>
      <c r="AD82" s="592"/>
      <c r="AE82" s="592"/>
      <c r="AF82" s="592"/>
      <c r="AG82" s="592"/>
      <c r="AH82" s="592"/>
      <c r="AI82" s="592"/>
      <c r="AJ82" s="592"/>
      <c r="AK82" s="592"/>
      <c r="AL82" s="592"/>
      <c r="AM82" s="592"/>
      <c r="AN82" s="592"/>
      <c r="AO82" s="592"/>
      <c r="AP82" s="592"/>
      <c r="AQ82" s="592"/>
      <c r="AR82" s="592"/>
      <c r="AS82" s="592"/>
      <c r="AT82" s="592"/>
      <c r="AU82" s="592"/>
      <c r="AV82" s="592"/>
      <c r="AW82" s="592"/>
      <c r="AX82" s="592"/>
      <c r="AY82" s="592"/>
      <c r="AZ82" s="592"/>
      <c r="BA82" s="592"/>
      <c r="BB82" s="9"/>
      <c r="BC82" s="5"/>
      <c r="BD82" s="9"/>
      <c r="BE82" s="9"/>
      <c r="BF82" s="5"/>
      <c r="BG82" s="9"/>
      <c r="BH82" s="9"/>
      <c r="BI82" s="5"/>
      <c r="BJ82" s="9"/>
      <c r="BK82" s="9"/>
      <c r="BL82" s="5"/>
    </row>
    <row r="83" spans="1:64" ht="13.5" customHeight="1" hidden="1">
      <c r="A83" s="594"/>
      <c r="B83" s="592"/>
      <c r="C83" s="592"/>
      <c r="D83" s="592"/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2"/>
      <c r="Q83" s="592"/>
      <c r="R83" s="592"/>
      <c r="S83" s="592"/>
      <c r="T83" s="592"/>
      <c r="U83" s="592"/>
      <c r="V83" s="592"/>
      <c r="W83" s="592"/>
      <c r="X83" s="592"/>
      <c r="Y83" s="592"/>
      <c r="Z83" s="592"/>
      <c r="AA83" s="592"/>
      <c r="AB83" s="592"/>
      <c r="AC83" s="592"/>
      <c r="AD83" s="592"/>
      <c r="AE83" s="592"/>
      <c r="AF83" s="592"/>
      <c r="AG83" s="592"/>
      <c r="AH83" s="592"/>
      <c r="AI83" s="592"/>
      <c r="AJ83" s="592"/>
      <c r="AK83" s="592"/>
      <c r="AL83" s="592"/>
      <c r="AM83" s="592"/>
      <c r="AN83" s="592"/>
      <c r="AO83" s="592"/>
      <c r="AP83" s="592"/>
      <c r="AQ83" s="592"/>
      <c r="AR83" s="592"/>
      <c r="AS83" s="592"/>
      <c r="AT83" s="592"/>
      <c r="AU83" s="592"/>
      <c r="AV83" s="592"/>
      <c r="AW83" s="592"/>
      <c r="AX83" s="592"/>
      <c r="AY83" s="592"/>
      <c r="AZ83" s="592"/>
      <c r="BA83" s="592"/>
      <c r="BB83" s="9"/>
      <c r="BC83" s="5"/>
      <c r="BD83" s="9"/>
      <c r="BE83" s="9"/>
      <c r="BF83" s="5"/>
      <c r="BG83" s="9"/>
      <c r="BH83" s="9"/>
      <c r="BI83" s="5"/>
      <c r="BJ83" s="9"/>
      <c r="BK83" s="9"/>
      <c r="BL83" s="5"/>
    </row>
    <row r="84" spans="1:64" ht="13.5" customHeight="1" hidden="1">
      <c r="A84" s="594"/>
      <c r="B84" s="592"/>
      <c r="C84" s="592"/>
      <c r="D84" s="592"/>
      <c r="E84" s="592"/>
      <c r="F84" s="592"/>
      <c r="G84" s="592"/>
      <c r="H84" s="592"/>
      <c r="I84" s="592"/>
      <c r="J84" s="592"/>
      <c r="K84" s="592"/>
      <c r="L84" s="592"/>
      <c r="M84" s="592"/>
      <c r="N84" s="592"/>
      <c r="O84" s="592"/>
      <c r="P84" s="592"/>
      <c r="Q84" s="592"/>
      <c r="R84" s="592"/>
      <c r="S84" s="592"/>
      <c r="T84" s="592"/>
      <c r="U84" s="592"/>
      <c r="V84" s="592"/>
      <c r="W84" s="592"/>
      <c r="X84" s="592"/>
      <c r="Y84" s="592"/>
      <c r="Z84" s="592"/>
      <c r="AA84" s="592"/>
      <c r="AB84" s="592"/>
      <c r="AC84" s="592"/>
      <c r="AD84" s="592"/>
      <c r="AE84" s="592"/>
      <c r="AF84" s="592"/>
      <c r="AG84" s="592"/>
      <c r="AH84" s="592"/>
      <c r="AI84" s="592"/>
      <c r="AJ84" s="592"/>
      <c r="AK84" s="592"/>
      <c r="AL84" s="592"/>
      <c r="AM84" s="592"/>
      <c r="AN84" s="592"/>
      <c r="AO84" s="592"/>
      <c r="AP84" s="592"/>
      <c r="AQ84" s="592"/>
      <c r="AR84" s="592"/>
      <c r="AS84" s="592"/>
      <c r="AT84" s="592"/>
      <c r="AU84" s="592"/>
      <c r="AV84" s="592"/>
      <c r="AW84" s="592"/>
      <c r="AX84" s="592"/>
      <c r="AY84" s="592"/>
      <c r="AZ84" s="592"/>
      <c r="BA84" s="592"/>
      <c r="BB84" s="9"/>
      <c r="BC84" s="5"/>
      <c r="BD84" s="9"/>
      <c r="BE84" s="9"/>
      <c r="BF84" s="5"/>
      <c r="BG84" s="9"/>
      <c r="BH84" s="9"/>
      <c r="BI84" s="5"/>
      <c r="BJ84" s="9"/>
      <c r="BK84" s="9"/>
      <c r="BL84" s="5"/>
    </row>
    <row r="85" spans="1:64" ht="13.5" customHeight="1" hidden="1">
      <c r="A85" s="594"/>
      <c r="B85" s="592"/>
      <c r="C85" s="592"/>
      <c r="D85" s="592"/>
      <c r="E85" s="592"/>
      <c r="F85" s="592"/>
      <c r="G85" s="592"/>
      <c r="H85" s="592"/>
      <c r="I85" s="592"/>
      <c r="J85" s="592"/>
      <c r="K85" s="592"/>
      <c r="L85" s="592"/>
      <c r="M85" s="592"/>
      <c r="N85" s="592"/>
      <c r="O85" s="592"/>
      <c r="P85" s="592"/>
      <c r="Q85" s="592"/>
      <c r="R85" s="592"/>
      <c r="S85" s="592"/>
      <c r="T85" s="592"/>
      <c r="U85" s="592"/>
      <c r="V85" s="592"/>
      <c r="W85" s="592"/>
      <c r="X85" s="592"/>
      <c r="Y85" s="592"/>
      <c r="Z85" s="592"/>
      <c r="AA85" s="592"/>
      <c r="AB85" s="592"/>
      <c r="AC85" s="592"/>
      <c r="AD85" s="592"/>
      <c r="AE85" s="592"/>
      <c r="AF85" s="592"/>
      <c r="AG85" s="592"/>
      <c r="AH85" s="592"/>
      <c r="AI85" s="592"/>
      <c r="AJ85" s="592"/>
      <c r="AK85" s="592"/>
      <c r="AL85" s="592"/>
      <c r="AM85" s="592"/>
      <c r="AN85" s="592"/>
      <c r="AO85" s="592"/>
      <c r="AP85" s="592"/>
      <c r="AQ85" s="592"/>
      <c r="AR85" s="592"/>
      <c r="AS85" s="592"/>
      <c r="AT85" s="592"/>
      <c r="AU85" s="592"/>
      <c r="AV85" s="592"/>
      <c r="AW85" s="592"/>
      <c r="AX85" s="592"/>
      <c r="AY85" s="592"/>
      <c r="AZ85" s="592"/>
      <c r="BA85" s="592"/>
      <c r="BB85" s="9"/>
      <c r="BC85" s="5"/>
      <c r="BD85" s="9"/>
      <c r="BE85" s="9"/>
      <c r="BF85" s="5"/>
      <c r="BG85" s="9"/>
      <c r="BH85" s="9"/>
      <c r="BI85" s="5"/>
      <c r="BJ85" s="9"/>
      <c r="BK85" s="9"/>
      <c r="BL85" s="5"/>
    </row>
    <row r="86" spans="1:64" ht="13.5" customHeight="1" hidden="1">
      <c r="A86" s="594"/>
      <c r="B86" s="592"/>
      <c r="C86" s="592"/>
      <c r="D86" s="592"/>
      <c r="E86" s="592"/>
      <c r="F86" s="592"/>
      <c r="G86" s="592"/>
      <c r="H86" s="592"/>
      <c r="I86" s="592"/>
      <c r="J86" s="592"/>
      <c r="K86" s="592"/>
      <c r="L86" s="592"/>
      <c r="M86" s="592"/>
      <c r="N86" s="592"/>
      <c r="O86" s="592"/>
      <c r="P86" s="592"/>
      <c r="Q86" s="592"/>
      <c r="R86" s="592"/>
      <c r="S86" s="592"/>
      <c r="T86" s="592"/>
      <c r="U86" s="592"/>
      <c r="V86" s="592"/>
      <c r="W86" s="592"/>
      <c r="X86" s="592"/>
      <c r="Y86" s="592"/>
      <c r="Z86" s="592"/>
      <c r="AA86" s="592"/>
      <c r="AB86" s="592"/>
      <c r="AC86" s="592"/>
      <c r="AD86" s="592"/>
      <c r="AE86" s="592"/>
      <c r="AF86" s="592"/>
      <c r="AG86" s="592"/>
      <c r="AH86" s="592"/>
      <c r="AI86" s="592"/>
      <c r="AJ86" s="592"/>
      <c r="AK86" s="592"/>
      <c r="AL86" s="592"/>
      <c r="AM86" s="592"/>
      <c r="AN86" s="592"/>
      <c r="AO86" s="592"/>
      <c r="AP86" s="592"/>
      <c r="AQ86" s="592"/>
      <c r="AR86" s="592"/>
      <c r="AS86" s="592"/>
      <c r="AT86" s="592"/>
      <c r="AU86" s="592"/>
      <c r="AV86" s="592"/>
      <c r="AW86" s="592"/>
      <c r="AX86" s="592"/>
      <c r="AY86" s="592"/>
      <c r="AZ86" s="592"/>
      <c r="BA86" s="592"/>
      <c r="BB86" s="9"/>
      <c r="BC86" s="5"/>
      <c r="BD86" s="9"/>
      <c r="BE86" s="9"/>
      <c r="BF86" s="5"/>
      <c r="BG86" s="9"/>
      <c r="BH86" s="9"/>
      <c r="BI86" s="5"/>
      <c r="BJ86" s="9"/>
      <c r="BK86" s="9"/>
      <c r="BL86" s="5"/>
    </row>
    <row r="87" spans="1:64" ht="13.5" customHeight="1" hidden="1">
      <c r="A87" s="4"/>
      <c r="B87" s="573"/>
      <c r="C87" s="573"/>
      <c r="D87" s="573"/>
      <c r="E87" s="573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  <c r="AF87" s="573"/>
      <c r="AG87" s="573"/>
      <c r="AH87" s="573"/>
      <c r="AI87" s="573"/>
      <c r="AJ87" s="573"/>
      <c r="AK87" s="573"/>
      <c r="AL87" s="573"/>
      <c r="AM87" s="573"/>
      <c r="AN87" s="573"/>
      <c r="AO87" s="573"/>
      <c r="AP87" s="573"/>
      <c r="AQ87" s="573"/>
      <c r="AR87" s="573"/>
      <c r="AS87" s="573"/>
      <c r="AT87" s="573"/>
      <c r="AU87" s="573"/>
      <c r="AV87" s="573"/>
      <c r="AW87" s="573"/>
      <c r="AX87" s="573"/>
      <c r="AY87" s="573"/>
      <c r="AZ87" s="573"/>
      <c r="BA87" s="573"/>
      <c r="BB87" s="9"/>
      <c r="BC87" s="5"/>
      <c r="BD87" s="9"/>
      <c r="BE87" s="9"/>
      <c r="BF87" s="5"/>
      <c r="BG87" s="9"/>
      <c r="BH87" s="9"/>
      <c r="BI87" s="5"/>
      <c r="BJ87" s="9"/>
      <c r="BK87" s="9"/>
      <c r="BL87" s="5"/>
    </row>
    <row r="88" spans="1:64" ht="13.5" customHeight="1" hidden="1">
      <c r="A88" s="594" t="s">
        <v>119</v>
      </c>
      <c r="B88" s="592"/>
      <c r="C88" s="592"/>
      <c r="D88" s="592"/>
      <c r="E88" s="592"/>
      <c r="F88" s="592"/>
      <c r="G88" s="592"/>
      <c r="H88" s="592"/>
      <c r="I88" s="592"/>
      <c r="J88" s="592"/>
      <c r="K88" s="592"/>
      <c r="L88" s="592"/>
      <c r="M88" s="592"/>
      <c r="N88" s="592"/>
      <c r="O88" s="592"/>
      <c r="P88" s="592"/>
      <c r="Q88" s="592"/>
      <c r="R88" s="592"/>
      <c r="S88" s="592"/>
      <c r="T88" s="592"/>
      <c r="U88" s="592"/>
      <c r="V88" s="592"/>
      <c r="W88" s="592"/>
      <c r="X88" s="592"/>
      <c r="Y88" s="592"/>
      <c r="Z88" s="592"/>
      <c r="AA88" s="592"/>
      <c r="AB88" s="592"/>
      <c r="AC88" s="592"/>
      <c r="AD88" s="592"/>
      <c r="AE88" s="592"/>
      <c r="AF88" s="592"/>
      <c r="AG88" s="592"/>
      <c r="AH88" s="592"/>
      <c r="AI88" s="592"/>
      <c r="AJ88" s="592"/>
      <c r="AK88" s="592"/>
      <c r="AL88" s="592"/>
      <c r="AM88" s="592"/>
      <c r="AN88" s="592"/>
      <c r="AO88" s="592"/>
      <c r="AP88" s="592"/>
      <c r="AQ88" s="592"/>
      <c r="AR88" s="592"/>
      <c r="AS88" s="592"/>
      <c r="AT88" s="592"/>
      <c r="AU88" s="592"/>
      <c r="AV88" s="592"/>
      <c r="AW88" s="592"/>
      <c r="AX88" s="592"/>
      <c r="AY88" s="592"/>
      <c r="AZ88" s="592"/>
      <c r="BA88" s="592"/>
      <c r="BB88" s="9"/>
      <c r="BC88" s="5"/>
      <c r="BD88" s="9"/>
      <c r="BE88" s="9"/>
      <c r="BF88" s="5"/>
      <c r="BG88" s="9"/>
      <c r="BH88" s="9"/>
      <c r="BI88" s="5"/>
      <c r="BJ88" s="9"/>
      <c r="BK88" s="9"/>
      <c r="BL88" s="5"/>
    </row>
    <row r="89" spans="1:64" ht="13.5" customHeight="1" hidden="1">
      <c r="A89" s="594"/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592"/>
      <c r="AE89" s="592"/>
      <c r="AF89" s="592"/>
      <c r="AG89" s="592"/>
      <c r="AH89" s="592"/>
      <c r="AI89" s="592"/>
      <c r="AJ89" s="592"/>
      <c r="AK89" s="592"/>
      <c r="AL89" s="592"/>
      <c r="AM89" s="592"/>
      <c r="AN89" s="592"/>
      <c r="AO89" s="592"/>
      <c r="AP89" s="592"/>
      <c r="AQ89" s="592"/>
      <c r="AR89" s="592"/>
      <c r="AS89" s="592"/>
      <c r="AT89" s="592"/>
      <c r="AU89" s="592"/>
      <c r="AV89" s="592"/>
      <c r="AW89" s="592"/>
      <c r="AX89" s="592"/>
      <c r="AY89" s="592"/>
      <c r="AZ89" s="592"/>
      <c r="BA89" s="592"/>
      <c r="BB89" s="9"/>
      <c r="BC89" s="5"/>
      <c r="BD89" s="9"/>
      <c r="BE89" s="9"/>
      <c r="BF89" s="5"/>
      <c r="BG89" s="9"/>
      <c r="BH89" s="9"/>
      <c r="BI89" s="5"/>
      <c r="BJ89" s="9"/>
      <c r="BK89" s="9"/>
      <c r="BL89" s="5"/>
    </row>
    <row r="90" spans="1:64" ht="13.5" customHeight="1" hidden="1">
      <c r="A90" s="594"/>
      <c r="B90" s="592"/>
      <c r="C90" s="592"/>
      <c r="D90" s="592"/>
      <c r="E90" s="592"/>
      <c r="F90" s="592"/>
      <c r="G90" s="592"/>
      <c r="H90" s="592"/>
      <c r="I90" s="592"/>
      <c r="J90" s="592"/>
      <c r="K90" s="592"/>
      <c r="L90" s="592"/>
      <c r="M90" s="592"/>
      <c r="N90" s="592"/>
      <c r="O90" s="592"/>
      <c r="P90" s="592"/>
      <c r="Q90" s="592"/>
      <c r="R90" s="592"/>
      <c r="S90" s="592"/>
      <c r="T90" s="592"/>
      <c r="U90" s="592"/>
      <c r="V90" s="592"/>
      <c r="W90" s="592"/>
      <c r="X90" s="592"/>
      <c r="Y90" s="592"/>
      <c r="Z90" s="592"/>
      <c r="AA90" s="592"/>
      <c r="AB90" s="592"/>
      <c r="AC90" s="592"/>
      <c r="AD90" s="592"/>
      <c r="AE90" s="592"/>
      <c r="AF90" s="592"/>
      <c r="AG90" s="592"/>
      <c r="AH90" s="592"/>
      <c r="AI90" s="592"/>
      <c r="AJ90" s="592"/>
      <c r="AK90" s="592"/>
      <c r="AL90" s="592"/>
      <c r="AM90" s="592"/>
      <c r="AN90" s="592"/>
      <c r="AO90" s="592"/>
      <c r="AP90" s="592"/>
      <c r="AQ90" s="592"/>
      <c r="AR90" s="592"/>
      <c r="AS90" s="592"/>
      <c r="AT90" s="592"/>
      <c r="AU90" s="592"/>
      <c r="AV90" s="592"/>
      <c r="AW90" s="592"/>
      <c r="AX90" s="592"/>
      <c r="AY90" s="592"/>
      <c r="AZ90" s="592"/>
      <c r="BA90" s="592"/>
      <c r="BB90" s="9"/>
      <c r="BC90" s="5"/>
      <c r="BD90" s="9"/>
      <c r="BE90" s="9"/>
      <c r="BF90" s="5"/>
      <c r="BG90" s="9"/>
      <c r="BH90" s="9"/>
      <c r="BI90" s="5"/>
      <c r="BJ90" s="9"/>
      <c r="BK90" s="9"/>
      <c r="BL90" s="5"/>
    </row>
    <row r="91" spans="1:64" ht="13.5" customHeight="1" hidden="1">
      <c r="A91" s="594"/>
      <c r="B91" s="592"/>
      <c r="C91" s="592"/>
      <c r="D91" s="592"/>
      <c r="E91" s="592"/>
      <c r="F91" s="592"/>
      <c r="G91" s="592"/>
      <c r="H91" s="592"/>
      <c r="I91" s="592"/>
      <c r="J91" s="592"/>
      <c r="K91" s="592"/>
      <c r="L91" s="592"/>
      <c r="M91" s="592"/>
      <c r="N91" s="592"/>
      <c r="O91" s="592"/>
      <c r="P91" s="592"/>
      <c r="Q91" s="592"/>
      <c r="R91" s="592"/>
      <c r="S91" s="592"/>
      <c r="T91" s="592"/>
      <c r="U91" s="592"/>
      <c r="V91" s="592"/>
      <c r="W91" s="592"/>
      <c r="X91" s="592"/>
      <c r="Y91" s="592"/>
      <c r="Z91" s="592"/>
      <c r="AA91" s="592"/>
      <c r="AB91" s="592"/>
      <c r="AC91" s="592"/>
      <c r="AD91" s="592"/>
      <c r="AE91" s="592"/>
      <c r="AF91" s="592"/>
      <c r="AG91" s="592"/>
      <c r="AH91" s="592"/>
      <c r="AI91" s="592"/>
      <c r="AJ91" s="592"/>
      <c r="AK91" s="592"/>
      <c r="AL91" s="592"/>
      <c r="AM91" s="592"/>
      <c r="AN91" s="592"/>
      <c r="AO91" s="592"/>
      <c r="AP91" s="592"/>
      <c r="AQ91" s="592"/>
      <c r="AR91" s="592"/>
      <c r="AS91" s="592"/>
      <c r="AT91" s="592"/>
      <c r="AU91" s="592"/>
      <c r="AV91" s="592"/>
      <c r="AW91" s="592"/>
      <c r="AX91" s="592"/>
      <c r="AY91" s="592"/>
      <c r="AZ91" s="592"/>
      <c r="BA91" s="592"/>
      <c r="BB91" s="9"/>
      <c r="BC91" s="5"/>
      <c r="BD91" s="9"/>
      <c r="BE91" s="9"/>
      <c r="BF91" s="5"/>
      <c r="BG91" s="9"/>
      <c r="BH91" s="9"/>
      <c r="BI91" s="5"/>
      <c r="BJ91" s="9"/>
      <c r="BK91" s="9"/>
      <c r="BL91" s="5"/>
    </row>
    <row r="92" spans="1:64" ht="13.5" customHeight="1" hidden="1">
      <c r="A92" s="594"/>
      <c r="B92" s="592"/>
      <c r="C92" s="592"/>
      <c r="D92" s="592"/>
      <c r="E92" s="592"/>
      <c r="F92" s="592"/>
      <c r="G92" s="592"/>
      <c r="H92" s="592"/>
      <c r="I92" s="592"/>
      <c r="J92" s="592"/>
      <c r="K92" s="592"/>
      <c r="L92" s="592"/>
      <c r="M92" s="592"/>
      <c r="N92" s="592"/>
      <c r="O92" s="592"/>
      <c r="P92" s="592"/>
      <c r="Q92" s="592"/>
      <c r="R92" s="592"/>
      <c r="S92" s="592"/>
      <c r="T92" s="592"/>
      <c r="U92" s="592"/>
      <c r="V92" s="592"/>
      <c r="W92" s="592"/>
      <c r="X92" s="592"/>
      <c r="Y92" s="592"/>
      <c r="Z92" s="592"/>
      <c r="AA92" s="592"/>
      <c r="AB92" s="592"/>
      <c r="AC92" s="592"/>
      <c r="AD92" s="592"/>
      <c r="AE92" s="592"/>
      <c r="AF92" s="592"/>
      <c r="AG92" s="592"/>
      <c r="AH92" s="592"/>
      <c r="AI92" s="592"/>
      <c r="AJ92" s="592"/>
      <c r="AK92" s="592"/>
      <c r="AL92" s="592"/>
      <c r="AM92" s="592"/>
      <c r="AN92" s="592"/>
      <c r="AO92" s="592"/>
      <c r="AP92" s="592"/>
      <c r="AQ92" s="592"/>
      <c r="AR92" s="592"/>
      <c r="AS92" s="592"/>
      <c r="AT92" s="592"/>
      <c r="AU92" s="592"/>
      <c r="AV92" s="592"/>
      <c r="AW92" s="592"/>
      <c r="AX92" s="592"/>
      <c r="AY92" s="592"/>
      <c r="AZ92" s="592"/>
      <c r="BA92" s="592"/>
      <c r="BB92" s="9"/>
      <c r="BC92" s="5"/>
      <c r="BD92" s="9"/>
      <c r="BE92" s="9"/>
      <c r="BF92" s="5"/>
      <c r="BG92" s="9"/>
      <c r="BH92" s="9"/>
      <c r="BI92" s="5"/>
      <c r="BJ92" s="9"/>
      <c r="BK92" s="9"/>
      <c r="BL92" s="5"/>
    </row>
    <row r="93" spans="1:64" ht="13.5" customHeight="1" hidden="1">
      <c r="A93" s="594"/>
      <c r="B93" s="592"/>
      <c r="C93" s="592"/>
      <c r="D93" s="592"/>
      <c r="E93" s="592"/>
      <c r="F93" s="592"/>
      <c r="G93" s="592"/>
      <c r="H93" s="592"/>
      <c r="I93" s="592"/>
      <c r="J93" s="592"/>
      <c r="K93" s="592"/>
      <c r="L93" s="592"/>
      <c r="M93" s="592"/>
      <c r="N93" s="592"/>
      <c r="O93" s="592"/>
      <c r="P93" s="592"/>
      <c r="Q93" s="592"/>
      <c r="R93" s="592"/>
      <c r="S93" s="592"/>
      <c r="T93" s="592"/>
      <c r="U93" s="592"/>
      <c r="V93" s="592"/>
      <c r="W93" s="592"/>
      <c r="X93" s="592"/>
      <c r="Y93" s="592"/>
      <c r="Z93" s="592"/>
      <c r="AA93" s="592"/>
      <c r="AB93" s="592"/>
      <c r="AC93" s="592"/>
      <c r="AD93" s="592"/>
      <c r="AE93" s="592"/>
      <c r="AF93" s="592"/>
      <c r="AG93" s="592"/>
      <c r="AH93" s="592"/>
      <c r="AI93" s="592"/>
      <c r="AJ93" s="592"/>
      <c r="AK93" s="592"/>
      <c r="AL93" s="592"/>
      <c r="AM93" s="592"/>
      <c r="AN93" s="592"/>
      <c r="AO93" s="592"/>
      <c r="AP93" s="592"/>
      <c r="AQ93" s="592"/>
      <c r="AR93" s="592"/>
      <c r="AS93" s="592"/>
      <c r="AT93" s="592"/>
      <c r="AU93" s="592"/>
      <c r="AV93" s="592"/>
      <c r="AW93" s="592"/>
      <c r="AX93" s="592"/>
      <c r="AY93" s="592"/>
      <c r="AZ93" s="592"/>
      <c r="BA93" s="592"/>
      <c r="BB93" s="9"/>
      <c r="BC93" s="5"/>
      <c r="BD93" s="9"/>
      <c r="BE93" s="9"/>
      <c r="BF93" s="5"/>
      <c r="BG93" s="9"/>
      <c r="BH93" s="9"/>
      <c r="BI93" s="5"/>
      <c r="BJ93" s="9"/>
      <c r="BK93" s="9"/>
      <c r="BL93" s="5"/>
    </row>
    <row r="94" spans="1:64" ht="13.5" customHeight="1" hidden="1">
      <c r="A94" s="4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73"/>
      <c r="X94" s="573"/>
      <c r="Y94" s="573"/>
      <c r="Z94" s="573"/>
      <c r="AA94" s="573"/>
      <c r="AB94" s="573"/>
      <c r="AC94" s="573"/>
      <c r="AD94" s="573"/>
      <c r="AE94" s="573"/>
      <c r="AF94" s="573"/>
      <c r="AG94" s="573"/>
      <c r="AH94" s="573"/>
      <c r="AI94" s="573"/>
      <c r="AJ94" s="573"/>
      <c r="AK94" s="573"/>
      <c r="AL94" s="573"/>
      <c r="AM94" s="573"/>
      <c r="AN94" s="573"/>
      <c r="AO94" s="573"/>
      <c r="AP94" s="573"/>
      <c r="AQ94" s="573"/>
      <c r="AR94" s="573"/>
      <c r="AS94" s="573"/>
      <c r="AT94" s="573"/>
      <c r="AU94" s="573"/>
      <c r="AV94" s="573"/>
      <c r="AW94" s="573"/>
      <c r="AX94" s="573"/>
      <c r="AY94" s="573"/>
      <c r="AZ94" s="573"/>
      <c r="BA94" s="573"/>
      <c r="BB94" s="9"/>
      <c r="BC94" s="5"/>
      <c r="BD94" s="9"/>
      <c r="BE94" s="9"/>
      <c r="BF94" s="5"/>
      <c r="BG94" s="9"/>
      <c r="BH94" s="9"/>
      <c r="BI94" s="5"/>
      <c r="BJ94" s="9"/>
      <c r="BK94" s="9"/>
      <c r="BL94" s="5"/>
    </row>
    <row r="95" spans="1:64" ht="13.5" customHeight="1" hidden="1">
      <c r="A95" s="594" t="s">
        <v>120</v>
      </c>
      <c r="B95" s="592"/>
      <c r="C95" s="592"/>
      <c r="D95" s="592"/>
      <c r="E95" s="592"/>
      <c r="F95" s="592"/>
      <c r="G95" s="592"/>
      <c r="H95" s="592"/>
      <c r="I95" s="592"/>
      <c r="J95" s="592"/>
      <c r="K95" s="592"/>
      <c r="L95" s="592"/>
      <c r="M95" s="592"/>
      <c r="N95" s="592"/>
      <c r="O95" s="592"/>
      <c r="P95" s="592"/>
      <c r="Q95" s="592"/>
      <c r="R95" s="592"/>
      <c r="S95" s="592"/>
      <c r="T95" s="592"/>
      <c r="U95" s="592"/>
      <c r="V95" s="592"/>
      <c r="W95" s="592"/>
      <c r="X95" s="592"/>
      <c r="Y95" s="592"/>
      <c r="Z95" s="592"/>
      <c r="AA95" s="592"/>
      <c r="AB95" s="592"/>
      <c r="AC95" s="592"/>
      <c r="AD95" s="592"/>
      <c r="AE95" s="592"/>
      <c r="AF95" s="592"/>
      <c r="AG95" s="592"/>
      <c r="AH95" s="592"/>
      <c r="AI95" s="592"/>
      <c r="AJ95" s="592"/>
      <c r="AK95" s="592"/>
      <c r="AL95" s="592"/>
      <c r="AM95" s="592"/>
      <c r="AN95" s="592"/>
      <c r="AO95" s="592"/>
      <c r="AP95" s="592"/>
      <c r="AQ95" s="592"/>
      <c r="AR95" s="592"/>
      <c r="AS95" s="592"/>
      <c r="AT95" s="592"/>
      <c r="AU95" s="592"/>
      <c r="AV95" s="592"/>
      <c r="AW95" s="592"/>
      <c r="AX95" s="592"/>
      <c r="AY95" s="592"/>
      <c r="AZ95" s="592"/>
      <c r="BA95" s="592"/>
      <c r="BB95" s="9"/>
      <c r="BC95" s="5"/>
      <c r="BD95" s="9"/>
      <c r="BE95" s="9"/>
      <c r="BF95" s="5"/>
      <c r="BG95" s="9"/>
      <c r="BH95" s="9"/>
      <c r="BI95" s="5"/>
      <c r="BJ95" s="9"/>
      <c r="BK95" s="9"/>
      <c r="BL95" s="5"/>
    </row>
    <row r="96" spans="1:64" ht="13.5" customHeight="1" hidden="1">
      <c r="A96" s="594"/>
      <c r="B96" s="592"/>
      <c r="C96" s="592"/>
      <c r="D96" s="592"/>
      <c r="E96" s="592"/>
      <c r="F96" s="592"/>
      <c r="G96" s="592"/>
      <c r="H96" s="592"/>
      <c r="I96" s="592"/>
      <c r="J96" s="592"/>
      <c r="K96" s="592"/>
      <c r="L96" s="592"/>
      <c r="M96" s="592"/>
      <c r="N96" s="592"/>
      <c r="O96" s="592"/>
      <c r="P96" s="592"/>
      <c r="Q96" s="592"/>
      <c r="R96" s="592"/>
      <c r="S96" s="592"/>
      <c r="T96" s="592"/>
      <c r="U96" s="592"/>
      <c r="V96" s="592"/>
      <c r="W96" s="592"/>
      <c r="X96" s="592"/>
      <c r="Y96" s="592"/>
      <c r="Z96" s="592"/>
      <c r="AA96" s="592"/>
      <c r="AB96" s="592"/>
      <c r="AC96" s="592"/>
      <c r="AD96" s="592"/>
      <c r="AE96" s="592"/>
      <c r="AF96" s="592"/>
      <c r="AG96" s="592"/>
      <c r="AH96" s="592"/>
      <c r="AI96" s="592"/>
      <c r="AJ96" s="592"/>
      <c r="AK96" s="592"/>
      <c r="AL96" s="592"/>
      <c r="AM96" s="592"/>
      <c r="AN96" s="592"/>
      <c r="AO96" s="592"/>
      <c r="AP96" s="592"/>
      <c r="AQ96" s="592"/>
      <c r="AR96" s="592"/>
      <c r="AS96" s="592"/>
      <c r="AT96" s="592"/>
      <c r="AU96" s="592"/>
      <c r="AV96" s="592"/>
      <c r="AW96" s="592"/>
      <c r="AX96" s="592"/>
      <c r="AY96" s="592"/>
      <c r="AZ96" s="592"/>
      <c r="BA96" s="592"/>
      <c r="BB96" s="9"/>
      <c r="BC96" s="5"/>
      <c r="BD96" s="9"/>
      <c r="BE96" s="9"/>
      <c r="BF96" s="5"/>
      <c r="BG96" s="9"/>
      <c r="BH96" s="9"/>
      <c r="BI96" s="5"/>
      <c r="BJ96" s="9"/>
      <c r="BK96" s="9"/>
      <c r="BL96" s="5"/>
    </row>
    <row r="97" spans="1:64" ht="13.5" customHeight="1" hidden="1">
      <c r="A97" s="594"/>
      <c r="B97" s="592"/>
      <c r="C97" s="592"/>
      <c r="D97" s="592"/>
      <c r="E97" s="592"/>
      <c r="F97" s="592"/>
      <c r="G97" s="592"/>
      <c r="H97" s="592"/>
      <c r="I97" s="592"/>
      <c r="J97" s="592"/>
      <c r="K97" s="592"/>
      <c r="L97" s="592"/>
      <c r="M97" s="592"/>
      <c r="N97" s="592"/>
      <c r="O97" s="592"/>
      <c r="P97" s="592"/>
      <c r="Q97" s="592"/>
      <c r="R97" s="592"/>
      <c r="S97" s="592"/>
      <c r="T97" s="592"/>
      <c r="U97" s="592"/>
      <c r="V97" s="592"/>
      <c r="W97" s="592"/>
      <c r="X97" s="592"/>
      <c r="Y97" s="592"/>
      <c r="Z97" s="592"/>
      <c r="AA97" s="592"/>
      <c r="AB97" s="592"/>
      <c r="AC97" s="592"/>
      <c r="AD97" s="592"/>
      <c r="AE97" s="592"/>
      <c r="AF97" s="592"/>
      <c r="AG97" s="592"/>
      <c r="AH97" s="592"/>
      <c r="AI97" s="592"/>
      <c r="AJ97" s="592"/>
      <c r="AK97" s="592"/>
      <c r="AL97" s="592"/>
      <c r="AM97" s="592"/>
      <c r="AN97" s="592"/>
      <c r="AO97" s="592"/>
      <c r="AP97" s="592"/>
      <c r="AQ97" s="592"/>
      <c r="AR97" s="592"/>
      <c r="AS97" s="592"/>
      <c r="AT97" s="592"/>
      <c r="AU97" s="592"/>
      <c r="AV97" s="592"/>
      <c r="AW97" s="592"/>
      <c r="AX97" s="592"/>
      <c r="AY97" s="592"/>
      <c r="AZ97" s="592"/>
      <c r="BA97" s="592"/>
      <c r="BB97" s="9"/>
      <c r="BC97" s="5"/>
      <c r="BD97" s="9"/>
      <c r="BE97" s="9"/>
      <c r="BF97" s="5"/>
      <c r="BG97" s="9"/>
      <c r="BH97" s="9"/>
      <c r="BI97" s="5"/>
      <c r="BJ97" s="9"/>
      <c r="BK97" s="9"/>
      <c r="BL97" s="5"/>
    </row>
    <row r="98" spans="1:64" ht="13.5" customHeight="1" hidden="1">
      <c r="A98" s="594"/>
      <c r="B98" s="592"/>
      <c r="C98" s="592"/>
      <c r="D98" s="592"/>
      <c r="E98" s="592"/>
      <c r="F98" s="592"/>
      <c r="G98" s="592"/>
      <c r="H98" s="592"/>
      <c r="I98" s="592"/>
      <c r="J98" s="592"/>
      <c r="K98" s="592"/>
      <c r="L98" s="592"/>
      <c r="M98" s="592"/>
      <c r="N98" s="592"/>
      <c r="O98" s="592"/>
      <c r="P98" s="592"/>
      <c r="Q98" s="592"/>
      <c r="R98" s="592"/>
      <c r="S98" s="592"/>
      <c r="T98" s="592"/>
      <c r="U98" s="592"/>
      <c r="V98" s="592"/>
      <c r="W98" s="592"/>
      <c r="X98" s="592"/>
      <c r="Y98" s="592"/>
      <c r="Z98" s="592"/>
      <c r="AA98" s="592"/>
      <c r="AB98" s="592"/>
      <c r="AC98" s="592"/>
      <c r="AD98" s="592"/>
      <c r="AE98" s="592"/>
      <c r="AF98" s="592"/>
      <c r="AG98" s="592"/>
      <c r="AH98" s="592"/>
      <c r="AI98" s="592"/>
      <c r="AJ98" s="592"/>
      <c r="AK98" s="592"/>
      <c r="AL98" s="592"/>
      <c r="AM98" s="592"/>
      <c r="AN98" s="592"/>
      <c r="AO98" s="592"/>
      <c r="AP98" s="592"/>
      <c r="AQ98" s="592"/>
      <c r="AR98" s="592"/>
      <c r="AS98" s="592"/>
      <c r="AT98" s="592"/>
      <c r="AU98" s="592"/>
      <c r="AV98" s="592"/>
      <c r="AW98" s="592"/>
      <c r="AX98" s="592"/>
      <c r="AY98" s="592"/>
      <c r="AZ98" s="592"/>
      <c r="BA98" s="592"/>
      <c r="BB98" s="9"/>
      <c r="BC98" s="5"/>
      <c r="BD98" s="9"/>
      <c r="BE98" s="9"/>
      <c r="BF98" s="5"/>
      <c r="BG98" s="9"/>
      <c r="BH98" s="9"/>
      <c r="BI98" s="5"/>
      <c r="BJ98" s="9"/>
      <c r="BK98" s="9"/>
      <c r="BL98" s="5"/>
    </row>
    <row r="99" spans="1:64" ht="13.5" customHeight="1" hidden="1">
      <c r="A99" s="594"/>
      <c r="B99" s="592"/>
      <c r="C99" s="592"/>
      <c r="D99" s="592"/>
      <c r="E99" s="592"/>
      <c r="F99" s="592"/>
      <c r="G99" s="592"/>
      <c r="H99" s="592"/>
      <c r="I99" s="592"/>
      <c r="J99" s="592"/>
      <c r="K99" s="592"/>
      <c r="L99" s="592"/>
      <c r="M99" s="592"/>
      <c r="N99" s="592"/>
      <c r="O99" s="592"/>
      <c r="P99" s="592"/>
      <c r="Q99" s="592"/>
      <c r="R99" s="592"/>
      <c r="S99" s="592"/>
      <c r="T99" s="592"/>
      <c r="U99" s="592"/>
      <c r="V99" s="592"/>
      <c r="W99" s="592"/>
      <c r="X99" s="592"/>
      <c r="Y99" s="592"/>
      <c r="Z99" s="592"/>
      <c r="AA99" s="592"/>
      <c r="AB99" s="592"/>
      <c r="AC99" s="592"/>
      <c r="AD99" s="592"/>
      <c r="AE99" s="592"/>
      <c r="AF99" s="592"/>
      <c r="AG99" s="592"/>
      <c r="AH99" s="592"/>
      <c r="AI99" s="592"/>
      <c r="AJ99" s="592"/>
      <c r="AK99" s="592"/>
      <c r="AL99" s="592"/>
      <c r="AM99" s="592"/>
      <c r="AN99" s="592"/>
      <c r="AO99" s="592"/>
      <c r="AP99" s="592"/>
      <c r="AQ99" s="592"/>
      <c r="AR99" s="592"/>
      <c r="AS99" s="592"/>
      <c r="AT99" s="592"/>
      <c r="AU99" s="592"/>
      <c r="AV99" s="592"/>
      <c r="AW99" s="592"/>
      <c r="AX99" s="592"/>
      <c r="AY99" s="592"/>
      <c r="AZ99" s="592"/>
      <c r="BA99" s="592"/>
      <c r="BB99" s="9"/>
      <c r="BC99" s="5"/>
      <c r="BD99" s="9"/>
      <c r="BE99" s="9"/>
      <c r="BF99" s="5"/>
      <c r="BG99" s="9"/>
      <c r="BH99" s="9"/>
      <c r="BI99" s="5"/>
      <c r="BJ99" s="9"/>
      <c r="BK99" s="9"/>
      <c r="BL99" s="5"/>
    </row>
    <row r="100" spans="1:64" ht="13.5" customHeight="1" hidden="1">
      <c r="A100" s="594"/>
      <c r="B100" s="592"/>
      <c r="C100" s="592"/>
      <c r="D100" s="592"/>
      <c r="E100" s="592"/>
      <c r="F100" s="592"/>
      <c r="G100" s="592"/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2"/>
      <c r="S100" s="592"/>
      <c r="T100" s="592"/>
      <c r="U100" s="592"/>
      <c r="V100" s="592"/>
      <c r="W100" s="592"/>
      <c r="X100" s="592"/>
      <c r="Y100" s="592"/>
      <c r="Z100" s="592"/>
      <c r="AA100" s="592"/>
      <c r="AB100" s="592"/>
      <c r="AC100" s="592"/>
      <c r="AD100" s="592"/>
      <c r="AE100" s="592"/>
      <c r="AF100" s="592"/>
      <c r="AG100" s="592"/>
      <c r="AH100" s="592"/>
      <c r="AI100" s="592"/>
      <c r="AJ100" s="592"/>
      <c r="AK100" s="592"/>
      <c r="AL100" s="592"/>
      <c r="AM100" s="592"/>
      <c r="AN100" s="592"/>
      <c r="AO100" s="592"/>
      <c r="AP100" s="592"/>
      <c r="AQ100" s="592"/>
      <c r="AR100" s="592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9"/>
      <c r="BC100" s="5"/>
      <c r="BD100" s="9"/>
      <c r="BE100" s="9"/>
      <c r="BF100" s="5"/>
      <c r="BG100" s="9"/>
      <c r="BH100" s="9"/>
      <c r="BI100" s="5"/>
      <c r="BJ100" s="9"/>
      <c r="BK100" s="9"/>
      <c r="BL100" s="5"/>
    </row>
    <row r="101" spans="1:64" ht="13.5" customHeight="1" hidden="1">
      <c r="A101" s="4"/>
      <c r="B101" s="573"/>
      <c r="C101" s="573"/>
      <c r="D101" s="573"/>
      <c r="E101" s="573"/>
      <c r="F101" s="573"/>
      <c r="G101" s="573"/>
      <c r="H101" s="573"/>
      <c r="I101" s="573"/>
      <c r="J101" s="573"/>
      <c r="K101" s="573"/>
      <c r="L101" s="573"/>
      <c r="M101" s="573"/>
      <c r="N101" s="573"/>
      <c r="O101" s="573"/>
      <c r="P101" s="573"/>
      <c r="Q101" s="573"/>
      <c r="R101" s="573"/>
      <c r="S101" s="573"/>
      <c r="T101" s="573"/>
      <c r="U101" s="573"/>
      <c r="V101" s="573"/>
      <c r="W101" s="573"/>
      <c r="X101" s="573"/>
      <c r="Y101" s="573"/>
      <c r="Z101" s="573"/>
      <c r="AA101" s="573"/>
      <c r="AB101" s="573"/>
      <c r="AC101" s="573"/>
      <c r="AD101" s="573"/>
      <c r="AE101" s="573"/>
      <c r="AF101" s="573"/>
      <c r="AG101" s="573"/>
      <c r="AH101" s="573"/>
      <c r="AI101" s="573"/>
      <c r="AJ101" s="573"/>
      <c r="AK101" s="573"/>
      <c r="AL101" s="573"/>
      <c r="AM101" s="573"/>
      <c r="AN101" s="573"/>
      <c r="AO101" s="573"/>
      <c r="AP101" s="573"/>
      <c r="AQ101" s="573"/>
      <c r="AR101" s="573"/>
      <c r="AS101" s="573"/>
      <c r="AT101" s="573"/>
      <c r="AU101" s="573"/>
      <c r="AV101" s="573"/>
      <c r="AW101" s="573"/>
      <c r="AX101" s="573"/>
      <c r="AY101" s="573"/>
      <c r="AZ101" s="573"/>
      <c r="BA101" s="573"/>
      <c r="BB101" s="9"/>
      <c r="BC101" s="5"/>
      <c r="BD101" s="9"/>
      <c r="BE101" s="9"/>
      <c r="BF101" s="5"/>
      <c r="BG101" s="9"/>
      <c r="BH101" s="9"/>
      <c r="BI101" s="5"/>
      <c r="BJ101" s="9"/>
      <c r="BK101" s="9"/>
      <c r="BL101" s="5"/>
    </row>
    <row r="102" spans="1:64" ht="13.5" customHeight="1" hidden="1">
      <c r="A102" s="594" t="s">
        <v>121</v>
      </c>
      <c r="B102" s="592"/>
      <c r="C102" s="592"/>
      <c r="D102" s="592"/>
      <c r="E102" s="592"/>
      <c r="F102" s="592"/>
      <c r="G102" s="592"/>
      <c r="H102" s="592"/>
      <c r="I102" s="592"/>
      <c r="J102" s="592"/>
      <c r="K102" s="592"/>
      <c r="L102" s="592"/>
      <c r="M102" s="592"/>
      <c r="N102" s="592"/>
      <c r="O102" s="592"/>
      <c r="P102" s="592"/>
      <c r="Q102" s="592"/>
      <c r="R102" s="592"/>
      <c r="S102" s="592"/>
      <c r="T102" s="592"/>
      <c r="U102" s="592"/>
      <c r="V102" s="592"/>
      <c r="W102" s="592"/>
      <c r="X102" s="592"/>
      <c r="Y102" s="592"/>
      <c r="Z102" s="592"/>
      <c r="AA102" s="592"/>
      <c r="AB102" s="592"/>
      <c r="AC102" s="592"/>
      <c r="AD102" s="592"/>
      <c r="AE102" s="592"/>
      <c r="AF102" s="592"/>
      <c r="AG102" s="592"/>
      <c r="AH102" s="592"/>
      <c r="AI102" s="592"/>
      <c r="AJ102" s="592"/>
      <c r="AK102" s="592"/>
      <c r="AL102" s="592"/>
      <c r="AM102" s="592"/>
      <c r="AN102" s="592"/>
      <c r="AO102" s="592"/>
      <c r="AP102" s="592"/>
      <c r="AQ102" s="592"/>
      <c r="AR102" s="592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9"/>
      <c r="BC102" s="5"/>
      <c r="BD102" s="9"/>
      <c r="BE102" s="9"/>
      <c r="BF102" s="5"/>
      <c r="BG102" s="9"/>
      <c r="BH102" s="9"/>
      <c r="BI102" s="5"/>
      <c r="BJ102" s="9"/>
      <c r="BK102" s="9"/>
      <c r="BL102" s="5"/>
    </row>
    <row r="103" spans="1:64" ht="13.5" customHeight="1" hidden="1">
      <c r="A103" s="594"/>
      <c r="B103" s="592"/>
      <c r="C103" s="592"/>
      <c r="D103" s="592"/>
      <c r="E103" s="592"/>
      <c r="F103" s="592"/>
      <c r="G103" s="592"/>
      <c r="H103" s="592"/>
      <c r="I103" s="592"/>
      <c r="J103" s="592"/>
      <c r="K103" s="592"/>
      <c r="L103" s="592"/>
      <c r="M103" s="592"/>
      <c r="N103" s="592"/>
      <c r="O103" s="592"/>
      <c r="P103" s="592"/>
      <c r="Q103" s="592"/>
      <c r="R103" s="592"/>
      <c r="S103" s="592"/>
      <c r="T103" s="592"/>
      <c r="U103" s="592"/>
      <c r="V103" s="592"/>
      <c r="W103" s="592"/>
      <c r="X103" s="592"/>
      <c r="Y103" s="592"/>
      <c r="Z103" s="592"/>
      <c r="AA103" s="592"/>
      <c r="AB103" s="592"/>
      <c r="AC103" s="592"/>
      <c r="AD103" s="592"/>
      <c r="AE103" s="592"/>
      <c r="AF103" s="592"/>
      <c r="AG103" s="592"/>
      <c r="AH103" s="592"/>
      <c r="AI103" s="592"/>
      <c r="AJ103" s="592"/>
      <c r="AK103" s="592"/>
      <c r="AL103" s="592"/>
      <c r="AM103" s="592"/>
      <c r="AN103" s="592"/>
      <c r="AO103" s="592"/>
      <c r="AP103" s="592"/>
      <c r="AQ103" s="592"/>
      <c r="AR103" s="592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9"/>
      <c r="BC103" s="5"/>
      <c r="BD103" s="9"/>
      <c r="BE103" s="9"/>
      <c r="BF103" s="5"/>
      <c r="BG103" s="9"/>
      <c r="BH103" s="9"/>
      <c r="BI103" s="5"/>
      <c r="BJ103" s="9"/>
      <c r="BK103" s="9"/>
      <c r="BL103" s="5"/>
    </row>
    <row r="104" spans="1:64" ht="13.5" customHeight="1" hidden="1">
      <c r="A104" s="594"/>
      <c r="B104" s="592"/>
      <c r="C104" s="592"/>
      <c r="D104" s="592"/>
      <c r="E104" s="592"/>
      <c r="F104" s="592"/>
      <c r="G104" s="592"/>
      <c r="H104" s="592"/>
      <c r="I104" s="592"/>
      <c r="J104" s="592"/>
      <c r="K104" s="592"/>
      <c r="L104" s="592"/>
      <c r="M104" s="592"/>
      <c r="N104" s="592"/>
      <c r="O104" s="592"/>
      <c r="P104" s="592"/>
      <c r="Q104" s="592"/>
      <c r="R104" s="592"/>
      <c r="S104" s="592"/>
      <c r="T104" s="592"/>
      <c r="U104" s="592"/>
      <c r="V104" s="592"/>
      <c r="W104" s="592"/>
      <c r="X104" s="592"/>
      <c r="Y104" s="592"/>
      <c r="Z104" s="592"/>
      <c r="AA104" s="592"/>
      <c r="AB104" s="592"/>
      <c r="AC104" s="592"/>
      <c r="AD104" s="592"/>
      <c r="AE104" s="592"/>
      <c r="AF104" s="592"/>
      <c r="AG104" s="592"/>
      <c r="AH104" s="592"/>
      <c r="AI104" s="592"/>
      <c r="AJ104" s="592"/>
      <c r="AK104" s="592"/>
      <c r="AL104" s="592"/>
      <c r="AM104" s="592"/>
      <c r="AN104" s="592"/>
      <c r="AO104" s="592"/>
      <c r="AP104" s="592"/>
      <c r="AQ104" s="592"/>
      <c r="AR104" s="592"/>
      <c r="AS104" s="592"/>
      <c r="AT104" s="592"/>
      <c r="AU104" s="592"/>
      <c r="AV104" s="592"/>
      <c r="AW104" s="592"/>
      <c r="AX104" s="592"/>
      <c r="AY104" s="592"/>
      <c r="AZ104" s="592"/>
      <c r="BA104" s="592"/>
      <c r="BB104" s="9"/>
      <c r="BC104" s="5"/>
      <c r="BD104" s="9"/>
      <c r="BE104" s="9"/>
      <c r="BF104" s="5"/>
      <c r="BG104" s="9"/>
      <c r="BH104" s="9"/>
      <c r="BI104" s="5"/>
      <c r="BJ104" s="9"/>
      <c r="BK104" s="9"/>
      <c r="BL104" s="5"/>
    </row>
    <row r="105" spans="1:64" ht="13.5" customHeight="1" hidden="1">
      <c r="A105" s="594"/>
      <c r="B105" s="592"/>
      <c r="C105" s="592"/>
      <c r="D105" s="592"/>
      <c r="E105" s="592"/>
      <c r="F105" s="592"/>
      <c r="G105" s="592"/>
      <c r="H105" s="592"/>
      <c r="I105" s="592"/>
      <c r="J105" s="592"/>
      <c r="K105" s="592"/>
      <c r="L105" s="592"/>
      <c r="M105" s="592"/>
      <c r="N105" s="592"/>
      <c r="O105" s="592"/>
      <c r="P105" s="592"/>
      <c r="Q105" s="592"/>
      <c r="R105" s="592"/>
      <c r="S105" s="592"/>
      <c r="T105" s="592"/>
      <c r="U105" s="592"/>
      <c r="V105" s="592"/>
      <c r="W105" s="592"/>
      <c r="X105" s="592"/>
      <c r="Y105" s="592"/>
      <c r="Z105" s="592"/>
      <c r="AA105" s="592"/>
      <c r="AB105" s="592"/>
      <c r="AC105" s="592"/>
      <c r="AD105" s="592"/>
      <c r="AE105" s="592"/>
      <c r="AF105" s="592"/>
      <c r="AG105" s="592"/>
      <c r="AH105" s="592"/>
      <c r="AI105" s="592"/>
      <c r="AJ105" s="592"/>
      <c r="AK105" s="592"/>
      <c r="AL105" s="592"/>
      <c r="AM105" s="592"/>
      <c r="AN105" s="592"/>
      <c r="AO105" s="592"/>
      <c r="AP105" s="592"/>
      <c r="AQ105" s="592"/>
      <c r="AR105" s="592"/>
      <c r="AS105" s="592"/>
      <c r="AT105" s="592"/>
      <c r="AU105" s="592"/>
      <c r="AV105" s="592"/>
      <c r="AW105" s="592"/>
      <c r="AX105" s="592"/>
      <c r="AY105" s="592"/>
      <c r="AZ105" s="592"/>
      <c r="BA105" s="592"/>
      <c r="BB105" s="9"/>
      <c r="BC105" s="5"/>
      <c r="BD105" s="9"/>
      <c r="BE105" s="9"/>
      <c r="BF105" s="5"/>
      <c r="BG105" s="9"/>
      <c r="BH105" s="9"/>
      <c r="BI105" s="5"/>
      <c r="BJ105" s="9"/>
      <c r="BK105" s="9"/>
      <c r="BL105" s="5"/>
    </row>
    <row r="106" spans="1:64" ht="13.5" customHeight="1" hidden="1">
      <c r="A106" s="594"/>
      <c r="B106" s="592"/>
      <c r="C106" s="592"/>
      <c r="D106" s="592"/>
      <c r="E106" s="592"/>
      <c r="F106" s="592"/>
      <c r="G106" s="592"/>
      <c r="H106" s="592"/>
      <c r="I106" s="592"/>
      <c r="J106" s="592"/>
      <c r="K106" s="592"/>
      <c r="L106" s="592"/>
      <c r="M106" s="592"/>
      <c r="N106" s="592"/>
      <c r="O106" s="592"/>
      <c r="P106" s="592"/>
      <c r="Q106" s="592"/>
      <c r="R106" s="592"/>
      <c r="S106" s="592"/>
      <c r="T106" s="592"/>
      <c r="U106" s="592"/>
      <c r="V106" s="592"/>
      <c r="W106" s="592"/>
      <c r="X106" s="592"/>
      <c r="Y106" s="592"/>
      <c r="Z106" s="592"/>
      <c r="AA106" s="592"/>
      <c r="AB106" s="592"/>
      <c r="AC106" s="592"/>
      <c r="AD106" s="592"/>
      <c r="AE106" s="592"/>
      <c r="AF106" s="592"/>
      <c r="AG106" s="592"/>
      <c r="AH106" s="592"/>
      <c r="AI106" s="592"/>
      <c r="AJ106" s="592"/>
      <c r="AK106" s="592"/>
      <c r="AL106" s="592"/>
      <c r="AM106" s="592"/>
      <c r="AN106" s="592"/>
      <c r="AO106" s="592"/>
      <c r="AP106" s="592"/>
      <c r="AQ106" s="592"/>
      <c r="AR106" s="592"/>
      <c r="AS106" s="592"/>
      <c r="AT106" s="592"/>
      <c r="AU106" s="592"/>
      <c r="AV106" s="592"/>
      <c r="AW106" s="592"/>
      <c r="AX106" s="592"/>
      <c r="AY106" s="592"/>
      <c r="AZ106" s="592"/>
      <c r="BA106" s="592"/>
      <c r="BB106" s="9"/>
      <c r="BC106" s="5"/>
      <c r="BD106" s="9"/>
      <c r="BE106" s="9"/>
      <c r="BF106" s="5"/>
      <c r="BG106" s="9"/>
      <c r="BH106" s="9"/>
      <c r="BI106" s="5"/>
      <c r="BJ106" s="9"/>
      <c r="BK106" s="9"/>
      <c r="BL106" s="5"/>
    </row>
    <row r="107" spans="1:64" ht="13.5" customHeight="1" hidden="1">
      <c r="A107" s="594"/>
      <c r="B107" s="592"/>
      <c r="C107" s="592"/>
      <c r="D107" s="592"/>
      <c r="E107" s="592"/>
      <c r="F107" s="592"/>
      <c r="G107" s="592"/>
      <c r="H107" s="592"/>
      <c r="I107" s="592"/>
      <c r="J107" s="592"/>
      <c r="K107" s="592"/>
      <c r="L107" s="592"/>
      <c r="M107" s="592"/>
      <c r="N107" s="592"/>
      <c r="O107" s="592"/>
      <c r="P107" s="592"/>
      <c r="Q107" s="592"/>
      <c r="R107" s="592"/>
      <c r="S107" s="592"/>
      <c r="T107" s="592"/>
      <c r="U107" s="592"/>
      <c r="V107" s="592"/>
      <c r="W107" s="592"/>
      <c r="X107" s="592"/>
      <c r="Y107" s="592"/>
      <c r="Z107" s="592"/>
      <c r="AA107" s="592"/>
      <c r="AB107" s="592"/>
      <c r="AC107" s="592"/>
      <c r="AD107" s="592"/>
      <c r="AE107" s="592"/>
      <c r="AF107" s="592"/>
      <c r="AG107" s="592"/>
      <c r="AH107" s="592"/>
      <c r="AI107" s="592"/>
      <c r="AJ107" s="592"/>
      <c r="AK107" s="592"/>
      <c r="AL107" s="592"/>
      <c r="AM107" s="592"/>
      <c r="AN107" s="592"/>
      <c r="AO107" s="592"/>
      <c r="AP107" s="592"/>
      <c r="AQ107" s="592"/>
      <c r="AR107" s="592"/>
      <c r="AS107" s="592"/>
      <c r="AT107" s="592"/>
      <c r="AU107" s="592"/>
      <c r="AV107" s="592"/>
      <c r="AW107" s="592"/>
      <c r="AX107" s="592"/>
      <c r="AY107" s="592"/>
      <c r="AZ107" s="592"/>
      <c r="BA107" s="592"/>
      <c r="BB107" s="9"/>
      <c r="BC107" s="5"/>
      <c r="BD107" s="9"/>
      <c r="BE107" s="9"/>
      <c r="BF107" s="5"/>
      <c r="BG107" s="9"/>
      <c r="BH107" s="9"/>
      <c r="BI107" s="5"/>
      <c r="BJ107" s="9"/>
      <c r="BK107" s="9"/>
      <c r="BL107" s="5"/>
    </row>
    <row r="108" spans="1:64" ht="6" customHeight="1">
      <c r="A108" s="5"/>
      <c r="B108" s="5"/>
      <c r="BB108" s="9"/>
      <c r="BC108" s="5"/>
      <c r="BD108" s="9"/>
      <c r="BE108" s="9"/>
      <c r="BF108" s="5"/>
      <c r="BG108" s="9"/>
      <c r="BH108" s="9"/>
      <c r="BI108" s="5"/>
      <c r="BJ108" s="9"/>
      <c r="BK108" s="9"/>
      <c r="BL108" s="5"/>
    </row>
    <row r="109" spans="1:64" ht="12.75" customHeight="1">
      <c r="A109" s="593" t="s">
        <v>122</v>
      </c>
      <c r="B109" s="593"/>
      <c r="C109" s="593"/>
      <c r="D109" s="593"/>
      <c r="E109" s="593"/>
      <c r="F109" s="593"/>
      <c r="G109" s="3"/>
      <c r="H109" s="590" t="s">
        <v>223</v>
      </c>
      <c r="I109" s="590"/>
      <c r="J109" s="590"/>
      <c r="K109" s="590"/>
      <c r="L109" s="590"/>
      <c r="M109" s="590"/>
      <c r="N109" s="590"/>
      <c r="O109" s="590"/>
      <c r="P109" s="590"/>
      <c r="Q109" s="590"/>
      <c r="R109" s="590"/>
      <c r="S109" s="590"/>
      <c r="T109" s="590"/>
      <c r="U109" s="590"/>
      <c r="V109" s="590"/>
      <c r="W109" s="590"/>
      <c r="X109" s="5"/>
      <c r="Y109" s="3" t="s">
        <v>222</v>
      </c>
      <c r="Z109" s="591" t="s">
        <v>123</v>
      </c>
      <c r="AA109" s="591"/>
      <c r="AB109" s="591"/>
      <c r="AC109" s="591"/>
      <c r="AD109" s="591"/>
      <c r="AE109" s="591"/>
      <c r="AF109" s="591"/>
      <c r="AG109" s="5"/>
      <c r="AH109" s="5"/>
      <c r="AI109" s="5"/>
      <c r="AJ109" s="5"/>
      <c r="AK109" s="5"/>
      <c r="AL109" s="5"/>
      <c r="AM109" s="5"/>
      <c r="AN109" s="5"/>
      <c r="AO109" s="10"/>
      <c r="AP109" s="5"/>
      <c r="AQ109" s="5"/>
      <c r="AR109" s="3"/>
      <c r="AS109" s="591"/>
      <c r="AT109" s="591"/>
      <c r="AU109" s="591"/>
      <c r="AV109" s="591"/>
      <c r="AW109" s="591"/>
      <c r="AX109" s="591"/>
      <c r="AY109" s="591"/>
      <c r="AZ109" s="591"/>
      <c r="BA109" s="591"/>
      <c r="BB109" s="591"/>
      <c r="BC109" s="591"/>
      <c r="BD109" s="591"/>
      <c r="BE109" s="591"/>
      <c r="BF109" s="591"/>
      <c r="BG109" s="591"/>
      <c r="BH109" s="591"/>
      <c r="BI109" s="591"/>
      <c r="BJ109" s="591"/>
      <c r="BK109" s="591"/>
      <c r="BL109" s="591"/>
    </row>
    <row r="110" spans="1:64" ht="3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10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9"/>
      <c r="BB110" s="9"/>
      <c r="BC110" s="5"/>
      <c r="BD110" s="9"/>
      <c r="BE110" s="9"/>
      <c r="BF110" s="5"/>
      <c r="BG110" s="9"/>
      <c r="BH110" s="9"/>
      <c r="BI110" s="5"/>
      <c r="BJ110" s="9"/>
      <c r="BK110" s="9"/>
      <c r="BL110" s="5"/>
    </row>
    <row r="111" spans="1:64" ht="12" customHeight="1">
      <c r="A111" s="5"/>
      <c r="B111" s="5"/>
      <c r="C111" s="5"/>
      <c r="D111" s="5"/>
      <c r="E111" s="5"/>
      <c r="F111" s="5"/>
      <c r="G111" s="3" t="s">
        <v>221</v>
      </c>
      <c r="H111" s="590" t="s">
        <v>124</v>
      </c>
      <c r="I111" s="590"/>
      <c r="J111" s="590"/>
      <c r="K111" s="590"/>
      <c r="L111" s="590"/>
      <c r="M111" s="590"/>
      <c r="N111" s="590"/>
      <c r="O111" s="590"/>
      <c r="P111" s="590"/>
      <c r="Q111" s="590"/>
      <c r="R111" s="5"/>
      <c r="S111" s="5"/>
      <c r="T111" s="5"/>
      <c r="U111" s="9"/>
      <c r="V111" s="5"/>
      <c r="W111" s="5"/>
      <c r="X111" s="5"/>
      <c r="Y111" s="3" t="s">
        <v>220</v>
      </c>
      <c r="Z111" s="590" t="s">
        <v>219</v>
      </c>
      <c r="AA111" s="590"/>
      <c r="AB111" s="590"/>
      <c r="AC111" s="590"/>
      <c r="AD111" s="590"/>
      <c r="AE111" s="590"/>
      <c r="AF111" s="590"/>
      <c r="AG111" s="590"/>
      <c r="AH111" s="590"/>
      <c r="AI111" s="590"/>
      <c r="AJ111" s="590"/>
      <c r="AK111" s="590"/>
      <c r="AL111" s="590"/>
      <c r="AM111" s="590"/>
      <c r="AN111" s="590"/>
      <c r="AO111" s="590"/>
      <c r="AP111" s="590"/>
      <c r="AQ111" s="5"/>
      <c r="AR111" s="3" t="s">
        <v>218</v>
      </c>
      <c r="AS111" s="591" t="s">
        <v>125</v>
      </c>
      <c r="AT111" s="591"/>
      <c r="AU111" s="591"/>
      <c r="AV111" s="591"/>
      <c r="AW111" s="591"/>
      <c r="AX111" s="591"/>
      <c r="AY111" s="591"/>
      <c r="AZ111" s="591"/>
      <c r="BA111" s="591"/>
      <c r="BB111" s="591"/>
      <c r="BC111" s="591"/>
      <c r="BD111" s="591"/>
      <c r="BE111" s="591"/>
      <c r="BF111" s="591"/>
      <c r="BG111" s="9"/>
      <c r="BH111" s="9"/>
      <c r="BI111" s="5"/>
      <c r="BJ111" s="9"/>
      <c r="BK111" s="9"/>
      <c r="BL111" s="5"/>
    </row>
    <row r="112" spans="1:64" ht="3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9"/>
      <c r="BB112" s="9"/>
      <c r="BC112" s="5"/>
      <c r="BD112" s="9"/>
      <c r="BE112" s="9"/>
      <c r="BF112" s="5"/>
      <c r="BG112" s="9"/>
      <c r="BH112" s="9"/>
      <c r="BI112" s="5"/>
      <c r="BJ112" s="9"/>
      <c r="BK112" s="9"/>
      <c r="BL112" s="5"/>
    </row>
    <row r="113" spans="1:64" ht="12.75" customHeight="1">
      <c r="A113" s="5"/>
      <c r="B113" s="5"/>
      <c r="C113" s="5"/>
      <c r="D113" s="5"/>
      <c r="E113" s="5"/>
      <c r="F113" s="5"/>
      <c r="G113" s="3" t="s">
        <v>217</v>
      </c>
      <c r="H113" s="590" t="s">
        <v>126</v>
      </c>
      <c r="I113" s="590"/>
      <c r="J113" s="590"/>
      <c r="K113" s="590"/>
      <c r="L113" s="590"/>
      <c r="M113" s="590"/>
      <c r="N113" s="590"/>
      <c r="O113" s="590"/>
      <c r="P113" s="590"/>
      <c r="Q113" s="590"/>
      <c r="R113" s="5"/>
      <c r="S113" s="5"/>
      <c r="T113" s="5"/>
      <c r="U113" s="9"/>
      <c r="V113" s="5"/>
      <c r="W113" s="5"/>
      <c r="X113" s="5"/>
      <c r="Y113" s="3"/>
      <c r="Z113" s="590"/>
      <c r="AA113" s="590"/>
      <c r="AB113" s="590"/>
      <c r="AC113" s="590"/>
      <c r="AD113" s="590"/>
      <c r="AE113" s="590"/>
      <c r="AF113" s="590"/>
      <c r="AG113" s="590"/>
      <c r="AH113" s="590"/>
      <c r="AI113" s="590"/>
      <c r="AJ113" s="590"/>
      <c r="AK113" s="590"/>
      <c r="AL113" s="590"/>
      <c r="AM113" s="590"/>
      <c r="AN113" s="590"/>
      <c r="AO113" s="590"/>
      <c r="AP113" s="590"/>
      <c r="AQ113" s="5"/>
      <c r="AR113" s="3" t="s">
        <v>43</v>
      </c>
      <c r="AS113" s="590" t="s">
        <v>127</v>
      </c>
      <c r="AT113" s="590"/>
      <c r="AU113" s="590"/>
      <c r="AV113" s="590"/>
      <c r="AW113" s="590"/>
      <c r="AX113" s="590"/>
      <c r="AY113" s="590"/>
      <c r="AZ113" s="590"/>
      <c r="BA113" s="590"/>
      <c r="BB113" s="590"/>
      <c r="BC113" s="5"/>
      <c r="BD113" s="9"/>
      <c r="BE113" s="9"/>
      <c r="BF113" s="5"/>
      <c r="BG113" s="9"/>
      <c r="BH113" s="9"/>
      <c r="BI113" s="5"/>
      <c r="BJ113" s="9"/>
      <c r="BK113" s="9"/>
      <c r="BL113" s="5"/>
    </row>
    <row r="114" spans="1:6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9"/>
      <c r="BB114" s="9"/>
      <c r="BC114" s="5"/>
      <c r="BD114" s="9"/>
      <c r="BE114" s="9"/>
      <c r="BF114" s="5"/>
      <c r="BG114" s="9"/>
      <c r="BH114" s="9"/>
      <c r="BI114" s="5"/>
      <c r="BJ114" s="9"/>
      <c r="BK114" s="9"/>
      <c r="BL114" s="5"/>
    </row>
    <row r="115" spans="1:64" ht="18" customHeight="1">
      <c r="A115" s="589" t="s">
        <v>128</v>
      </c>
      <c r="B115" s="589"/>
      <c r="C115" s="589"/>
      <c r="D115" s="589"/>
      <c r="E115" s="589"/>
      <c r="F115" s="589"/>
      <c r="G115" s="589"/>
      <c r="H115" s="589"/>
      <c r="I115" s="589"/>
      <c r="J115" s="589"/>
      <c r="K115" s="589"/>
      <c r="L115" s="589"/>
      <c r="M115" s="589"/>
      <c r="N115" s="589"/>
      <c r="O115" s="589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89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9"/>
      <c r="BC115" s="5"/>
      <c r="BD115" s="9"/>
      <c r="BE115" s="9"/>
      <c r="BF115" s="5"/>
      <c r="BG115" s="9"/>
      <c r="BH115" s="9"/>
      <c r="BI115" s="5"/>
      <c r="BJ115" s="9"/>
      <c r="BK115" s="9"/>
      <c r="BL115" s="5"/>
    </row>
    <row r="116" spans="1:64" ht="13.5" customHeight="1" hidden="1">
      <c r="A116" s="589"/>
      <c r="B116" s="589"/>
      <c r="C116" s="589"/>
      <c r="D116" s="589"/>
      <c r="E116" s="589"/>
      <c r="F116" s="589"/>
      <c r="G116" s="589"/>
      <c r="H116" s="589"/>
      <c r="I116" s="589"/>
      <c r="J116" s="589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89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  <c r="BG116" s="589"/>
      <c r="BH116" s="589"/>
      <c r="BI116" s="589"/>
      <c r="BJ116" s="589"/>
      <c r="BK116" s="589"/>
      <c r="BL116" s="589"/>
    </row>
    <row r="117" spans="1:68" ht="13.5" customHeight="1" hidden="1">
      <c r="A117" s="573" t="s">
        <v>66</v>
      </c>
      <c r="B117" s="567" t="s">
        <v>129</v>
      </c>
      <c r="C117" s="567"/>
      <c r="D117" s="567"/>
      <c r="E117" s="567"/>
      <c r="F117" s="567"/>
      <c r="G117" s="567"/>
      <c r="H117" s="567"/>
      <c r="I117" s="567"/>
      <c r="J117" s="567"/>
      <c r="K117" s="567"/>
      <c r="L117" s="567"/>
      <c r="M117" s="567"/>
      <c r="N117" s="567"/>
      <c r="O117" s="567"/>
      <c r="P117" s="567"/>
      <c r="Q117" s="567"/>
      <c r="R117" s="567"/>
      <c r="S117" s="567"/>
      <c r="T117" s="567" t="s">
        <v>130</v>
      </c>
      <c r="U117" s="567"/>
      <c r="V117" s="567"/>
      <c r="W117" s="567"/>
      <c r="X117" s="567"/>
      <c r="Y117" s="567"/>
      <c r="Z117" s="567"/>
      <c r="AA117" s="567"/>
      <c r="AB117" s="567"/>
      <c r="AC117" s="567" t="s">
        <v>131</v>
      </c>
      <c r="AD117" s="567"/>
      <c r="AE117" s="567"/>
      <c r="AF117" s="567"/>
      <c r="AG117" s="567"/>
      <c r="AH117" s="567"/>
      <c r="AI117" s="567"/>
      <c r="AJ117" s="567"/>
      <c r="AK117" s="567"/>
      <c r="AL117" s="567"/>
      <c r="AM117" s="567"/>
      <c r="AN117" s="567"/>
      <c r="AO117" s="567"/>
      <c r="AP117" s="567"/>
      <c r="AQ117" s="567"/>
      <c r="AR117" s="567"/>
      <c r="AS117" s="567"/>
      <c r="AT117" s="567"/>
      <c r="AU117" s="567"/>
      <c r="AV117" s="567"/>
      <c r="AW117" s="567"/>
      <c r="AX117" s="573" t="s">
        <v>132</v>
      </c>
      <c r="AY117" s="573"/>
      <c r="AZ117" s="573"/>
      <c r="BA117" s="573"/>
      <c r="BB117" s="573"/>
      <c r="BC117" s="573"/>
      <c r="BD117" s="567" t="s">
        <v>133</v>
      </c>
      <c r="BE117" s="567"/>
      <c r="BF117" s="567"/>
      <c r="BG117" s="567" t="s">
        <v>44</v>
      </c>
      <c r="BH117" s="567"/>
      <c r="BI117" s="567"/>
      <c r="BJ117" s="567" t="s">
        <v>134</v>
      </c>
      <c r="BK117" s="567"/>
      <c r="BL117" s="567"/>
      <c r="BM117" s="567"/>
      <c r="BN117" s="573" t="s">
        <v>135</v>
      </c>
      <c r="BO117" s="573"/>
      <c r="BP117" s="573"/>
    </row>
    <row r="118" spans="1:68" ht="13.5" customHeight="1" hidden="1">
      <c r="A118" s="573"/>
      <c r="B118" s="567"/>
      <c r="C118" s="567"/>
      <c r="D118" s="567"/>
      <c r="E118" s="567"/>
      <c r="F118" s="567"/>
      <c r="G118" s="567"/>
      <c r="H118" s="567"/>
      <c r="I118" s="567"/>
      <c r="J118" s="567"/>
      <c r="K118" s="567"/>
      <c r="L118" s="567"/>
      <c r="M118" s="567"/>
      <c r="N118" s="567"/>
      <c r="O118" s="567"/>
      <c r="P118" s="567"/>
      <c r="Q118" s="567"/>
      <c r="R118" s="567"/>
      <c r="S118" s="567"/>
      <c r="T118" s="567"/>
      <c r="U118" s="567"/>
      <c r="V118" s="567"/>
      <c r="W118" s="567"/>
      <c r="X118" s="567"/>
      <c r="Y118" s="567"/>
      <c r="Z118" s="567"/>
      <c r="AA118" s="567"/>
      <c r="AB118" s="567"/>
      <c r="AC118" s="567" t="s">
        <v>25</v>
      </c>
      <c r="AD118" s="567"/>
      <c r="AE118" s="567"/>
      <c r="AF118" s="567"/>
      <c r="AG118" s="567"/>
      <c r="AH118" s="567"/>
      <c r="AI118" s="567"/>
      <c r="AJ118" s="567" t="s">
        <v>136</v>
      </c>
      <c r="AK118" s="567"/>
      <c r="AL118" s="567"/>
      <c r="AM118" s="567"/>
      <c r="AN118" s="567"/>
      <c r="AO118" s="567"/>
      <c r="AP118" s="567"/>
      <c r="AQ118" s="567" t="s">
        <v>64</v>
      </c>
      <c r="AR118" s="567"/>
      <c r="AS118" s="567"/>
      <c r="AT118" s="567"/>
      <c r="AU118" s="567"/>
      <c r="AV118" s="567"/>
      <c r="AW118" s="567"/>
      <c r="AX118" s="567" t="s">
        <v>137</v>
      </c>
      <c r="AY118" s="567"/>
      <c r="AZ118" s="567"/>
      <c r="BA118" s="567" t="s">
        <v>138</v>
      </c>
      <c r="BB118" s="567"/>
      <c r="BC118" s="567"/>
      <c r="BD118" s="567"/>
      <c r="BE118" s="568"/>
      <c r="BF118" s="567"/>
      <c r="BG118" s="567"/>
      <c r="BH118" s="568"/>
      <c r="BI118" s="567"/>
      <c r="BJ118" s="567"/>
      <c r="BK118" s="568"/>
      <c r="BL118" s="568"/>
      <c r="BM118" s="567"/>
      <c r="BN118" s="573"/>
      <c r="BO118" s="568"/>
      <c r="BP118" s="573"/>
    </row>
    <row r="119" spans="1:68" ht="13.5" customHeight="1" hidden="1">
      <c r="A119" s="573"/>
      <c r="B119" s="567" t="s">
        <v>44</v>
      </c>
      <c r="C119" s="567"/>
      <c r="D119" s="567"/>
      <c r="E119" s="567"/>
      <c r="F119" s="567"/>
      <c r="G119" s="567"/>
      <c r="H119" s="567" t="s">
        <v>139</v>
      </c>
      <c r="I119" s="567"/>
      <c r="J119" s="567"/>
      <c r="K119" s="567"/>
      <c r="L119" s="567"/>
      <c r="M119" s="567"/>
      <c r="N119" s="567" t="s">
        <v>140</v>
      </c>
      <c r="O119" s="567"/>
      <c r="P119" s="567"/>
      <c r="Q119" s="567"/>
      <c r="R119" s="567"/>
      <c r="S119" s="567"/>
      <c r="T119" s="567" t="s">
        <v>44</v>
      </c>
      <c r="U119" s="567"/>
      <c r="V119" s="567"/>
      <c r="W119" s="567" t="s">
        <v>139</v>
      </c>
      <c r="X119" s="567"/>
      <c r="Y119" s="567"/>
      <c r="Z119" s="567" t="s">
        <v>140</v>
      </c>
      <c r="AA119" s="567"/>
      <c r="AB119" s="567"/>
      <c r="AC119" s="567" t="s">
        <v>44</v>
      </c>
      <c r="AD119" s="567"/>
      <c r="AE119" s="567"/>
      <c r="AF119" s="567" t="s">
        <v>139</v>
      </c>
      <c r="AG119" s="567"/>
      <c r="AH119" s="567" t="s">
        <v>140</v>
      </c>
      <c r="AI119" s="567"/>
      <c r="AJ119" s="567" t="s">
        <v>44</v>
      </c>
      <c r="AK119" s="567"/>
      <c r="AL119" s="567"/>
      <c r="AM119" s="567" t="s">
        <v>139</v>
      </c>
      <c r="AN119" s="567"/>
      <c r="AO119" s="567" t="s">
        <v>140</v>
      </c>
      <c r="AP119" s="567"/>
      <c r="AQ119" s="567" t="s">
        <v>44</v>
      </c>
      <c r="AR119" s="567"/>
      <c r="AS119" s="567"/>
      <c r="AT119" s="567" t="s">
        <v>139</v>
      </c>
      <c r="AU119" s="567"/>
      <c r="AV119" s="567" t="s">
        <v>140</v>
      </c>
      <c r="AW119" s="567"/>
      <c r="AX119" s="567"/>
      <c r="AY119" s="567"/>
      <c r="AZ119" s="567"/>
      <c r="BA119" s="567"/>
      <c r="BB119" s="567"/>
      <c r="BC119" s="567"/>
      <c r="BD119" s="567"/>
      <c r="BE119" s="567"/>
      <c r="BF119" s="567"/>
      <c r="BG119" s="567"/>
      <c r="BH119" s="567"/>
      <c r="BI119" s="567"/>
      <c r="BJ119" s="567"/>
      <c r="BK119" s="568"/>
      <c r="BL119" s="568"/>
      <c r="BM119" s="567"/>
      <c r="BN119" s="573"/>
      <c r="BO119" s="568"/>
      <c r="BP119" s="573"/>
    </row>
    <row r="120" spans="1:68" ht="13.5" customHeight="1" hidden="1">
      <c r="A120" s="573"/>
      <c r="B120" s="564" t="s">
        <v>141</v>
      </c>
      <c r="C120" s="564"/>
      <c r="D120" s="564"/>
      <c r="E120" s="588" t="s">
        <v>142</v>
      </c>
      <c r="F120" s="588"/>
      <c r="G120" s="588"/>
      <c r="H120" s="564" t="s">
        <v>141</v>
      </c>
      <c r="I120" s="564"/>
      <c r="J120" s="564"/>
      <c r="K120" s="588" t="s">
        <v>142</v>
      </c>
      <c r="L120" s="588"/>
      <c r="M120" s="588"/>
      <c r="N120" s="564" t="s">
        <v>141</v>
      </c>
      <c r="O120" s="564"/>
      <c r="P120" s="564"/>
      <c r="Q120" s="588" t="s">
        <v>142</v>
      </c>
      <c r="R120" s="588"/>
      <c r="S120" s="588"/>
      <c r="T120" s="564" t="s">
        <v>141</v>
      </c>
      <c r="U120" s="564"/>
      <c r="V120" s="564"/>
      <c r="W120" s="564" t="s">
        <v>141</v>
      </c>
      <c r="X120" s="564"/>
      <c r="Y120" s="564"/>
      <c r="Z120" s="564" t="s">
        <v>141</v>
      </c>
      <c r="AA120" s="564"/>
      <c r="AB120" s="564"/>
      <c r="AC120" s="564" t="s">
        <v>141</v>
      </c>
      <c r="AD120" s="564"/>
      <c r="AE120" s="564"/>
      <c r="AF120" s="564" t="s">
        <v>141</v>
      </c>
      <c r="AG120" s="564"/>
      <c r="AH120" s="564" t="s">
        <v>141</v>
      </c>
      <c r="AI120" s="564"/>
      <c r="AJ120" s="564" t="s">
        <v>141</v>
      </c>
      <c r="AK120" s="564"/>
      <c r="AL120" s="564"/>
      <c r="AM120" s="564" t="s">
        <v>141</v>
      </c>
      <c r="AN120" s="564"/>
      <c r="AO120" s="564" t="s">
        <v>141</v>
      </c>
      <c r="AP120" s="564"/>
      <c r="AQ120" s="564" t="s">
        <v>141</v>
      </c>
      <c r="AR120" s="564"/>
      <c r="AS120" s="564"/>
      <c r="AT120" s="564" t="s">
        <v>141</v>
      </c>
      <c r="AU120" s="564"/>
      <c r="AV120" s="564" t="s">
        <v>141</v>
      </c>
      <c r="AW120" s="564"/>
      <c r="AX120" s="564" t="s">
        <v>141</v>
      </c>
      <c r="AY120" s="564"/>
      <c r="AZ120" s="564"/>
      <c r="BA120" s="564" t="s">
        <v>141</v>
      </c>
      <c r="BB120" s="564"/>
      <c r="BC120" s="564"/>
      <c r="BD120" s="564" t="s">
        <v>141</v>
      </c>
      <c r="BE120" s="564"/>
      <c r="BF120" s="564"/>
      <c r="BG120" s="564" t="s">
        <v>141</v>
      </c>
      <c r="BH120" s="564"/>
      <c r="BI120" s="564"/>
      <c r="BJ120" s="567"/>
      <c r="BK120" s="567"/>
      <c r="BL120" s="567"/>
      <c r="BM120" s="567"/>
      <c r="BN120" s="573"/>
      <c r="BO120" s="573"/>
      <c r="BP120" s="573"/>
    </row>
    <row r="121" spans="1:68" ht="13.5" customHeight="1" hidden="1">
      <c r="A121" s="5" t="s">
        <v>111</v>
      </c>
      <c r="B121" s="560"/>
      <c r="C121" s="560"/>
      <c r="D121" s="560"/>
      <c r="E121" s="560"/>
      <c r="F121" s="560"/>
      <c r="G121" s="560"/>
      <c r="H121" s="560"/>
      <c r="I121" s="560"/>
      <c r="J121" s="560"/>
      <c r="K121" s="560"/>
      <c r="L121" s="560"/>
      <c r="M121" s="560"/>
      <c r="N121" s="560"/>
      <c r="O121" s="560"/>
      <c r="P121" s="560"/>
      <c r="Q121" s="560"/>
      <c r="R121" s="560"/>
      <c r="S121" s="560"/>
      <c r="T121" s="560"/>
      <c r="U121" s="560"/>
      <c r="V121" s="560"/>
      <c r="W121" s="560"/>
      <c r="X121" s="560"/>
      <c r="Y121" s="560"/>
      <c r="Z121" s="560"/>
      <c r="AA121" s="560"/>
      <c r="AB121" s="560"/>
      <c r="AC121" s="560"/>
      <c r="AD121" s="560"/>
      <c r="AE121" s="560"/>
      <c r="AF121" s="560"/>
      <c r="AG121" s="560"/>
      <c r="AH121" s="560"/>
      <c r="AI121" s="560"/>
      <c r="AJ121" s="560"/>
      <c r="AK121" s="560"/>
      <c r="AL121" s="560"/>
      <c r="AM121" s="560"/>
      <c r="AN121" s="560"/>
      <c r="AO121" s="560"/>
      <c r="AP121" s="560"/>
      <c r="AQ121" s="560"/>
      <c r="AR121" s="560"/>
      <c r="AS121" s="560"/>
      <c r="AT121" s="560"/>
      <c r="AU121" s="560"/>
      <c r="AV121" s="560"/>
      <c r="AW121" s="560"/>
      <c r="AX121" s="560"/>
      <c r="AY121" s="560"/>
      <c r="AZ121" s="560"/>
      <c r="BA121" s="560"/>
      <c r="BB121" s="560"/>
      <c r="BC121" s="560"/>
      <c r="BD121" s="560"/>
      <c r="BE121" s="560"/>
      <c r="BF121" s="560"/>
      <c r="BG121" s="560"/>
      <c r="BH121" s="560"/>
      <c r="BI121" s="560"/>
      <c r="BJ121" s="560"/>
      <c r="BK121" s="560"/>
      <c r="BL121" s="560"/>
      <c r="BM121" s="560"/>
      <c r="BN121" s="560"/>
      <c r="BO121" s="560"/>
      <c r="BP121" s="560"/>
    </row>
    <row r="122" spans="1:68" ht="13.5" customHeight="1" hidden="1">
      <c r="A122" s="5" t="s">
        <v>112</v>
      </c>
      <c r="B122" s="560"/>
      <c r="C122" s="560"/>
      <c r="D122" s="560"/>
      <c r="E122" s="560"/>
      <c r="F122" s="560"/>
      <c r="G122" s="560"/>
      <c r="H122" s="560"/>
      <c r="I122" s="560"/>
      <c r="J122" s="560"/>
      <c r="K122" s="560"/>
      <c r="L122" s="560"/>
      <c r="M122" s="560"/>
      <c r="N122" s="560"/>
      <c r="O122" s="560"/>
      <c r="P122" s="560"/>
      <c r="Q122" s="560"/>
      <c r="R122" s="560"/>
      <c r="S122" s="560"/>
      <c r="T122" s="560"/>
      <c r="U122" s="560"/>
      <c r="V122" s="560"/>
      <c r="W122" s="560"/>
      <c r="X122" s="560"/>
      <c r="Y122" s="560"/>
      <c r="Z122" s="560"/>
      <c r="AA122" s="560"/>
      <c r="AB122" s="560"/>
      <c r="AC122" s="560"/>
      <c r="AD122" s="560"/>
      <c r="AE122" s="560"/>
      <c r="AF122" s="560"/>
      <c r="AG122" s="560"/>
      <c r="AH122" s="560"/>
      <c r="AI122" s="560"/>
      <c r="AJ122" s="560"/>
      <c r="AK122" s="560"/>
      <c r="AL122" s="560"/>
      <c r="AM122" s="560"/>
      <c r="AN122" s="560"/>
      <c r="AO122" s="560"/>
      <c r="AP122" s="560"/>
      <c r="AQ122" s="560"/>
      <c r="AR122" s="560"/>
      <c r="AS122" s="560"/>
      <c r="AT122" s="560"/>
      <c r="AU122" s="560"/>
      <c r="AV122" s="560"/>
      <c r="AW122" s="560"/>
      <c r="AX122" s="560"/>
      <c r="AY122" s="560"/>
      <c r="AZ122" s="560"/>
      <c r="BA122" s="560"/>
      <c r="BB122" s="560"/>
      <c r="BC122" s="560"/>
      <c r="BD122" s="560"/>
      <c r="BE122" s="560"/>
      <c r="BF122" s="560"/>
      <c r="BG122" s="560"/>
      <c r="BH122" s="560"/>
      <c r="BI122" s="560"/>
      <c r="BJ122" s="560"/>
      <c r="BK122" s="560"/>
      <c r="BL122" s="560"/>
      <c r="BM122" s="560"/>
      <c r="BN122" s="560"/>
      <c r="BO122" s="560"/>
      <c r="BP122" s="560"/>
    </row>
    <row r="123" spans="1:68" ht="13.5" customHeight="1" hidden="1">
      <c r="A123" s="5" t="s">
        <v>113</v>
      </c>
      <c r="B123" s="560"/>
      <c r="C123" s="560"/>
      <c r="D123" s="560"/>
      <c r="E123" s="560"/>
      <c r="F123" s="560"/>
      <c r="G123" s="560"/>
      <c r="H123" s="560"/>
      <c r="I123" s="560"/>
      <c r="J123" s="560"/>
      <c r="K123" s="560"/>
      <c r="L123" s="560"/>
      <c r="M123" s="560"/>
      <c r="N123" s="560"/>
      <c r="O123" s="560"/>
      <c r="P123" s="560"/>
      <c r="Q123" s="560"/>
      <c r="R123" s="560"/>
      <c r="S123" s="560"/>
      <c r="T123" s="560"/>
      <c r="U123" s="560"/>
      <c r="V123" s="560"/>
      <c r="W123" s="560"/>
      <c r="X123" s="560"/>
      <c r="Y123" s="560"/>
      <c r="Z123" s="560"/>
      <c r="AA123" s="560"/>
      <c r="AB123" s="560"/>
      <c r="AC123" s="560"/>
      <c r="AD123" s="560"/>
      <c r="AE123" s="560"/>
      <c r="AF123" s="560"/>
      <c r="AG123" s="560"/>
      <c r="AH123" s="560"/>
      <c r="AI123" s="560"/>
      <c r="AJ123" s="560"/>
      <c r="AK123" s="560"/>
      <c r="AL123" s="560"/>
      <c r="AM123" s="560"/>
      <c r="AN123" s="560"/>
      <c r="AO123" s="560"/>
      <c r="AP123" s="560"/>
      <c r="AQ123" s="560"/>
      <c r="AR123" s="560"/>
      <c r="AS123" s="560"/>
      <c r="AT123" s="560"/>
      <c r="AU123" s="560"/>
      <c r="AV123" s="560"/>
      <c r="AW123" s="560"/>
      <c r="AX123" s="560"/>
      <c r="AY123" s="560"/>
      <c r="AZ123" s="560"/>
      <c r="BA123" s="560"/>
      <c r="BB123" s="560"/>
      <c r="BC123" s="560"/>
      <c r="BD123" s="560"/>
      <c r="BE123" s="560"/>
      <c r="BF123" s="560"/>
      <c r="BG123" s="560"/>
      <c r="BH123" s="560"/>
      <c r="BI123" s="560"/>
      <c r="BJ123" s="560"/>
      <c r="BK123" s="560"/>
      <c r="BL123" s="560"/>
      <c r="BM123" s="560"/>
      <c r="BN123" s="560"/>
      <c r="BO123" s="560"/>
      <c r="BP123" s="560"/>
    </row>
    <row r="124" spans="1:68" ht="13.5" customHeight="1" hidden="1">
      <c r="A124" s="5" t="s">
        <v>114</v>
      </c>
      <c r="B124" s="560"/>
      <c r="C124" s="560"/>
      <c r="D124" s="560"/>
      <c r="E124" s="560"/>
      <c r="F124" s="560"/>
      <c r="G124" s="560"/>
      <c r="H124" s="560"/>
      <c r="I124" s="560"/>
      <c r="J124" s="560"/>
      <c r="K124" s="560"/>
      <c r="L124" s="560"/>
      <c r="M124" s="560"/>
      <c r="N124" s="560"/>
      <c r="O124" s="560"/>
      <c r="P124" s="560"/>
      <c r="Q124" s="560"/>
      <c r="R124" s="560"/>
      <c r="S124" s="560"/>
      <c r="T124" s="560"/>
      <c r="U124" s="560"/>
      <c r="V124" s="560"/>
      <c r="W124" s="560"/>
      <c r="X124" s="560"/>
      <c r="Y124" s="560"/>
      <c r="Z124" s="560"/>
      <c r="AA124" s="560"/>
      <c r="AB124" s="560"/>
      <c r="AC124" s="560"/>
      <c r="AD124" s="560"/>
      <c r="AE124" s="560"/>
      <c r="AF124" s="560"/>
      <c r="AG124" s="560"/>
      <c r="AH124" s="560"/>
      <c r="AI124" s="560"/>
      <c r="AJ124" s="560"/>
      <c r="AK124" s="560"/>
      <c r="AL124" s="560"/>
      <c r="AM124" s="560"/>
      <c r="AN124" s="560"/>
      <c r="AO124" s="560"/>
      <c r="AP124" s="560"/>
      <c r="AQ124" s="560"/>
      <c r="AR124" s="560"/>
      <c r="AS124" s="560"/>
      <c r="AT124" s="560"/>
      <c r="AU124" s="560"/>
      <c r="AV124" s="560"/>
      <c r="AW124" s="560"/>
      <c r="AX124" s="560"/>
      <c r="AY124" s="560"/>
      <c r="AZ124" s="560"/>
      <c r="BA124" s="560"/>
      <c r="BB124" s="560"/>
      <c r="BC124" s="560"/>
      <c r="BD124" s="560"/>
      <c r="BE124" s="560"/>
      <c r="BF124" s="560"/>
      <c r="BG124" s="560"/>
      <c r="BH124" s="560"/>
      <c r="BI124" s="560"/>
      <c r="BJ124" s="560"/>
      <c r="BK124" s="560"/>
      <c r="BL124" s="560"/>
      <c r="BM124" s="560"/>
      <c r="BN124" s="560"/>
      <c r="BO124" s="560"/>
      <c r="BP124" s="560"/>
    </row>
    <row r="125" spans="1:68" ht="13.5" customHeight="1" hidden="1">
      <c r="A125" s="5" t="s">
        <v>115</v>
      </c>
      <c r="B125" s="560"/>
      <c r="C125" s="560"/>
      <c r="D125" s="560"/>
      <c r="E125" s="560"/>
      <c r="F125" s="560"/>
      <c r="G125" s="560"/>
      <c r="H125" s="560"/>
      <c r="I125" s="560"/>
      <c r="J125" s="560"/>
      <c r="K125" s="560"/>
      <c r="L125" s="560"/>
      <c r="M125" s="560"/>
      <c r="N125" s="560"/>
      <c r="O125" s="560"/>
      <c r="P125" s="560"/>
      <c r="Q125" s="560"/>
      <c r="R125" s="560"/>
      <c r="S125" s="560"/>
      <c r="T125" s="560"/>
      <c r="U125" s="560"/>
      <c r="V125" s="560"/>
      <c r="W125" s="560"/>
      <c r="X125" s="560"/>
      <c r="Y125" s="560"/>
      <c r="Z125" s="560"/>
      <c r="AA125" s="560"/>
      <c r="AB125" s="560"/>
      <c r="AC125" s="560"/>
      <c r="AD125" s="560"/>
      <c r="AE125" s="560"/>
      <c r="AF125" s="560"/>
      <c r="AG125" s="560"/>
      <c r="AH125" s="560"/>
      <c r="AI125" s="560"/>
      <c r="AJ125" s="560"/>
      <c r="AK125" s="560"/>
      <c r="AL125" s="560"/>
      <c r="AM125" s="560"/>
      <c r="AN125" s="560"/>
      <c r="AO125" s="560"/>
      <c r="AP125" s="560"/>
      <c r="AQ125" s="560"/>
      <c r="AR125" s="560"/>
      <c r="AS125" s="560"/>
      <c r="AT125" s="560"/>
      <c r="AU125" s="560"/>
      <c r="AV125" s="560"/>
      <c r="AW125" s="560"/>
      <c r="AX125" s="560"/>
      <c r="AY125" s="560"/>
      <c r="AZ125" s="560"/>
      <c r="BA125" s="560"/>
      <c r="BB125" s="560"/>
      <c r="BC125" s="560"/>
      <c r="BD125" s="560"/>
      <c r="BE125" s="560"/>
      <c r="BF125" s="560"/>
      <c r="BG125" s="560"/>
      <c r="BH125" s="560"/>
      <c r="BI125" s="560"/>
      <c r="BJ125" s="560"/>
      <c r="BK125" s="560"/>
      <c r="BL125" s="560"/>
      <c r="BM125" s="560"/>
      <c r="BN125" s="560"/>
      <c r="BO125" s="560"/>
      <c r="BP125" s="560"/>
    </row>
    <row r="126" spans="1:68" ht="13.5" customHeight="1" hidden="1">
      <c r="A126" s="5" t="s">
        <v>116</v>
      </c>
      <c r="B126" s="560"/>
      <c r="C126" s="560"/>
      <c r="D126" s="560"/>
      <c r="E126" s="560"/>
      <c r="F126" s="560"/>
      <c r="G126" s="560"/>
      <c r="H126" s="560"/>
      <c r="I126" s="560"/>
      <c r="J126" s="560"/>
      <c r="K126" s="560"/>
      <c r="L126" s="560"/>
      <c r="M126" s="560"/>
      <c r="N126" s="560"/>
      <c r="O126" s="560"/>
      <c r="P126" s="560"/>
      <c r="Q126" s="560"/>
      <c r="R126" s="560"/>
      <c r="S126" s="560"/>
      <c r="T126" s="560"/>
      <c r="U126" s="560"/>
      <c r="V126" s="560"/>
      <c r="W126" s="560"/>
      <c r="X126" s="560"/>
      <c r="Y126" s="560"/>
      <c r="Z126" s="560"/>
      <c r="AA126" s="560"/>
      <c r="AB126" s="560"/>
      <c r="AC126" s="560"/>
      <c r="AD126" s="560"/>
      <c r="AE126" s="560"/>
      <c r="AF126" s="560"/>
      <c r="AG126" s="560"/>
      <c r="AH126" s="560"/>
      <c r="AI126" s="560"/>
      <c r="AJ126" s="560"/>
      <c r="AK126" s="560"/>
      <c r="AL126" s="560"/>
      <c r="AM126" s="560"/>
      <c r="AN126" s="560"/>
      <c r="AO126" s="560"/>
      <c r="AP126" s="560"/>
      <c r="AQ126" s="560"/>
      <c r="AR126" s="560"/>
      <c r="AS126" s="560"/>
      <c r="AT126" s="560"/>
      <c r="AU126" s="560"/>
      <c r="AV126" s="560"/>
      <c r="AW126" s="560"/>
      <c r="AX126" s="560"/>
      <c r="AY126" s="560"/>
      <c r="AZ126" s="560"/>
      <c r="BA126" s="560"/>
      <c r="BB126" s="560"/>
      <c r="BC126" s="560"/>
      <c r="BD126" s="560"/>
      <c r="BE126" s="560"/>
      <c r="BF126" s="560"/>
      <c r="BG126" s="560"/>
      <c r="BH126" s="560"/>
      <c r="BI126" s="560"/>
      <c r="BJ126" s="560"/>
      <c r="BK126" s="560"/>
      <c r="BL126" s="560"/>
      <c r="BM126" s="560"/>
      <c r="BN126" s="560"/>
      <c r="BO126" s="560"/>
      <c r="BP126" s="560"/>
    </row>
    <row r="127" spans="1:68" ht="13.5" customHeight="1" hidden="1">
      <c r="A127" s="5" t="s">
        <v>117</v>
      </c>
      <c r="B127" s="560"/>
      <c r="C127" s="560"/>
      <c r="D127" s="560"/>
      <c r="E127" s="560"/>
      <c r="F127" s="560"/>
      <c r="G127" s="560"/>
      <c r="H127" s="560"/>
      <c r="I127" s="560"/>
      <c r="J127" s="560"/>
      <c r="K127" s="560"/>
      <c r="L127" s="560"/>
      <c r="M127" s="560"/>
      <c r="N127" s="560"/>
      <c r="O127" s="560"/>
      <c r="P127" s="560"/>
      <c r="Q127" s="560"/>
      <c r="R127" s="560"/>
      <c r="S127" s="560"/>
      <c r="T127" s="560"/>
      <c r="U127" s="560"/>
      <c r="V127" s="560"/>
      <c r="W127" s="560"/>
      <c r="X127" s="560"/>
      <c r="Y127" s="560"/>
      <c r="Z127" s="560"/>
      <c r="AA127" s="560"/>
      <c r="AB127" s="560"/>
      <c r="AC127" s="560"/>
      <c r="AD127" s="560"/>
      <c r="AE127" s="560"/>
      <c r="AF127" s="560"/>
      <c r="AG127" s="560"/>
      <c r="AH127" s="560"/>
      <c r="AI127" s="560"/>
      <c r="AJ127" s="560"/>
      <c r="AK127" s="560"/>
      <c r="AL127" s="560"/>
      <c r="AM127" s="560"/>
      <c r="AN127" s="560"/>
      <c r="AO127" s="560"/>
      <c r="AP127" s="560"/>
      <c r="AQ127" s="560"/>
      <c r="AR127" s="560"/>
      <c r="AS127" s="560"/>
      <c r="AT127" s="560"/>
      <c r="AU127" s="560"/>
      <c r="AV127" s="560"/>
      <c r="AW127" s="560"/>
      <c r="AX127" s="560"/>
      <c r="AY127" s="560"/>
      <c r="AZ127" s="560"/>
      <c r="BA127" s="560"/>
      <c r="BB127" s="560"/>
      <c r="BC127" s="560"/>
      <c r="BD127" s="560"/>
      <c r="BE127" s="560"/>
      <c r="BF127" s="560"/>
      <c r="BG127" s="560"/>
      <c r="BH127" s="560"/>
      <c r="BI127" s="560"/>
      <c r="BJ127" s="560"/>
      <c r="BK127" s="560"/>
      <c r="BL127" s="560"/>
      <c r="BM127" s="560"/>
      <c r="BN127" s="560"/>
      <c r="BO127" s="560"/>
      <c r="BP127" s="560"/>
    </row>
    <row r="128" spans="1:68" ht="13.5" customHeight="1" hidden="1">
      <c r="A128" s="5" t="s">
        <v>118</v>
      </c>
      <c r="B128" s="560"/>
      <c r="C128" s="560"/>
      <c r="D128" s="560"/>
      <c r="E128" s="560"/>
      <c r="F128" s="560"/>
      <c r="G128" s="560"/>
      <c r="H128" s="560"/>
      <c r="I128" s="560"/>
      <c r="J128" s="560"/>
      <c r="K128" s="560"/>
      <c r="L128" s="560"/>
      <c r="M128" s="560"/>
      <c r="N128" s="560"/>
      <c r="O128" s="560"/>
      <c r="P128" s="560"/>
      <c r="Q128" s="560"/>
      <c r="R128" s="560"/>
      <c r="S128" s="560"/>
      <c r="T128" s="560"/>
      <c r="U128" s="560"/>
      <c r="V128" s="560"/>
      <c r="W128" s="560"/>
      <c r="X128" s="560"/>
      <c r="Y128" s="560"/>
      <c r="Z128" s="560"/>
      <c r="AA128" s="560"/>
      <c r="AB128" s="560"/>
      <c r="AC128" s="560"/>
      <c r="AD128" s="560"/>
      <c r="AE128" s="560"/>
      <c r="AF128" s="560"/>
      <c r="AG128" s="560"/>
      <c r="AH128" s="560"/>
      <c r="AI128" s="560"/>
      <c r="AJ128" s="560"/>
      <c r="AK128" s="560"/>
      <c r="AL128" s="560"/>
      <c r="AM128" s="560"/>
      <c r="AN128" s="560"/>
      <c r="AO128" s="560"/>
      <c r="AP128" s="560"/>
      <c r="AQ128" s="560"/>
      <c r="AR128" s="560"/>
      <c r="AS128" s="560"/>
      <c r="AT128" s="560"/>
      <c r="AU128" s="560"/>
      <c r="AV128" s="560"/>
      <c r="AW128" s="560"/>
      <c r="AX128" s="560"/>
      <c r="AY128" s="560"/>
      <c r="AZ128" s="560"/>
      <c r="BA128" s="560"/>
      <c r="BB128" s="560"/>
      <c r="BC128" s="560"/>
      <c r="BD128" s="560"/>
      <c r="BE128" s="560"/>
      <c r="BF128" s="560"/>
      <c r="BG128" s="560"/>
      <c r="BH128" s="560"/>
      <c r="BI128" s="560"/>
      <c r="BJ128" s="560"/>
      <c r="BK128" s="560"/>
      <c r="BL128" s="560"/>
      <c r="BM128" s="560"/>
      <c r="BN128" s="560"/>
      <c r="BO128" s="560"/>
      <c r="BP128" s="560"/>
    </row>
    <row r="129" spans="1:68" ht="13.5" customHeight="1" hidden="1">
      <c r="A129" s="5" t="s">
        <v>119</v>
      </c>
      <c r="B129" s="560"/>
      <c r="C129" s="560"/>
      <c r="D129" s="560"/>
      <c r="E129" s="560"/>
      <c r="F129" s="560"/>
      <c r="G129" s="560"/>
      <c r="H129" s="560"/>
      <c r="I129" s="560"/>
      <c r="J129" s="560"/>
      <c r="K129" s="560"/>
      <c r="L129" s="560"/>
      <c r="M129" s="560"/>
      <c r="N129" s="560"/>
      <c r="O129" s="560"/>
      <c r="P129" s="560"/>
      <c r="Q129" s="560"/>
      <c r="R129" s="560"/>
      <c r="S129" s="560"/>
      <c r="T129" s="560"/>
      <c r="U129" s="560"/>
      <c r="V129" s="560"/>
      <c r="W129" s="560"/>
      <c r="X129" s="560"/>
      <c r="Y129" s="560"/>
      <c r="Z129" s="560"/>
      <c r="AA129" s="560"/>
      <c r="AB129" s="560"/>
      <c r="AC129" s="560"/>
      <c r="AD129" s="560"/>
      <c r="AE129" s="560"/>
      <c r="AF129" s="560"/>
      <c r="AG129" s="560"/>
      <c r="AH129" s="560"/>
      <c r="AI129" s="560"/>
      <c r="AJ129" s="560"/>
      <c r="AK129" s="560"/>
      <c r="AL129" s="560"/>
      <c r="AM129" s="560"/>
      <c r="AN129" s="560"/>
      <c r="AO129" s="560"/>
      <c r="AP129" s="560"/>
      <c r="AQ129" s="560"/>
      <c r="AR129" s="560"/>
      <c r="AS129" s="560"/>
      <c r="AT129" s="560"/>
      <c r="AU129" s="560"/>
      <c r="AV129" s="560"/>
      <c r="AW129" s="560"/>
      <c r="AX129" s="560"/>
      <c r="AY129" s="560"/>
      <c r="AZ129" s="560"/>
      <c r="BA129" s="560"/>
      <c r="BB129" s="560"/>
      <c r="BC129" s="560"/>
      <c r="BD129" s="560"/>
      <c r="BE129" s="560"/>
      <c r="BF129" s="560"/>
      <c r="BG129" s="560"/>
      <c r="BH129" s="560"/>
      <c r="BI129" s="560"/>
      <c r="BJ129" s="560"/>
      <c r="BK129" s="560"/>
      <c r="BL129" s="560"/>
      <c r="BM129" s="560"/>
      <c r="BN129" s="560"/>
      <c r="BO129" s="560"/>
      <c r="BP129" s="560"/>
    </row>
    <row r="130" spans="1:68" ht="13.5" customHeight="1" hidden="1">
      <c r="A130" s="5" t="s">
        <v>120</v>
      </c>
      <c r="B130" s="560"/>
      <c r="C130" s="560"/>
      <c r="D130" s="560"/>
      <c r="E130" s="560"/>
      <c r="F130" s="560"/>
      <c r="G130" s="560"/>
      <c r="H130" s="560"/>
      <c r="I130" s="560"/>
      <c r="J130" s="560"/>
      <c r="K130" s="560"/>
      <c r="L130" s="560"/>
      <c r="M130" s="560"/>
      <c r="N130" s="560"/>
      <c r="O130" s="560"/>
      <c r="P130" s="560"/>
      <c r="Q130" s="560"/>
      <c r="R130" s="560"/>
      <c r="S130" s="560"/>
      <c r="T130" s="560"/>
      <c r="U130" s="560"/>
      <c r="V130" s="560"/>
      <c r="W130" s="560"/>
      <c r="X130" s="560"/>
      <c r="Y130" s="560"/>
      <c r="Z130" s="560"/>
      <c r="AA130" s="560"/>
      <c r="AB130" s="560"/>
      <c r="AC130" s="560"/>
      <c r="AD130" s="560"/>
      <c r="AE130" s="560"/>
      <c r="AF130" s="560"/>
      <c r="AG130" s="560"/>
      <c r="AH130" s="560"/>
      <c r="AI130" s="560"/>
      <c r="AJ130" s="560"/>
      <c r="AK130" s="560"/>
      <c r="AL130" s="560"/>
      <c r="AM130" s="560"/>
      <c r="AN130" s="560"/>
      <c r="AO130" s="560"/>
      <c r="AP130" s="560"/>
      <c r="AQ130" s="560"/>
      <c r="AR130" s="560"/>
      <c r="AS130" s="560"/>
      <c r="AT130" s="560"/>
      <c r="AU130" s="560"/>
      <c r="AV130" s="560"/>
      <c r="AW130" s="560"/>
      <c r="AX130" s="560"/>
      <c r="AY130" s="560"/>
      <c r="AZ130" s="560"/>
      <c r="BA130" s="560"/>
      <c r="BB130" s="560"/>
      <c r="BC130" s="560"/>
      <c r="BD130" s="560"/>
      <c r="BE130" s="560"/>
      <c r="BF130" s="560"/>
      <c r="BG130" s="560"/>
      <c r="BH130" s="560"/>
      <c r="BI130" s="560"/>
      <c r="BJ130" s="560"/>
      <c r="BK130" s="560"/>
      <c r="BL130" s="560"/>
      <c r="BM130" s="560"/>
      <c r="BN130" s="560"/>
      <c r="BO130" s="560"/>
      <c r="BP130" s="560"/>
    </row>
    <row r="131" spans="1:68" ht="13.5" customHeight="1" hidden="1">
      <c r="A131" s="5" t="s">
        <v>121</v>
      </c>
      <c r="B131" s="560"/>
      <c r="C131" s="560"/>
      <c r="D131" s="560"/>
      <c r="E131" s="560"/>
      <c r="F131" s="560"/>
      <c r="G131" s="560"/>
      <c r="H131" s="560"/>
      <c r="I131" s="560"/>
      <c r="J131" s="560"/>
      <c r="K131" s="560"/>
      <c r="L131" s="560"/>
      <c r="M131" s="560"/>
      <c r="N131" s="560"/>
      <c r="O131" s="560"/>
      <c r="P131" s="560"/>
      <c r="Q131" s="560"/>
      <c r="R131" s="560"/>
      <c r="S131" s="560"/>
      <c r="T131" s="560"/>
      <c r="U131" s="560"/>
      <c r="V131" s="560"/>
      <c r="W131" s="560"/>
      <c r="X131" s="560"/>
      <c r="Y131" s="560"/>
      <c r="Z131" s="560"/>
      <c r="AA131" s="560"/>
      <c r="AB131" s="560"/>
      <c r="AC131" s="560"/>
      <c r="AD131" s="560"/>
      <c r="AE131" s="560"/>
      <c r="AF131" s="560"/>
      <c r="AG131" s="560"/>
      <c r="AH131" s="560"/>
      <c r="AI131" s="560"/>
      <c r="AJ131" s="560"/>
      <c r="AK131" s="560"/>
      <c r="AL131" s="560"/>
      <c r="AM131" s="560"/>
      <c r="AN131" s="560"/>
      <c r="AO131" s="560"/>
      <c r="AP131" s="560"/>
      <c r="AQ131" s="560"/>
      <c r="AR131" s="560"/>
      <c r="AS131" s="560"/>
      <c r="AT131" s="560"/>
      <c r="AU131" s="560"/>
      <c r="AV131" s="560"/>
      <c r="AW131" s="560"/>
      <c r="AX131" s="560"/>
      <c r="AY131" s="560"/>
      <c r="AZ131" s="560"/>
      <c r="BA131" s="560"/>
      <c r="BB131" s="560"/>
      <c r="BC131" s="560"/>
      <c r="BD131" s="560"/>
      <c r="BE131" s="560"/>
      <c r="BF131" s="560"/>
      <c r="BG131" s="560"/>
      <c r="BH131" s="560"/>
      <c r="BI131" s="560"/>
      <c r="BJ131" s="560"/>
      <c r="BK131" s="560"/>
      <c r="BL131" s="560"/>
      <c r="BM131" s="560"/>
      <c r="BN131" s="560"/>
      <c r="BO131" s="560"/>
      <c r="BP131" s="560"/>
    </row>
    <row r="132" spans="1:68" ht="13.5" customHeight="1" hidden="1">
      <c r="A132" s="12" t="s">
        <v>44</v>
      </c>
      <c r="B132" s="559"/>
      <c r="C132" s="559"/>
      <c r="D132" s="559"/>
      <c r="E132" s="559"/>
      <c r="F132" s="559"/>
      <c r="G132" s="559"/>
      <c r="H132" s="559"/>
      <c r="I132" s="559"/>
      <c r="J132" s="559"/>
      <c r="K132" s="559"/>
      <c r="L132" s="559"/>
      <c r="M132" s="559"/>
      <c r="N132" s="559"/>
      <c r="O132" s="559"/>
      <c r="P132" s="559"/>
      <c r="Q132" s="559"/>
      <c r="R132" s="559"/>
      <c r="S132" s="559"/>
      <c r="T132" s="559"/>
      <c r="U132" s="559"/>
      <c r="V132" s="559"/>
      <c r="W132" s="559"/>
      <c r="X132" s="559"/>
      <c r="Y132" s="559"/>
      <c r="Z132" s="559"/>
      <c r="AA132" s="559"/>
      <c r="AB132" s="559"/>
      <c r="AC132" s="559"/>
      <c r="AD132" s="559"/>
      <c r="AE132" s="559"/>
      <c r="AF132" s="559"/>
      <c r="AG132" s="559"/>
      <c r="AH132" s="559"/>
      <c r="AI132" s="559"/>
      <c r="AJ132" s="559"/>
      <c r="AK132" s="559"/>
      <c r="AL132" s="559"/>
      <c r="AM132" s="559"/>
      <c r="AN132" s="559"/>
      <c r="AO132" s="559"/>
      <c r="AP132" s="559"/>
      <c r="AQ132" s="559"/>
      <c r="AR132" s="559"/>
      <c r="AS132" s="559"/>
      <c r="AT132" s="559"/>
      <c r="AU132" s="559"/>
      <c r="AV132" s="559"/>
      <c r="AW132" s="559"/>
      <c r="AX132" s="559"/>
      <c r="AY132" s="559"/>
      <c r="AZ132" s="559"/>
      <c r="BA132" s="559"/>
      <c r="BB132" s="559"/>
      <c r="BC132" s="559"/>
      <c r="BD132" s="559"/>
      <c r="BE132" s="559"/>
      <c r="BF132" s="559"/>
      <c r="BG132" s="559"/>
      <c r="BH132" s="559"/>
      <c r="BI132" s="559"/>
      <c r="BJ132" s="560"/>
      <c r="BK132" s="560"/>
      <c r="BL132" s="560"/>
      <c r="BM132" s="560"/>
      <c r="BN132" s="560"/>
      <c r="BO132" s="560"/>
      <c r="BP132" s="560"/>
    </row>
    <row r="133" spans="1:64" ht="13.5" customHeight="1" hidden="1">
      <c r="A133" s="587"/>
      <c r="B133" s="587"/>
      <c r="C133" s="587"/>
      <c r="D133" s="587"/>
      <c r="E133" s="587"/>
      <c r="F133" s="587"/>
      <c r="G133" s="587"/>
      <c r="H133" s="587"/>
      <c r="I133" s="587"/>
      <c r="J133" s="587"/>
      <c r="K133" s="587"/>
      <c r="L133" s="587"/>
      <c r="M133" s="587"/>
      <c r="N133" s="587"/>
      <c r="O133" s="587"/>
      <c r="P133" s="587"/>
      <c r="Q133" s="587"/>
      <c r="R133" s="587"/>
      <c r="S133" s="587"/>
      <c r="T133" s="587"/>
      <c r="U133" s="587"/>
      <c r="V133" s="587"/>
      <c r="W133" s="587"/>
      <c r="X133" s="587"/>
      <c r="Y133" s="587"/>
      <c r="Z133" s="587"/>
      <c r="AA133" s="587"/>
      <c r="AB133" s="587"/>
      <c r="AC133" s="587"/>
      <c r="AD133" s="587"/>
      <c r="AE133" s="587"/>
      <c r="AF133" s="587"/>
      <c r="AG133" s="587"/>
      <c r="AH133" s="587"/>
      <c r="AI133" s="587"/>
      <c r="AJ133" s="587"/>
      <c r="AK133" s="587"/>
      <c r="AL133" s="587"/>
      <c r="AM133" s="587"/>
      <c r="AN133" s="587"/>
      <c r="AO133" s="587"/>
      <c r="AP133" s="587"/>
      <c r="AQ133" s="587"/>
      <c r="AR133" s="587"/>
      <c r="AS133" s="587"/>
      <c r="AT133" s="587"/>
      <c r="AU133" s="587"/>
      <c r="AV133" s="587"/>
      <c r="AW133" s="587"/>
      <c r="AX133" s="587"/>
      <c r="AY133" s="587"/>
      <c r="AZ133" s="587"/>
      <c r="BA133" s="587"/>
      <c r="BB133" s="587"/>
      <c r="BC133" s="587"/>
      <c r="BD133" s="587"/>
      <c r="BE133" s="587"/>
      <c r="BF133" s="573"/>
      <c r="BG133" s="573"/>
      <c r="BH133" s="573"/>
      <c r="BI133" s="573"/>
      <c r="BJ133" s="573"/>
      <c r="BK133" s="573"/>
      <c r="BL133" s="573"/>
    </row>
    <row r="134" spans="1:61" ht="13.5" customHeight="1" hidden="1">
      <c r="A134" s="567" t="s">
        <v>66</v>
      </c>
      <c r="B134" s="567" t="s">
        <v>144</v>
      </c>
      <c r="C134" s="567"/>
      <c r="D134" s="567"/>
      <c r="E134" s="567"/>
      <c r="F134" s="567"/>
      <c r="G134" s="567"/>
      <c r="H134" s="567"/>
      <c r="I134" s="567"/>
      <c r="J134" s="567"/>
      <c r="K134" s="567"/>
      <c r="L134" s="567"/>
      <c r="M134" s="567"/>
      <c r="N134" s="567"/>
      <c r="O134" s="567"/>
      <c r="P134" s="567"/>
      <c r="Q134" s="567"/>
      <c r="R134" s="567"/>
      <c r="S134" s="567"/>
      <c r="T134" s="567" t="s">
        <v>130</v>
      </c>
      <c r="U134" s="567"/>
      <c r="V134" s="567"/>
      <c r="W134" s="567"/>
      <c r="X134" s="567"/>
      <c r="Y134" s="567"/>
      <c r="Z134" s="567"/>
      <c r="AA134" s="567"/>
      <c r="AB134" s="567"/>
      <c r="AC134" s="567" t="s">
        <v>131</v>
      </c>
      <c r="AD134" s="567"/>
      <c r="AE134" s="567"/>
      <c r="AF134" s="567"/>
      <c r="AG134" s="567"/>
      <c r="AH134" s="567"/>
      <c r="AI134" s="567"/>
      <c r="AJ134" s="567"/>
      <c r="AK134" s="567"/>
      <c r="AL134" s="567"/>
      <c r="AM134" s="567"/>
      <c r="AN134" s="567"/>
      <c r="AO134" s="567"/>
      <c r="AP134" s="567"/>
      <c r="AQ134" s="567" t="s">
        <v>132</v>
      </c>
      <c r="AR134" s="567"/>
      <c r="AS134" s="567"/>
      <c r="AT134" s="567"/>
      <c r="AU134" s="567"/>
      <c r="AV134" s="567"/>
      <c r="AW134" s="567" t="s">
        <v>133</v>
      </c>
      <c r="AX134" s="567"/>
      <c r="AY134" s="567"/>
      <c r="AZ134" s="567" t="s">
        <v>44</v>
      </c>
      <c r="BA134" s="567"/>
      <c r="BB134" s="567"/>
      <c r="BC134" s="567" t="s">
        <v>134</v>
      </c>
      <c r="BD134" s="567"/>
      <c r="BE134" s="567"/>
      <c r="BF134" s="567"/>
      <c r="BG134" s="573" t="s">
        <v>135</v>
      </c>
      <c r="BH134" s="573"/>
      <c r="BI134" s="573"/>
    </row>
    <row r="135" spans="1:61" ht="13.5" customHeight="1" hidden="1">
      <c r="A135" s="567"/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567"/>
      <c r="M135" s="567"/>
      <c r="N135" s="567"/>
      <c r="O135" s="567"/>
      <c r="P135" s="567"/>
      <c r="Q135" s="567"/>
      <c r="R135" s="567"/>
      <c r="S135" s="567"/>
      <c r="T135" s="567"/>
      <c r="U135" s="567"/>
      <c r="V135" s="567"/>
      <c r="W135" s="567"/>
      <c r="X135" s="567"/>
      <c r="Y135" s="567"/>
      <c r="Z135" s="567"/>
      <c r="AA135" s="567"/>
      <c r="AB135" s="567"/>
      <c r="AC135" s="567" t="s">
        <v>136</v>
      </c>
      <c r="AD135" s="567"/>
      <c r="AE135" s="567"/>
      <c r="AF135" s="567"/>
      <c r="AG135" s="567"/>
      <c r="AH135" s="567"/>
      <c r="AI135" s="567"/>
      <c r="AJ135" s="567" t="s">
        <v>64</v>
      </c>
      <c r="AK135" s="567"/>
      <c r="AL135" s="567"/>
      <c r="AM135" s="567"/>
      <c r="AN135" s="567"/>
      <c r="AO135" s="567"/>
      <c r="AP135" s="567"/>
      <c r="AQ135" s="567" t="s">
        <v>137</v>
      </c>
      <c r="AR135" s="567"/>
      <c r="AS135" s="567"/>
      <c r="AT135" s="567" t="s">
        <v>138</v>
      </c>
      <c r="AU135" s="567"/>
      <c r="AV135" s="567"/>
      <c r="AW135" s="567"/>
      <c r="AX135" s="568"/>
      <c r="AY135" s="567"/>
      <c r="AZ135" s="567"/>
      <c r="BA135" s="568"/>
      <c r="BB135" s="567"/>
      <c r="BC135" s="567"/>
      <c r="BD135" s="568"/>
      <c r="BE135" s="568"/>
      <c r="BF135" s="567"/>
      <c r="BG135" s="573"/>
      <c r="BH135" s="568"/>
      <c r="BI135" s="573"/>
    </row>
    <row r="136" spans="1:61" ht="13.5" customHeight="1" hidden="1">
      <c r="A136" s="567"/>
      <c r="B136" s="567" t="s">
        <v>44</v>
      </c>
      <c r="C136" s="567"/>
      <c r="D136" s="567"/>
      <c r="E136" s="567"/>
      <c r="F136" s="567"/>
      <c r="G136" s="567"/>
      <c r="H136" s="567" t="s">
        <v>139</v>
      </c>
      <c r="I136" s="567"/>
      <c r="J136" s="567"/>
      <c r="K136" s="567"/>
      <c r="L136" s="567"/>
      <c r="M136" s="567"/>
      <c r="N136" s="567" t="s">
        <v>140</v>
      </c>
      <c r="O136" s="567"/>
      <c r="P136" s="567"/>
      <c r="Q136" s="567"/>
      <c r="R136" s="567"/>
      <c r="S136" s="567"/>
      <c r="T136" s="567" t="s">
        <v>44</v>
      </c>
      <c r="U136" s="567"/>
      <c r="V136" s="567"/>
      <c r="W136" s="567" t="s">
        <v>139</v>
      </c>
      <c r="X136" s="567"/>
      <c r="Y136" s="567"/>
      <c r="Z136" s="567" t="s">
        <v>140</v>
      </c>
      <c r="AA136" s="567"/>
      <c r="AB136" s="567"/>
      <c r="AC136" s="567" t="s">
        <v>44</v>
      </c>
      <c r="AD136" s="567"/>
      <c r="AE136" s="567"/>
      <c r="AF136" s="567" t="s">
        <v>139</v>
      </c>
      <c r="AG136" s="567"/>
      <c r="AH136" s="567" t="s">
        <v>140</v>
      </c>
      <c r="AI136" s="567"/>
      <c r="AJ136" s="567" t="s">
        <v>44</v>
      </c>
      <c r="AK136" s="567"/>
      <c r="AL136" s="567"/>
      <c r="AM136" s="567" t="s">
        <v>139</v>
      </c>
      <c r="AN136" s="567"/>
      <c r="AO136" s="567" t="s">
        <v>140</v>
      </c>
      <c r="AP136" s="567"/>
      <c r="AQ136" s="567"/>
      <c r="AR136" s="567"/>
      <c r="AS136" s="567"/>
      <c r="AT136" s="567"/>
      <c r="AU136" s="567"/>
      <c r="AV136" s="567"/>
      <c r="AW136" s="567"/>
      <c r="AX136" s="567"/>
      <c r="AY136" s="567"/>
      <c r="AZ136" s="567"/>
      <c r="BA136" s="567"/>
      <c r="BB136" s="567"/>
      <c r="BC136" s="567"/>
      <c r="BD136" s="568"/>
      <c r="BE136" s="568"/>
      <c r="BF136" s="567"/>
      <c r="BG136" s="573"/>
      <c r="BH136" s="568"/>
      <c r="BI136" s="573"/>
    </row>
    <row r="137" spans="1:61" ht="13.5" customHeight="1" hidden="1">
      <c r="A137" s="567"/>
      <c r="B137" s="586" t="s">
        <v>141</v>
      </c>
      <c r="C137" s="586"/>
      <c r="D137" s="586"/>
      <c r="E137" s="586" t="s">
        <v>142</v>
      </c>
      <c r="F137" s="586"/>
      <c r="G137" s="586"/>
      <c r="H137" s="586" t="s">
        <v>141</v>
      </c>
      <c r="I137" s="586"/>
      <c r="J137" s="586"/>
      <c r="K137" s="586" t="s">
        <v>142</v>
      </c>
      <c r="L137" s="586"/>
      <c r="M137" s="586"/>
      <c r="N137" s="586" t="s">
        <v>141</v>
      </c>
      <c r="O137" s="586"/>
      <c r="P137" s="586"/>
      <c r="Q137" s="586" t="s">
        <v>142</v>
      </c>
      <c r="R137" s="586"/>
      <c r="S137" s="586"/>
      <c r="T137" s="586" t="s">
        <v>141</v>
      </c>
      <c r="U137" s="586"/>
      <c r="V137" s="586"/>
      <c r="W137" s="586" t="s">
        <v>141</v>
      </c>
      <c r="X137" s="586"/>
      <c r="Y137" s="586"/>
      <c r="Z137" s="586" t="s">
        <v>141</v>
      </c>
      <c r="AA137" s="586"/>
      <c r="AB137" s="586"/>
      <c r="AC137" s="586" t="s">
        <v>141</v>
      </c>
      <c r="AD137" s="586"/>
      <c r="AE137" s="586"/>
      <c r="AF137" s="586" t="s">
        <v>141</v>
      </c>
      <c r="AG137" s="586"/>
      <c r="AH137" s="586" t="s">
        <v>141</v>
      </c>
      <c r="AI137" s="586"/>
      <c r="AJ137" s="586" t="s">
        <v>141</v>
      </c>
      <c r="AK137" s="586"/>
      <c r="AL137" s="586"/>
      <c r="AM137" s="586" t="s">
        <v>141</v>
      </c>
      <c r="AN137" s="586"/>
      <c r="AO137" s="586" t="s">
        <v>141</v>
      </c>
      <c r="AP137" s="586"/>
      <c r="AQ137" s="586" t="s">
        <v>141</v>
      </c>
      <c r="AR137" s="586"/>
      <c r="AS137" s="586"/>
      <c r="AT137" s="586" t="s">
        <v>141</v>
      </c>
      <c r="AU137" s="586"/>
      <c r="AV137" s="586"/>
      <c r="AW137" s="586" t="s">
        <v>141</v>
      </c>
      <c r="AX137" s="586"/>
      <c r="AY137" s="586"/>
      <c r="AZ137" s="586" t="s">
        <v>141</v>
      </c>
      <c r="BA137" s="586"/>
      <c r="BB137" s="586"/>
      <c r="BC137" s="567"/>
      <c r="BD137" s="567"/>
      <c r="BE137" s="567"/>
      <c r="BF137" s="567"/>
      <c r="BG137" s="573"/>
      <c r="BH137" s="573"/>
      <c r="BI137" s="573"/>
    </row>
    <row r="138" spans="1:61" ht="13.5" customHeight="1" hidden="1">
      <c r="A138" s="13" t="s">
        <v>111</v>
      </c>
      <c r="B138" s="585"/>
      <c r="C138" s="585"/>
      <c r="D138" s="585"/>
      <c r="E138" s="585"/>
      <c r="F138" s="585"/>
      <c r="G138" s="585"/>
      <c r="H138" s="585"/>
      <c r="I138" s="585"/>
      <c r="J138" s="585"/>
      <c r="K138" s="585"/>
      <c r="L138" s="585"/>
      <c r="M138" s="585"/>
      <c r="N138" s="585"/>
      <c r="O138" s="585"/>
      <c r="P138" s="585"/>
      <c r="Q138" s="585"/>
      <c r="R138" s="585"/>
      <c r="S138" s="585"/>
      <c r="T138" s="585"/>
      <c r="U138" s="585"/>
      <c r="V138" s="585"/>
      <c r="W138" s="585"/>
      <c r="X138" s="585"/>
      <c r="Y138" s="585"/>
      <c r="Z138" s="585"/>
      <c r="AA138" s="585"/>
      <c r="AB138" s="585"/>
      <c r="AC138" s="585"/>
      <c r="AD138" s="585"/>
      <c r="AE138" s="585"/>
      <c r="AF138" s="585"/>
      <c r="AG138" s="585"/>
      <c r="AH138" s="585"/>
      <c r="AI138" s="585"/>
      <c r="AJ138" s="585"/>
      <c r="AK138" s="585"/>
      <c r="AL138" s="585"/>
      <c r="AM138" s="585"/>
      <c r="AN138" s="585"/>
      <c r="AO138" s="585"/>
      <c r="AP138" s="585"/>
      <c r="AQ138" s="585"/>
      <c r="AR138" s="585"/>
      <c r="AS138" s="585"/>
      <c r="AT138" s="585"/>
      <c r="AU138" s="585"/>
      <c r="AV138" s="585"/>
      <c r="AW138" s="585"/>
      <c r="AX138" s="585"/>
      <c r="AY138" s="585"/>
      <c r="AZ138" s="585"/>
      <c r="BA138" s="585"/>
      <c r="BB138" s="585"/>
      <c r="BC138" s="560"/>
      <c r="BD138" s="560"/>
      <c r="BE138" s="560"/>
      <c r="BF138" s="560"/>
      <c r="BG138" s="560"/>
      <c r="BH138" s="560"/>
      <c r="BI138" s="560"/>
    </row>
    <row r="139" spans="1:61" ht="13.5" customHeight="1" hidden="1">
      <c r="A139" s="13" t="s">
        <v>112</v>
      </c>
      <c r="B139" s="585"/>
      <c r="C139" s="585"/>
      <c r="D139" s="585"/>
      <c r="E139" s="585"/>
      <c r="F139" s="585"/>
      <c r="G139" s="585"/>
      <c r="H139" s="585"/>
      <c r="I139" s="585"/>
      <c r="J139" s="585"/>
      <c r="K139" s="585"/>
      <c r="L139" s="585"/>
      <c r="M139" s="585"/>
      <c r="N139" s="585"/>
      <c r="O139" s="585"/>
      <c r="P139" s="585"/>
      <c r="Q139" s="585"/>
      <c r="R139" s="585"/>
      <c r="S139" s="585"/>
      <c r="T139" s="585"/>
      <c r="U139" s="585"/>
      <c r="V139" s="585"/>
      <c r="W139" s="585"/>
      <c r="X139" s="585"/>
      <c r="Y139" s="585"/>
      <c r="Z139" s="585"/>
      <c r="AA139" s="585"/>
      <c r="AB139" s="585"/>
      <c r="AC139" s="585"/>
      <c r="AD139" s="585"/>
      <c r="AE139" s="585"/>
      <c r="AF139" s="585"/>
      <c r="AG139" s="585"/>
      <c r="AH139" s="585"/>
      <c r="AI139" s="585"/>
      <c r="AJ139" s="585"/>
      <c r="AK139" s="585"/>
      <c r="AL139" s="585"/>
      <c r="AM139" s="585"/>
      <c r="AN139" s="585"/>
      <c r="AO139" s="585"/>
      <c r="AP139" s="585"/>
      <c r="AQ139" s="585"/>
      <c r="AR139" s="585"/>
      <c r="AS139" s="585"/>
      <c r="AT139" s="585"/>
      <c r="AU139" s="585"/>
      <c r="AV139" s="585"/>
      <c r="AW139" s="585"/>
      <c r="AX139" s="585"/>
      <c r="AY139" s="585"/>
      <c r="AZ139" s="585"/>
      <c r="BA139" s="585"/>
      <c r="BB139" s="585"/>
      <c r="BC139" s="560"/>
      <c r="BD139" s="560"/>
      <c r="BE139" s="560"/>
      <c r="BF139" s="560"/>
      <c r="BG139" s="560"/>
      <c r="BH139" s="560"/>
      <c r="BI139" s="560"/>
    </row>
    <row r="140" spans="1:61" ht="13.5" customHeight="1" hidden="1">
      <c r="A140" s="13" t="s">
        <v>113</v>
      </c>
      <c r="B140" s="585"/>
      <c r="C140" s="585"/>
      <c r="D140" s="585"/>
      <c r="E140" s="585"/>
      <c r="F140" s="585"/>
      <c r="G140" s="585"/>
      <c r="H140" s="585"/>
      <c r="I140" s="585"/>
      <c r="J140" s="585"/>
      <c r="K140" s="585"/>
      <c r="L140" s="585"/>
      <c r="M140" s="585"/>
      <c r="N140" s="585"/>
      <c r="O140" s="585"/>
      <c r="P140" s="585"/>
      <c r="Q140" s="585"/>
      <c r="R140" s="585"/>
      <c r="S140" s="585"/>
      <c r="T140" s="585"/>
      <c r="U140" s="585"/>
      <c r="V140" s="585"/>
      <c r="W140" s="585"/>
      <c r="X140" s="585"/>
      <c r="Y140" s="585"/>
      <c r="Z140" s="585"/>
      <c r="AA140" s="585"/>
      <c r="AB140" s="585"/>
      <c r="AC140" s="585"/>
      <c r="AD140" s="585"/>
      <c r="AE140" s="585"/>
      <c r="AF140" s="585"/>
      <c r="AG140" s="585"/>
      <c r="AH140" s="585"/>
      <c r="AI140" s="585"/>
      <c r="AJ140" s="585"/>
      <c r="AK140" s="585"/>
      <c r="AL140" s="585"/>
      <c r="AM140" s="585"/>
      <c r="AN140" s="585"/>
      <c r="AO140" s="585"/>
      <c r="AP140" s="585"/>
      <c r="AQ140" s="585"/>
      <c r="AR140" s="585"/>
      <c r="AS140" s="585"/>
      <c r="AT140" s="585"/>
      <c r="AU140" s="585"/>
      <c r="AV140" s="585"/>
      <c r="AW140" s="585"/>
      <c r="AX140" s="585"/>
      <c r="AY140" s="585"/>
      <c r="AZ140" s="585"/>
      <c r="BA140" s="585"/>
      <c r="BB140" s="585"/>
      <c r="BC140" s="560"/>
      <c r="BD140" s="560"/>
      <c r="BE140" s="560"/>
      <c r="BF140" s="560"/>
      <c r="BG140" s="560"/>
      <c r="BH140" s="560"/>
      <c r="BI140" s="560"/>
    </row>
    <row r="141" spans="1:61" ht="13.5" customHeight="1" hidden="1">
      <c r="A141" s="13" t="s">
        <v>114</v>
      </c>
      <c r="B141" s="585"/>
      <c r="C141" s="585"/>
      <c r="D141" s="585"/>
      <c r="E141" s="585"/>
      <c r="F141" s="585"/>
      <c r="G141" s="585"/>
      <c r="H141" s="585"/>
      <c r="I141" s="585"/>
      <c r="J141" s="585"/>
      <c r="K141" s="585"/>
      <c r="L141" s="585"/>
      <c r="M141" s="585"/>
      <c r="N141" s="585"/>
      <c r="O141" s="585"/>
      <c r="P141" s="585"/>
      <c r="Q141" s="585"/>
      <c r="R141" s="585"/>
      <c r="S141" s="585"/>
      <c r="T141" s="585"/>
      <c r="U141" s="585"/>
      <c r="V141" s="585"/>
      <c r="W141" s="585"/>
      <c r="X141" s="585"/>
      <c r="Y141" s="585"/>
      <c r="Z141" s="585"/>
      <c r="AA141" s="585"/>
      <c r="AB141" s="585"/>
      <c r="AC141" s="585"/>
      <c r="AD141" s="585"/>
      <c r="AE141" s="585"/>
      <c r="AF141" s="560"/>
      <c r="AG141" s="560"/>
      <c r="AH141" s="585"/>
      <c r="AI141" s="585"/>
      <c r="AJ141" s="585"/>
      <c r="AK141" s="585"/>
      <c r="AL141" s="585"/>
      <c r="AM141" s="585"/>
      <c r="AN141" s="585"/>
      <c r="AO141" s="585"/>
      <c r="AP141" s="585"/>
      <c r="AQ141" s="585"/>
      <c r="AR141" s="585"/>
      <c r="AS141" s="585"/>
      <c r="AT141" s="585"/>
      <c r="AU141" s="585"/>
      <c r="AV141" s="585"/>
      <c r="AW141" s="585"/>
      <c r="AX141" s="585"/>
      <c r="AY141" s="585"/>
      <c r="AZ141" s="585"/>
      <c r="BA141" s="585"/>
      <c r="BB141" s="585"/>
      <c r="BC141" s="560"/>
      <c r="BD141" s="560"/>
      <c r="BE141" s="560"/>
      <c r="BF141" s="560"/>
      <c r="BG141" s="560"/>
      <c r="BH141" s="560"/>
      <c r="BI141" s="560"/>
    </row>
    <row r="142" spans="1:61" ht="13.5" customHeight="1" hidden="1">
      <c r="A142" s="13" t="s">
        <v>115</v>
      </c>
      <c r="B142" s="585"/>
      <c r="C142" s="585"/>
      <c r="D142" s="585"/>
      <c r="E142" s="585"/>
      <c r="F142" s="585"/>
      <c r="G142" s="585"/>
      <c r="H142" s="585"/>
      <c r="I142" s="585"/>
      <c r="J142" s="585"/>
      <c r="K142" s="585"/>
      <c r="L142" s="585"/>
      <c r="M142" s="585"/>
      <c r="N142" s="585"/>
      <c r="O142" s="585"/>
      <c r="P142" s="585"/>
      <c r="Q142" s="585"/>
      <c r="R142" s="585"/>
      <c r="S142" s="585"/>
      <c r="T142" s="585"/>
      <c r="U142" s="585"/>
      <c r="V142" s="585"/>
      <c r="W142" s="585"/>
      <c r="X142" s="585"/>
      <c r="Y142" s="585"/>
      <c r="Z142" s="585"/>
      <c r="AA142" s="585"/>
      <c r="AB142" s="585"/>
      <c r="AC142" s="585"/>
      <c r="AD142" s="585"/>
      <c r="AE142" s="585"/>
      <c r="AF142" s="585"/>
      <c r="AG142" s="585"/>
      <c r="AH142" s="585"/>
      <c r="AI142" s="585"/>
      <c r="AJ142" s="585"/>
      <c r="AK142" s="585"/>
      <c r="AL142" s="585"/>
      <c r="AM142" s="585"/>
      <c r="AN142" s="585"/>
      <c r="AO142" s="585"/>
      <c r="AP142" s="585"/>
      <c r="AQ142" s="585"/>
      <c r="AR142" s="585"/>
      <c r="AS142" s="585"/>
      <c r="AT142" s="585"/>
      <c r="AU142" s="585"/>
      <c r="AV142" s="585"/>
      <c r="AW142" s="585"/>
      <c r="AX142" s="585"/>
      <c r="AY142" s="585"/>
      <c r="AZ142" s="585"/>
      <c r="BA142" s="585"/>
      <c r="BB142" s="585"/>
      <c r="BC142" s="560"/>
      <c r="BD142" s="560"/>
      <c r="BE142" s="560"/>
      <c r="BF142" s="560"/>
      <c r="BG142" s="560"/>
      <c r="BH142" s="560"/>
      <c r="BI142" s="560"/>
    </row>
    <row r="143" spans="1:61" ht="13.5" customHeight="1" hidden="1">
      <c r="A143" s="13" t="s">
        <v>116</v>
      </c>
      <c r="B143" s="585"/>
      <c r="C143" s="585"/>
      <c r="D143" s="585"/>
      <c r="E143" s="585"/>
      <c r="F143" s="585"/>
      <c r="G143" s="585"/>
      <c r="H143" s="585"/>
      <c r="I143" s="585"/>
      <c r="J143" s="585"/>
      <c r="K143" s="585"/>
      <c r="L143" s="585"/>
      <c r="M143" s="585"/>
      <c r="N143" s="585"/>
      <c r="O143" s="585"/>
      <c r="P143" s="585"/>
      <c r="Q143" s="585"/>
      <c r="R143" s="585"/>
      <c r="S143" s="585"/>
      <c r="T143" s="585"/>
      <c r="U143" s="585"/>
      <c r="V143" s="585"/>
      <c r="W143" s="585"/>
      <c r="X143" s="585"/>
      <c r="Y143" s="585"/>
      <c r="Z143" s="585"/>
      <c r="AA143" s="585"/>
      <c r="AB143" s="585"/>
      <c r="AC143" s="585"/>
      <c r="AD143" s="585"/>
      <c r="AE143" s="585"/>
      <c r="AF143" s="585"/>
      <c r="AG143" s="585"/>
      <c r="AH143" s="585"/>
      <c r="AI143" s="585"/>
      <c r="AJ143" s="585"/>
      <c r="AK143" s="585"/>
      <c r="AL143" s="585"/>
      <c r="AM143" s="585"/>
      <c r="AN143" s="585"/>
      <c r="AO143" s="585"/>
      <c r="AP143" s="585"/>
      <c r="AQ143" s="585"/>
      <c r="AR143" s="585"/>
      <c r="AS143" s="585"/>
      <c r="AT143" s="585"/>
      <c r="AU143" s="585"/>
      <c r="AV143" s="585"/>
      <c r="AW143" s="585"/>
      <c r="AX143" s="585"/>
      <c r="AY143" s="585"/>
      <c r="AZ143" s="585"/>
      <c r="BA143" s="585"/>
      <c r="BB143" s="585"/>
      <c r="BC143" s="560"/>
      <c r="BD143" s="560"/>
      <c r="BE143" s="560"/>
      <c r="BF143" s="560"/>
      <c r="BG143" s="560"/>
      <c r="BH143" s="560"/>
      <c r="BI143" s="560"/>
    </row>
    <row r="144" spans="1:61" ht="13.5" customHeight="1" hidden="1">
      <c r="A144" s="13" t="s">
        <v>117</v>
      </c>
      <c r="B144" s="585"/>
      <c r="C144" s="585"/>
      <c r="D144" s="585"/>
      <c r="E144" s="585"/>
      <c r="F144" s="585"/>
      <c r="G144" s="585"/>
      <c r="H144" s="585"/>
      <c r="I144" s="585"/>
      <c r="J144" s="585"/>
      <c r="K144" s="585"/>
      <c r="L144" s="585"/>
      <c r="M144" s="585"/>
      <c r="N144" s="585"/>
      <c r="O144" s="585"/>
      <c r="P144" s="585"/>
      <c r="Q144" s="585"/>
      <c r="R144" s="585"/>
      <c r="S144" s="585"/>
      <c r="T144" s="585"/>
      <c r="U144" s="585"/>
      <c r="V144" s="585"/>
      <c r="W144" s="585"/>
      <c r="X144" s="585"/>
      <c r="Y144" s="585"/>
      <c r="Z144" s="585"/>
      <c r="AA144" s="585"/>
      <c r="AB144" s="585"/>
      <c r="AC144" s="585"/>
      <c r="AD144" s="585"/>
      <c r="AE144" s="585"/>
      <c r="AF144" s="585"/>
      <c r="AG144" s="585"/>
      <c r="AH144" s="585"/>
      <c r="AI144" s="585"/>
      <c r="AJ144" s="585"/>
      <c r="AK144" s="585"/>
      <c r="AL144" s="585"/>
      <c r="AM144" s="585"/>
      <c r="AN144" s="585"/>
      <c r="AO144" s="585"/>
      <c r="AP144" s="585"/>
      <c r="AQ144" s="585"/>
      <c r="AR144" s="585"/>
      <c r="AS144" s="585"/>
      <c r="AT144" s="585"/>
      <c r="AU144" s="585"/>
      <c r="AV144" s="585"/>
      <c r="AW144" s="585"/>
      <c r="AX144" s="585"/>
      <c r="AY144" s="585"/>
      <c r="AZ144" s="585"/>
      <c r="BA144" s="585"/>
      <c r="BB144" s="585"/>
      <c r="BC144" s="560"/>
      <c r="BD144" s="560"/>
      <c r="BE144" s="560"/>
      <c r="BF144" s="560"/>
      <c r="BG144" s="560"/>
      <c r="BH144" s="560"/>
      <c r="BI144" s="560"/>
    </row>
    <row r="145" spans="1:61" ht="13.5" customHeight="1" hidden="1">
      <c r="A145" s="13" t="s">
        <v>118</v>
      </c>
      <c r="B145" s="585"/>
      <c r="C145" s="585"/>
      <c r="D145" s="585"/>
      <c r="E145" s="585"/>
      <c r="F145" s="585"/>
      <c r="G145" s="585"/>
      <c r="H145" s="585"/>
      <c r="I145" s="585"/>
      <c r="J145" s="585"/>
      <c r="K145" s="585"/>
      <c r="L145" s="585"/>
      <c r="M145" s="585"/>
      <c r="N145" s="585"/>
      <c r="O145" s="585"/>
      <c r="P145" s="585"/>
      <c r="Q145" s="585"/>
      <c r="R145" s="585"/>
      <c r="S145" s="585"/>
      <c r="T145" s="585"/>
      <c r="U145" s="585"/>
      <c r="V145" s="585"/>
      <c r="W145" s="585"/>
      <c r="X145" s="585"/>
      <c r="Y145" s="585"/>
      <c r="Z145" s="585"/>
      <c r="AA145" s="585"/>
      <c r="AB145" s="585"/>
      <c r="AC145" s="585"/>
      <c r="AD145" s="585"/>
      <c r="AE145" s="585"/>
      <c r="AF145" s="585"/>
      <c r="AG145" s="585"/>
      <c r="AH145" s="585"/>
      <c r="AI145" s="585"/>
      <c r="AJ145" s="585"/>
      <c r="AK145" s="585"/>
      <c r="AL145" s="585"/>
      <c r="AM145" s="585"/>
      <c r="AN145" s="585"/>
      <c r="AO145" s="585"/>
      <c r="AP145" s="585"/>
      <c r="AQ145" s="585"/>
      <c r="AR145" s="585"/>
      <c r="AS145" s="585"/>
      <c r="AT145" s="585"/>
      <c r="AU145" s="585"/>
      <c r="AV145" s="585"/>
      <c r="AW145" s="585"/>
      <c r="AX145" s="585"/>
      <c r="AY145" s="585"/>
      <c r="AZ145" s="585"/>
      <c r="BA145" s="585"/>
      <c r="BB145" s="585"/>
      <c r="BC145" s="560"/>
      <c r="BD145" s="560"/>
      <c r="BE145" s="560"/>
      <c r="BF145" s="560"/>
      <c r="BG145" s="560"/>
      <c r="BH145" s="560"/>
      <c r="BI145" s="560"/>
    </row>
    <row r="146" spans="1:61" ht="13.5" customHeight="1" hidden="1">
      <c r="A146" s="13" t="s">
        <v>119</v>
      </c>
      <c r="B146" s="585"/>
      <c r="C146" s="585"/>
      <c r="D146" s="585"/>
      <c r="E146" s="585"/>
      <c r="F146" s="585"/>
      <c r="G146" s="585"/>
      <c r="H146" s="585"/>
      <c r="I146" s="585"/>
      <c r="J146" s="585"/>
      <c r="K146" s="585"/>
      <c r="L146" s="585"/>
      <c r="M146" s="585"/>
      <c r="N146" s="585"/>
      <c r="O146" s="585"/>
      <c r="P146" s="585"/>
      <c r="Q146" s="585"/>
      <c r="R146" s="585"/>
      <c r="S146" s="585"/>
      <c r="T146" s="585"/>
      <c r="U146" s="585"/>
      <c r="V146" s="585"/>
      <c r="W146" s="585"/>
      <c r="X146" s="585"/>
      <c r="Y146" s="585"/>
      <c r="Z146" s="585"/>
      <c r="AA146" s="585"/>
      <c r="AB146" s="585"/>
      <c r="AC146" s="585"/>
      <c r="AD146" s="585"/>
      <c r="AE146" s="585"/>
      <c r="AF146" s="585"/>
      <c r="AG146" s="585"/>
      <c r="AH146" s="585"/>
      <c r="AI146" s="585"/>
      <c r="AJ146" s="585"/>
      <c r="AK146" s="585"/>
      <c r="AL146" s="585"/>
      <c r="AM146" s="585"/>
      <c r="AN146" s="585"/>
      <c r="AO146" s="585"/>
      <c r="AP146" s="585"/>
      <c r="AQ146" s="585"/>
      <c r="AR146" s="585"/>
      <c r="AS146" s="585"/>
      <c r="AT146" s="585"/>
      <c r="AU146" s="585"/>
      <c r="AV146" s="585"/>
      <c r="AW146" s="585"/>
      <c r="AX146" s="585"/>
      <c r="AY146" s="585"/>
      <c r="AZ146" s="585"/>
      <c r="BA146" s="585"/>
      <c r="BB146" s="585"/>
      <c r="BC146" s="560"/>
      <c r="BD146" s="560"/>
      <c r="BE146" s="560"/>
      <c r="BF146" s="560"/>
      <c r="BG146" s="560"/>
      <c r="BH146" s="560"/>
      <c r="BI146" s="560"/>
    </row>
    <row r="147" spans="1:61" ht="13.5" customHeight="1" hidden="1">
      <c r="A147" s="13" t="s">
        <v>120</v>
      </c>
      <c r="B147" s="585"/>
      <c r="C147" s="585"/>
      <c r="D147" s="585"/>
      <c r="E147" s="585"/>
      <c r="F147" s="585"/>
      <c r="G147" s="585"/>
      <c r="H147" s="585"/>
      <c r="I147" s="585"/>
      <c r="J147" s="585"/>
      <c r="K147" s="585"/>
      <c r="L147" s="585"/>
      <c r="M147" s="585"/>
      <c r="N147" s="585"/>
      <c r="O147" s="585"/>
      <c r="P147" s="585"/>
      <c r="Q147" s="585"/>
      <c r="R147" s="585"/>
      <c r="S147" s="585"/>
      <c r="T147" s="585"/>
      <c r="U147" s="585"/>
      <c r="V147" s="585"/>
      <c r="W147" s="585"/>
      <c r="X147" s="585"/>
      <c r="Y147" s="585"/>
      <c r="Z147" s="585"/>
      <c r="AA147" s="585"/>
      <c r="AB147" s="585"/>
      <c r="AC147" s="585"/>
      <c r="AD147" s="585"/>
      <c r="AE147" s="585"/>
      <c r="AF147" s="585"/>
      <c r="AG147" s="585"/>
      <c r="AH147" s="585"/>
      <c r="AI147" s="585"/>
      <c r="AJ147" s="585"/>
      <c r="AK147" s="585"/>
      <c r="AL147" s="585"/>
      <c r="AM147" s="585"/>
      <c r="AN147" s="585"/>
      <c r="AO147" s="585"/>
      <c r="AP147" s="585"/>
      <c r="AQ147" s="585"/>
      <c r="AR147" s="585"/>
      <c r="AS147" s="585"/>
      <c r="AT147" s="585"/>
      <c r="AU147" s="585"/>
      <c r="AV147" s="585"/>
      <c r="AW147" s="585"/>
      <c r="AX147" s="585"/>
      <c r="AY147" s="585"/>
      <c r="AZ147" s="585"/>
      <c r="BA147" s="585"/>
      <c r="BB147" s="585"/>
      <c r="BC147" s="560"/>
      <c r="BD147" s="560"/>
      <c r="BE147" s="560"/>
      <c r="BF147" s="560"/>
      <c r="BG147" s="560"/>
      <c r="BH147" s="560"/>
      <c r="BI147" s="560"/>
    </row>
    <row r="148" spans="1:61" ht="13.5" customHeight="1" hidden="1">
      <c r="A148" s="13" t="s">
        <v>121</v>
      </c>
      <c r="B148" s="585"/>
      <c r="C148" s="585"/>
      <c r="D148" s="585"/>
      <c r="E148" s="585"/>
      <c r="F148" s="585"/>
      <c r="G148" s="585"/>
      <c r="H148" s="585"/>
      <c r="I148" s="585"/>
      <c r="J148" s="585"/>
      <c r="K148" s="585"/>
      <c r="L148" s="585"/>
      <c r="M148" s="585"/>
      <c r="N148" s="585"/>
      <c r="O148" s="585"/>
      <c r="P148" s="585"/>
      <c r="Q148" s="585"/>
      <c r="R148" s="585"/>
      <c r="S148" s="585"/>
      <c r="T148" s="585"/>
      <c r="U148" s="585"/>
      <c r="V148" s="585"/>
      <c r="W148" s="585"/>
      <c r="X148" s="585"/>
      <c r="Y148" s="585"/>
      <c r="Z148" s="585"/>
      <c r="AA148" s="585"/>
      <c r="AB148" s="585"/>
      <c r="AC148" s="585"/>
      <c r="AD148" s="585"/>
      <c r="AE148" s="585"/>
      <c r="AF148" s="585"/>
      <c r="AG148" s="585"/>
      <c r="AH148" s="585"/>
      <c r="AI148" s="585"/>
      <c r="AJ148" s="585"/>
      <c r="AK148" s="585"/>
      <c r="AL148" s="585"/>
      <c r="AM148" s="585"/>
      <c r="AN148" s="585"/>
      <c r="AO148" s="585"/>
      <c r="AP148" s="585"/>
      <c r="AQ148" s="585"/>
      <c r="AR148" s="585"/>
      <c r="AS148" s="585"/>
      <c r="AT148" s="585"/>
      <c r="AU148" s="585"/>
      <c r="AV148" s="585"/>
      <c r="AW148" s="585"/>
      <c r="AX148" s="585"/>
      <c r="AY148" s="585"/>
      <c r="AZ148" s="585"/>
      <c r="BA148" s="585"/>
      <c r="BB148" s="585"/>
      <c r="BC148" s="560"/>
      <c r="BD148" s="560"/>
      <c r="BE148" s="560"/>
      <c r="BF148" s="560"/>
      <c r="BG148" s="560"/>
      <c r="BH148" s="560"/>
      <c r="BI148" s="560"/>
    </row>
    <row r="149" spans="1:61" ht="13.5" customHeight="1" hidden="1">
      <c r="A149" s="14" t="s">
        <v>44</v>
      </c>
      <c r="B149" s="585"/>
      <c r="C149" s="585"/>
      <c r="D149" s="585"/>
      <c r="E149" s="585"/>
      <c r="F149" s="585"/>
      <c r="G149" s="585"/>
      <c r="H149" s="585"/>
      <c r="I149" s="585"/>
      <c r="J149" s="585"/>
      <c r="K149" s="585"/>
      <c r="L149" s="585"/>
      <c r="M149" s="585"/>
      <c r="N149" s="585"/>
      <c r="O149" s="585"/>
      <c r="P149" s="585"/>
      <c r="Q149" s="585"/>
      <c r="R149" s="585"/>
      <c r="S149" s="585"/>
      <c r="T149" s="585"/>
      <c r="U149" s="585"/>
      <c r="V149" s="585"/>
      <c r="W149" s="585"/>
      <c r="X149" s="585"/>
      <c r="Y149" s="585"/>
      <c r="Z149" s="585"/>
      <c r="AA149" s="585"/>
      <c r="AB149" s="585"/>
      <c r="AC149" s="585"/>
      <c r="AD149" s="585"/>
      <c r="AE149" s="585"/>
      <c r="AF149" s="585"/>
      <c r="AG149" s="585"/>
      <c r="AH149" s="585"/>
      <c r="AI149" s="585"/>
      <c r="AJ149" s="585"/>
      <c r="AK149" s="585"/>
      <c r="AL149" s="585"/>
      <c r="AM149" s="585"/>
      <c r="AN149" s="585"/>
      <c r="AO149" s="560"/>
      <c r="AP149" s="560"/>
      <c r="AQ149" s="585"/>
      <c r="AR149" s="585"/>
      <c r="AS149" s="585"/>
      <c r="AT149" s="585"/>
      <c r="AU149" s="585"/>
      <c r="AV149" s="585"/>
      <c r="AW149" s="585"/>
      <c r="AX149" s="585"/>
      <c r="AY149" s="585"/>
      <c r="AZ149" s="585"/>
      <c r="BA149" s="585"/>
      <c r="BB149" s="585"/>
      <c r="BC149" s="560"/>
      <c r="BD149" s="560"/>
      <c r="BE149" s="560"/>
      <c r="BF149" s="560"/>
      <c r="BG149" s="560"/>
      <c r="BH149" s="560"/>
      <c r="BI149" s="560"/>
    </row>
    <row r="150" ht="3" customHeight="1"/>
    <row r="151" spans="1:58" ht="13.5" customHeight="1">
      <c r="A151" s="584" t="s">
        <v>66</v>
      </c>
      <c r="B151" s="581" t="s">
        <v>145</v>
      </c>
      <c r="C151" s="581"/>
      <c r="D151" s="581"/>
      <c r="E151" s="581"/>
      <c r="F151" s="581"/>
      <c r="G151" s="581"/>
      <c r="H151" s="581"/>
      <c r="I151" s="581"/>
      <c r="J151" s="581"/>
      <c r="K151" s="581"/>
      <c r="L151" s="581"/>
      <c r="M151" s="581"/>
      <c r="N151" s="581"/>
      <c r="O151" s="581"/>
      <c r="P151" s="581"/>
      <c r="Q151" s="581"/>
      <c r="R151" s="581"/>
      <c r="S151" s="581"/>
      <c r="T151" s="581" t="s">
        <v>130</v>
      </c>
      <c r="U151" s="581"/>
      <c r="V151" s="581"/>
      <c r="W151" s="581"/>
      <c r="X151" s="581"/>
      <c r="Y151" s="581"/>
      <c r="Z151" s="581"/>
      <c r="AA151" s="581"/>
      <c r="AB151" s="581"/>
      <c r="AC151" s="581" t="s">
        <v>131</v>
      </c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581"/>
      <c r="AN151" s="581"/>
      <c r="AO151" s="581"/>
      <c r="AP151" s="581"/>
      <c r="AQ151" s="584" t="s">
        <v>132</v>
      </c>
      <c r="AR151" s="584"/>
      <c r="AS151" s="584"/>
      <c r="AT151" s="584" t="s">
        <v>133</v>
      </c>
      <c r="AU151" s="584"/>
      <c r="AV151" s="584"/>
      <c r="AW151" s="581" t="s">
        <v>44</v>
      </c>
      <c r="AX151" s="581"/>
      <c r="AY151" s="581"/>
      <c r="AZ151" s="582"/>
      <c r="BA151" s="582"/>
      <c r="BB151" s="582"/>
      <c r="BC151" s="582"/>
      <c r="BD151" s="583"/>
      <c r="BE151" s="583"/>
      <c r="BF151" s="583"/>
    </row>
    <row r="152" spans="1:58" ht="30.75" customHeight="1">
      <c r="A152" s="584"/>
      <c r="B152" s="581"/>
      <c r="C152" s="581"/>
      <c r="D152" s="581"/>
      <c r="E152" s="581"/>
      <c r="F152" s="581"/>
      <c r="G152" s="581"/>
      <c r="H152" s="581"/>
      <c r="I152" s="581"/>
      <c r="J152" s="581"/>
      <c r="K152" s="581"/>
      <c r="L152" s="581"/>
      <c r="M152" s="581"/>
      <c r="N152" s="581"/>
      <c r="O152" s="581"/>
      <c r="P152" s="581"/>
      <c r="Q152" s="581"/>
      <c r="R152" s="581"/>
      <c r="S152" s="581"/>
      <c r="T152" s="581"/>
      <c r="U152" s="581"/>
      <c r="V152" s="581"/>
      <c r="W152" s="581"/>
      <c r="X152" s="581"/>
      <c r="Y152" s="581"/>
      <c r="Z152" s="581"/>
      <c r="AA152" s="581"/>
      <c r="AB152" s="581"/>
      <c r="AC152" s="581" t="s">
        <v>25</v>
      </c>
      <c r="AD152" s="581"/>
      <c r="AE152" s="581"/>
      <c r="AF152" s="581"/>
      <c r="AG152" s="581"/>
      <c r="AH152" s="581"/>
      <c r="AI152" s="581"/>
      <c r="AJ152" s="581" t="s">
        <v>27</v>
      </c>
      <c r="AK152" s="581"/>
      <c r="AL152" s="581"/>
      <c r="AM152" s="581"/>
      <c r="AN152" s="581"/>
      <c r="AO152" s="581"/>
      <c r="AP152" s="581"/>
      <c r="AQ152" s="581" t="s">
        <v>138</v>
      </c>
      <c r="AR152" s="581"/>
      <c r="AS152" s="581"/>
      <c r="AT152" s="584"/>
      <c r="AU152" s="568"/>
      <c r="AV152" s="584"/>
      <c r="AW152" s="581"/>
      <c r="AX152" s="571"/>
      <c r="AY152" s="581"/>
      <c r="AZ152" s="582"/>
      <c r="BA152" s="571"/>
      <c r="BB152" s="571"/>
      <c r="BC152" s="582"/>
      <c r="BD152" s="583"/>
      <c r="BE152" s="571"/>
      <c r="BF152" s="583"/>
    </row>
    <row r="153" spans="1:58" ht="13.5" customHeight="1">
      <c r="A153" s="584"/>
      <c r="B153" s="581" t="s">
        <v>44</v>
      </c>
      <c r="C153" s="581"/>
      <c r="D153" s="581"/>
      <c r="E153" s="581"/>
      <c r="F153" s="581"/>
      <c r="G153" s="581"/>
      <c r="H153" s="581" t="s">
        <v>139</v>
      </c>
      <c r="I153" s="581"/>
      <c r="J153" s="581"/>
      <c r="K153" s="581"/>
      <c r="L153" s="581"/>
      <c r="M153" s="581"/>
      <c r="N153" s="581" t="s">
        <v>140</v>
      </c>
      <c r="O153" s="581"/>
      <c r="P153" s="581"/>
      <c r="Q153" s="581"/>
      <c r="R153" s="581"/>
      <c r="S153" s="581"/>
      <c r="T153" s="581" t="s">
        <v>44</v>
      </c>
      <c r="U153" s="581"/>
      <c r="V153" s="581"/>
      <c r="W153" s="581" t="s">
        <v>139</v>
      </c>
      <c r="X153" s="581"/>
      <c r="Y153" s="581"/>
      <c r="Z153" s="581" t="s">
        <v>140</v>
      </c>
      <c r="AA153" s="581"/>
      <c r="AB153" s="581"/>
      <c r="AC153" s="581" t="s">
        <v>44</v>
      </c>
      <c r="AD153" s="581"/>
      <c r="AE153" s="581"/>
      <c r="AF153" s="581" t="s">
        <v>139</v>
      </c>
      <c r="AG153" s="581"/>
      <c r="AH153" s="581" t="s">
        <v>140</v>
      </c>
      <c r="AI153" s="581"/>
      <c r="AJ153" s="581" t="s">
        <v>44</v>
      </c>
      <c r="AK153" s="581"/>
      <c r="AL153" s="581"/>
      <c r="AM153" s="581" t="s">
        <v>139</v>
      </c>
      <c r="AN153" s="581"/>
      <c r="AO153" s="581" t="s">
        <v>140</v>
      </c>
      <c r="AP153" s="581"/>
      <c r="AQ153" s="581"/>
      <c r="AR153" s="581"/>
      <c r="AS153" s="581"/>
      <c r="AT153" s="584"/>
      <c r="AU153" s="584"/>
      <c r="AV153" s="584"/>
      <c r="AW153" s="581"/>
      <c r="AX153" s="581"/>
      <c r="AY153" s="581"/>
      <c r="AZ153" s="582"/>
      <c r="BA153" s="571"/>
      <c r="BB153" s="571"/>
      <c r="BC153" s="582"/>
      <c r="BD153" s="583"/>
      <c r="BE153" s="571"/>
      <c r="BF153" s="583"/>
    </row>
    <row r="154" spans="1:58" ht="22.5" customHeight="1">
      <c r="A154" s="584"/>
      <c r="B154" s="579" t="s">
        <v>141</v>
      </c>
      <c r="C154" s="579"/>
      <c r="D154" s="579"/>
      <c r="E154" s="580" t="s">
        <v>146</v>
      </c>
      <c r="F154" s="580"/>
      <c r="G154" s="580"/>
      <c r="H154" s="579" t="s">
        <v>141</v>
      </c>
      <c r="I154" s="579"/>
      <c r="J154" s="579"/>
      <c r="K154" s="580" t="s">
        <v>146</v>
      </c>
      <c r="L154" s="580"/>
      <c r="M154" s="580"/>
      <c r="N154" s="579" t="s">
        <v>141</v>
      </c>
      <c r="O154" s="579"/>
      <c r="P154" s="579"/>
      <c r="Q154" s="580" t="s">
        <v>146</v>
      </c>
      <c r="R154" s="580"/>
      <c r="S154" s="580"/>
      <c r="T154" s="579" t="s">
        <v>141</v>
      </c>
      <c r="U154" s="579"/>
      <c r="V154" s="579"/>
      <c r="W154" s="579" t="s">
        <v>141</v>
      </c>
      <c r="X154" s="579"/>
      <c r="Y154" s="579"/>
      <c r="Z154" s="579" t="s">
        <v>141</v>
      </c>
      <c r="AA154" s="579"/>
      <c r="AB154" s="579"/>
      <c r="AC154" s="579" t="s">
        <v>141</v>
      </c>
      <c r="AD154" s="579"/>
      <c r="AE154" s="579"/>
      <c r="AF154" s="579" t="s">
        <v>141</v>
      </c>
      <c r="AG154" s="579"/>
      <c r="AH154" s="579" t="s">
        <v>141</v>
      </c>
      <c r="AI154" s="579"/>
      <c r="AJ154" s="579" t="s">
        <v>141</v>
      </c>
      <c r="AK154" s="579"/>
      <c r="AL154" s="579"/>
      <c r="AM154" s="579" t="s">
        <v>141</v>
      </c>
      <c r="AN154" s="579"/>
      <c r="AO154" s="579" t="s">
        <v>141</v>
      </c>
      <c r="AP154" s="579"/>
      <c r="AQ154" s="579" t="s">
        <v>141</v>
      </c>
      <c r="AR154" s="579"/>
      <c r="AS154" s="579"/>
      <c r="AT154" s="579" t="s">
        <v>141</v>
      </c>
      <c r="AU154" s="579"/>
      <c r="AV154" s="579"/>
      <c r="AW154" s="579" t="s">
        <v>141</v>
      </c>
      <c r="AX154" s="579"/>
      <c r="AY154" s="579"/>
      <c r="AZ154" s="582"/>
      <c r="BA154" s="582"/>
      <c r="BB154" s="582"/>
      <c r="BC154" s="582"/>
      <c r="BD154" s="583"/>
      <c r="BE154" s="583"/>
      <c r="BF154" s="583"/>
    </row>
    <row r="155" spans="1:58" ht="13.5" customHeight="1">
      <c r="A155" s="3" t="s">
        <v>111</v>
      </c>
      <c r="B155" s="578">
        <f>H155+N155</f>
        <v>39</v>
      </c>
      <c r="C155" s="578"/>
      <c r="D155" s="578"/>
      <c r="E155" s="578">
        <f>B155*36</f>
        <v>1404</v>
      </c>
      <c r="F155" s="578"/>
      <c r="G155" s="578"/>
      <c r="H155" s="578">
        <v>17</v>
      </c>
      <c r="I155" s="578"/>
      <c r="J155" s="578"/>
      <c r="K155" s="578">
        <f>H155*36</f>
        <v>612</v>
      </c>
      <c r="L155" s="578"/>
      <c r="M155" s="578"/>
      <c r="N155" s="578">
        <v>22</v>
      </c>
      <c r="O155" s="578"/>
      <c r="P155" s="578"/>
      <c r="Q155" s="578">
        <f>N155*36</f>
        <v>792</v>
      </c>
      <c r="R155" s="578"/>
      <c r="S155" s="578"/>
      <c r="T155" s="577">
        <f>W155+Z155</f>
        <v>2</v>
      </c>
      <c r="U155" s="577"/>
      <c r="V155" s="577"/>
      <c r="W155" s="577"/>
      <c r="X155" s="577"/>
      <c r="Y155" s="577"/>
      <c r="Z155" s="577">
        <v>2</v>
      </c>
      <c r="AA155" s="577"/>
      <c r="AB155" s="577"/>
      <c r="AC155" s="577">
        <f>AF155+AH155</f>
        <v>0</v>
      </c>
      <c r="AD155" s="577"/>
      <c r="AE155" s="577"/>
      <c r="AF155" s="577"/>
      <c r="AG155" s="577"/>
      <c r="AH155" s="577"/>
      <c r="AI155" s="577"/>
      <c r="AJ155" s="577">
        <f>AM155+AO155</f>
        <v>0</v>
      </c>
      <c r="AK155" s="577"/>
      <c r="AL155" s="577"/>
      <c r="AM155" s="577"/>
      <c r="AN155" s="577"/>
      <c r="AO155" s="577"/>
      <c r="AP155" s="577"/>
      <c r="AQ155" s="577"/>
      <c r="AR155" s="577"/>
      <c r="AS155" s="577"/>
      <c r="AT155" s="577">
        <v>11</v>
      </c>
      <c r="AU155" s="577"/>
      <c r="AV155" s="577"/>
      <c r="AW155" s="577">
        <f>B155+T155+AC155+AJ155+AQ155+AT155</f>
        <v>52</v>
      </c>
      <c r="AX155" s="577"/>
      <c r="AY155" s="577"/>
      <c r="AZ155" s="575"/>
      <c r="BA155" s="575"/>
      <c r="BB155" s="575"/>
      <c r="BC155" s="575"/>
      <c r="BD155" s="575"/>
      <c r="BE155" s="575"/>
      <c r="BF155" s="575"/>
    </row>
    <row r="156" spans="1:58" ht="13.5" customHeight="1">
      <c r="A156" s="3" t="s">
        <v>112</v>
      </c>
      <c r="B156" s="578">
        <f>H156+N156</f>
        <v>23</v>
      </c>
      <c r="C156" s="578"/>
      <c r="D156" s="578"/>
      <c r="E156" s="578">
        <f>B156*36</f>
        <v>828</v>
      </c>
      <c r="F156" s="578"/>
      <c r="G156" s="578"/>
      <c r="H156" s="578">
        <v>13</v>
      </c>
      <c r="I156" s="578"/>
      <c r="J156" s="578"/>
      <c r="K156" s="578">
        <f>H156*36</f>
        <v>468</v>
      </c>
      <c r="L156" s="578"/>
      <c r="M156" s="578"/>
      <c r="N156" s="578">
        <v>10</v>
      </c>
      <c r="O156" s="578"/>
      <c r="P156" s="578"/>
      <c r="Q156" s="578">
        <f>N156*36</f>
        <v>360</v>
      </c>
      <c r="R156" s="578"/>
      <c r="S156" s="578"/>
      <c r="T156" s="577">
        <f>W156+Z156</f>
        <v>1</v>
      </c>
      <c r="U156" s="577"/>
      <c r="V156" s="577"/>
      <c r="W156" s="577"/>
      <c r="X156" s="577"/>
      <c r="Y156" s="577"/>
      <c r="Z156" s="577" t="s">
        <v>143</v>
      </c>
      <c r="AA156" s="577"/>
      <c r="AB156" s="577"/>
      <c r="AC156" s="577">
        <f>AF156+AH156</f>
        <v>10</v>
      </c>
      <c r="AD156" s="577"/>
      <c r="AE156" s="577"/>
      <c r="AF156" s="577">
        <v>4</v>
      </c>
      <c r="AG156" s="577"/>
      <c r="AH156" s="577">
        <v>6</v>
      </c>
      <c r="AI156" s="577"/>
      <c r="AJ156" s="577">
        <f>AM156+AO156</f>
        <v>6</v>
      </c>
      <c r="AK156" s="577"/>
      <c r="AL156" s="577"/>
      <c r="AM156" s="577"/>
      <c r="AN156" s="577"/>
      <c r="AO156" s="577">
        <v>6</v>
      </c>
      <c r="AP156" s="577"/>
      <c r="AQ156" s="577">
        <v>1</v>
      </c>
      <c r="AR156" s="577"/>
      <c r="AS156" s="577"/>
      <c r="AT156" s="577" t="s">
        <v>63</v>
      </c>
      <c r="AU156" s="577"/>
      <c r="AV156" s="577"/>
      <c r="AW156" s="577">
        <f>B156+T156+AC156+AJ156+AQ156+AT156</f>
        <v>43</v>
      </c>
      <c r="AX156" s="577"/>
      <c r="AY156" s="577"/>
      <c r="AZ156" s="575"/>
      <c r="BA156" s="575"/>
      <c r="BB156" s="575"/>
      <c r="BC156" s="575"/>
      <c r="BD156" s="575"/>
      <c r="BE156" s="575"/>
      <c r="BF156" s="575"/>
    </row>
    <row r="157" spans="1:58" ht="13.5" customHeight="1" hidden="1">
      <c r="A157" s="3" t="s">
        <v>115</v>
      </c>
      <c r="B157" s="578"/>
      <c r="C157" s="578"/>
      <c r="D157" s="578"/>
      <c r="E157" s="578"/>
      <c r="F157" s="578"/>
      <c r="G157" s="578"/>
      <c r="H157" s="578"/>
      <c r="I157" s="578"/>
      <c r="J157" s="578"/>
      <c r="K157" s="578"/>
      <c r="L157" s="578"/>
      <c r="M157" s="578"/>
      <c r="N157" s="578"/>
      <c r="O157" s="578"/>
      <c r="P157" s="578"/>
      <c r="Q157" s="578"/>
      <c r="R157" s="578"/>
      <c r="S157" s="578"/>
      <c r="T157" s="577"/>
      <c r="U157" s="577"/>
      <c r="V157" s="577"/>
      <c r="W157" s="577"/>
      <c r="X157" s="577"/>
      <c r="Y157" s="577"/>
      <c r="Z157" s="577"/>
      <c r="AA157" s="577"/>
      <c r="AB157" s="577"/>
      <c r="AC157" s="577"/>
      <c r="AD157" s="577"/>
      <c r="AE157" s="577"/>
      <c r="AF157" s="577"/>
      <c r="AG157" s="577"/>
      <c r="AH157" s="577"/>
      <c r="AI157" s="577"/>
      <c r="AJ157" s="577"/>
      <c r="AK157" s="577"/>
      <c r="AL157" s="577"/>
      <c r="AM157" s="577"/>
      <c r="AN157" s="577"/>
      <c r="AO157" s="577"/>
      <c r="AP157" s="577"/>
      <c r="AQ157" s="577"/>
      <c r="AR157" s="577"/>
      <c r="AS157" s="577"/>
      <c r="AT157" s="577"/>
      <c r="AU157" s="577"/>
      <c r="AV157" s="577"/>
      <c r="AW157" s="577"/>
      <c r="AX157" s="577"/>
      <c r="AY157" s="577"/>
      <c r="AZ157" s="575"/>
      <c r="BA157" s="575"/>
      <c r="BB157" s="575"/>
      <c r="BC157" s="575"/>
      <c r="BD157" s="575"/>
      <c r="BE157" s="575"/>
      <c r="BF157" s="575"/>
    </row>
    <row r="158" spans="1:58" ht="13.5" customHeight="1">
      <c r="A158" s="11" t="s">
        <v>44</v>
      </c>
      <c r="B158" s="576">
        <f>B155+B156</f>
        <v>62</v>
      </c>
      <c r="C158" s="576"/>
      <c r="D158" s="576"/>
      <c r="E158" s="576">
        <f>E155+E156</f>
        <v>2232</v>
      </c>
      <c r="F158" s="576"/>
      <c r="G158" s="576"/>
      <c r="H158" s="576"/>
      <c r="I158" s="576"/>
      <c r="J158" s="576"/>
      <c r="K158" s="576">
        <f>K155+K156</f>
        <v>1080</v>
      </c>
      <c r="L158" s="576"/>
      <c r="M158" s="576"/>
      <c r="N158" s="576"/>
      <c r="O158" s="576"/>
      <c r="P158" s="576"/>
      <c r="Q158" s="576">
        <f>Q155+Q156</f>
        <v>1152</v>
      </c>
      <c r="R158" s="576"/>
      <c r="S158" s="576"/>
      <c r="T158" s="574">
        <f>T155+T156</f>
        <v>3</v>
      </c>
      <c r="U158" s="574"/>
      <c r="V158" s="574"/>
      <c r="W158" s="574"/>
      <c r="X158" s="574"/>
      <c r="Y158" s="574"/>
      <c r="Z158" s="574"/>
      <c r="AA158" s="574"/>
      <c r="AB158" s="574"/>
      <c r="AC158" s="574">
        <f>AC155+AC156</f>
        <v>10</v>
      </c>
      <c r="AD158" s="574"/>
      <c r="AE158" s="574"/>
      <c r="AF158" s="574"/>
      <c r="AG158" s="574"/>
      <c r="AH158" s="574"/>
      <c r="AI158" s="574"/>
      <c r="AJ158" s="574">
        <f>AJ155+AJ156</f>
        <v>6</v>
      </c>
      <c r="AK158" s="574"/>
      <c r="AL158" s="574"/>
      <c r="AM158" s="574"/>
      <c r="AN158" s="574"/>
      <c r="AO158" s="574"/>
      <c r="AP158" s="574"/>
      <c r="AQ158" s="574">
        <f>AQ155+AQ156</f>
        <v>1</v>
      </c>
      <c r="AR158" s="574"/>
      <c r="AS158" s="574"/>
      <c r="AT158" s="574">
        <f>AT155+AT156</f>
        <v>13</v>
      </c>
      <c r="AU158" s="574"/>
      <c r="AV158" s="574"/>
      <c r="AW158" s="574">
        <f>AW155+AW156</f>
        <v>95</v>
      </c>
      <c r="AX158" s="574"/>
      <c r="AY158" s="574"/>
      <c r="AZ158" s="575"/>
      <c r="BA158" s="575"/>
      <c r="BB158" s="575"/>
      <c r="BC158" s="575"/>
      <c r="BD158" s="575"/>
      <c r="BE158" s="575"/>
      <c r="BF158" s="575"/>
    </row>
    <row r="159" spans="2:58" ht="13.5" customHeight="1" hidden="1"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AW159" s="310"/>
      <c r="AX159" s="310"/>
      <c r="AY159" s="311"/>
      <c r="AZ159" s="310"/>
      <c r="BA159" s="310"/>
      <c r="BB159" s="310"/>
      <c r="BC159" s="310"/>
      <c r="BD159" s="310"/>
      <c r="BE159" s="310"/>
      <c r="BF159" s="310"/>
    </row>
    <row r="160" spans="1:59" ht="13.5" customHeight="1" hidden="1">
      <c r="A160" s="573" t="s">
        <v>66</v>
      </c>
      <c r="B160" s="572" t="s">
        <v>147</v>
      </c>
      <c r="C160" s="572"/>
      <c r="D160" s="572"/>
      <c r="E160" s="572"/>
      <c r="F160" s="572"/>
      <c r="G160" s="572"/>
      <c r="H160" s="572"/>
      <c r="I160" s="572"/>
      <c r="J160" s="572"/>
      <c r="K160" s="572"/>
      <c r="L160" s="572"/>
      <c r="M160" s="572"/>
      <c r="N160" s="572"/>
      <c r="O160" s="572"/>
      <c r="P160" s="572"/>
      <c r="Q160" s="572"/>
      <c r="R160" s="572"/>
      <c r="S160" s="572"/>
      <c r="T160" s="567" t="s">
        <v>130</v>
      </c>
      <c r="U160" s="567"/>
      <c r="V160" s="567"/>
      <c r="W160" s="567"/>
      <c r="X160" s="567"/>
      <c r="Y160" s="567"/>
      <c r="Z160" s="567"/>
      <c r="AA160" s="567"/>
      <c r="AB160" s="567"/>
      <c r="AC160" s="567" t="s">
        <v>131</v>
      </c>
      <c r="AD160" s="567"/>
      <c r="AE160" s="567"/>
      <c r="AF160" s="567"/>
      <c r="AG160" s="567"/>
      <c r="AH160" s="567"/>
      <c r="AI160" s="567"/>
      <c r="AJ160" s="573" t="s">
        <v>132</v>
      </c>
      <c r="AK160" s="573"/>
      <c r="AL160" s="573"/>
      <c r="AM160" s="573" t="s">
        <v>133</v>
      </c>
      <c r="AN160" s="573"/>
      <c r="AO160" s="573"/>
      <c r="AP160" s="567" t="s">
        <v>44</v>
      </c>
      <c r="AQ160" s="567"/>
      <c r="AR160" s="567"/>
      <c r="AS160" s="567" t="s">
        <v>134</v>
      </c>
      <c r="AT160" s="567"/>
      <c r="AU160" s="567"/>
      <c r="AV160" s="567"/>
      <c r="AW160" s="569" t="s">
        <v>135</v>
      </c>
      <c r="AX160" s="569"/>
      <c r="AY160" s="570"/>
      <c r="AZ160" s="7"/>
      <c r="BA160" s="2"/>
      <c r="BB160" s="2"/>
      <c r="BC160" s="6"/>
      <c r="BD160" s="6"/>
      <c r="BE160" s="2"/>
      <c r="BF160" s="6"/>
      <c r="BG160" s="2"/>
    </row>
    <row r="161" spans="1:59" ht="13.5" customHeight="1" hidden="1">
      <c r="A161" s="573"/>
      <c r="B161" s="572"/>
      <c r="C161" s="572"/>
      <c r="D161" s="572"/>
      <c r="E161" s="572"/>
      <c r="F161" s="572"/>
      <c r="G161" s="572"/>
      <c r="H161" s="572"/>
      <c r="I161" s="572"/>
      <c r="J161" s="572"/>
      <c r="K161" s="572"/>
      <c r="L161" s="572"/>
      <c r="M161" s="572"/>
      <c r="N161" s="572"/>
      <c r="O161" s="572"/>
      <c r="P161" s="572"/>
      <c r="Q161" s="572"/>
      <c r="R161" s="572"/>
      <c r="S161" s="572"/>
      <c r="T161" s="567"/>
      <c r="U161" s="567"/>
      <c r="V161" s="567"/>
      <c r="W161" s="567"/>
      <c r="X161" s="567"/>
      <c r="Y161" s="567"/>
      <c r="Z161" s="567"/>
      <c r="AA161" s="567"/>
      <c r="AB161" s="567"/>
      <c r="AC161" s="567" t="s">
        <v>27</v>
      </c>
      <c r="AD161" s="567"/>
      <c r="AE161" s="567"/>
      <c r="AF161" s="567"/>
      <c r="AG161" s="567"/>
      <c r="AH161" s="567"/>
      <c r="AI161" s="567"/>
      <c r="AJ161" s="567" t="s">
        <v>138</v>
      </c>
      <c r="AK161" s="567"/>
      <c r="AL161" s="567"/>
      <c r="AM161" s="573"/>
      <c r="AN161" s="568"/>
      <c r="AO161" s="573"/>
      <c r="AP161" s="567"/>
      <c r="AQ161" s="568"/>
      <c r="AR161" s="567"/>
      <c r="AS161" s="567"/>
      <c r="AT161" s="568"/>
      <c r="AU161" s="568"/>
      <c r="AV161" s="567"/>
      <c r="AW161" s="569"/>
      <c r="AX161" s="571"/>
      <c r="AY161" s="570"/>
      <c r="AZ161" s="6"/>
      <c r="BA161" s="2"/>
      <c r="BB161" s="2"/>
      <c r="BC161" s="6"/>
      <c r="BD161" s="2"/>
      <c r="BE161" s="2"/>
      <c r="BF161" s="6"/>
      <c r="BG161" s="2"/>
    </row>
    <row r="162" spans="1:59" ht="13.5" customHeight="1" hidden="1">
      <c r="A162" s="573"/>
      <c r="B162" s="572" t="s">
        <v>44</v>
      </c>
      <c r="C162" s="572"/>
      <c r="D162" s="572"/>
      <c r="E162" s="572"/>
      <c r="F162" s="572"/>
      <c r="G162" s="572"/>
      <c r="H162" s="572" t="s">
        <v>139</v>
      </c>
      <c r="I162" s="572"/>
      <c r="J162" s="572"/>
      <c r="K162" s="572"/>
      <c r="L162" s="572"/>
      <c r="M162" s="572"/>
      <c r="N162" s="572" t="s">
        <v>140</v>
      </c>
      <c r="O162" s="572"/>
      <c r="P162" s="572"/>
      <c r="Q162" s="572"/>
      <c r="R162" s="572"/>
      <c r="S162" s="572"/>
      <c r="T162" s="567" t="s">
        <v>44</v>
      </c>
      <c r="U162" s="567"/>
      <c r="V162" s="567"/>
      <c r="W162" s="567" t="s">
        <v>139</v>
      </c>
      <c r="X162" s="567"/>
      <c r="Y162" s="567"/>
      <c r="Z162" s="567" t="s">
        <v>140</v>
      </c>
      <c r="AA162" s="567"/>
      <c r="AB162" s="567"/>
      <c r="AC162" s="567" t="s">
        <v>44</v>
      </c>
      <c r="AD162" s="567"/>
      <c r="AE162" s="567"/>
      <c r="AF162" s="567" t="s">
        <v>139</v>
      </c>
      <c r="AG162" s="567"/>
      <c r="AH162" s="567" t="s">
        <v>140</v>
      </c>
      <c r="AI162" s="567"/>
      <c r="AJ162" s="567"/>
      <c r="AK162" s="567"/>
      <c r="AL162" s="567"/>
      <c r="AM162" s="573"/>
      <c r="AN162" s="573"/>
      <c r="AO162" s="573"/>
      <c r="AP162" s="567"/>
      <c r="AQ162" s="567"/>
      <c r="AR162" s="567"/>
      <c r="AS162" s="567"/>
      <c r="AT162" s="568"/>
      <c r="AU162" s="568"/>
      <c r="AV162" s="567"/>
      <c r="AW162" s="569"/>
      <c r="AX162" s="571"/>
      <c r="AY162" s="570"/>
      <c r="AZ162" s="6"/>
      <c r="BA162" s="2"/>
      <c r="BB162" s="2"/>
      <c r="BC162" s="6"/>
      <c r="BD162" s="2"/>
      <c r="BE162" s="2"/>
      <c r="BF162" s="6"/>
      <c r="BG162" s="2"/>
    </row>
    <row r="163" spans="1:59" ht="13.5" customHeight="1" hidden="1">
      <c r="A163" s="573"/>
      <c r="B163" s="565" t="s">
        <v>141</v>
      </c>
      <c r="C163" s="565"/>
      <c r="D163" s="565"/>
      <c r="E163" s="566" t="s">
        <v>146</v>
      </c>
      <c r="F163" s="566"/>
      <c r="G163" s="566"/>
      <c r="H163" s="565" t="s">
        <v>141</v>
      </c>
      <c r="I163" s="565"/>
      <c r="J163" s="565"/>
      <c r="K163" s="566" t="s">
        <v>146</v>
      </c>
      <c r="L163" s="566"/>
      <c r="M163" s="566"/>
      <c r="N163" s="565" t="s">
        <v>141</v>
      </c>
      <c r="O163" s="565"/>
      <c r="P163" s="565"/>
      <c r="Q163" s="566" t="s">
        <v>146</v>
      </c>
      <c r="R163" s="566"/>
      <c r="S163" s="566"/>
      <c r="T163" s="564" t="s">
        <v>141</v>
      </c>
      <c r="U163" s="564"/>
      <c r="V163" s="564"/>
      <c r="W163" s="564" t="s">
        <v>141</v>
      </c>
      <c r="X163" s="564"/>
      <c r="Y163" s="564"/>
      <c r="Z163" s="564" t="s">
        <v>141</v>
      </c>
      <c r="AA163" s="564"/>
      <c r="AB163" s="564"/>
      <c r="AC163" s="564" t="s">
        <v>141</v>
      </c>
      <c r="AD163" s="564"/>
      <c r="AE163" s="564"/>
      <c r="AF163" s="564" t="s">
        <v>141</v>
      </c>
      <c r="AG163" s="564"/>
      <c r="AH163" s="564" t="s">
        <v>141</v>
      </c>
      <c r="AI163" s="564"/>
      <c r="AJ163" s="564" t="s">
        <v>141</v>
      </c>
      <c r="AK163" s="564"/>
      <c r="AL163" s="564"/>
      <c r="AM163" s="564" t="s">
        <v>141</v>
      </c>
      <c r="AN163" s="564"/>
      <c r="AO163" s="564"/>
      <c r="AP163" s="564" t="s">
        <v>141</v>
      </c>
      <c r="AQ163" s="564"/>
      <c r="AR163" s="564"/>
      <c r="AS163" s="567"/>
      <c r="AT163" s="567"/>
      <c r="AU163" s="567"/>
      <c r="AV163" s="567"/>
      <c r="AW163" s="569"/>
      <c r="AX163" s="569"/>
      <c r="AY163" s="570"/>
      <c r="AZ163" s="6"/>
      <c r="BA163" s="2"/>
      <c r="BB163" s="2"/>
      <c r="BC163" s="6"/>
      <c r="BD163" s="2"/>
      <c r="BE163" s="2"/>
      <c r="BF163" s="6"/>
      <c r="BG163" s="2"/>
    </row>
    <row r="164" spans="1:59" ht="13.5" customHeight="1" hidden="1">
      <c r="A164" s="5" t="s">
        <v>111</v>
      </c>
      <c r="B164" s="563"/>
      <c r="C164" s="563"/>
      <c r="D164" s="563"/>
      <c r="E164" s="563"/>
      <c r="F164" s="563"/>
      <c r="G164" s="563"/>
      <c r="H164" s="563"/>
      <c r="I164" s="563"/>
      <c r="J164" s="563"/>
      <c r="K164" s="563"/>
      <c r="L164" s="563"/>
      <c r="M164" s="563"/>
      <c r="N164" s="563"/>
      <c r="O164" s="563"/>
      <c r="P164" s="563"/>
      <c r="Q164" s="563"/>
      <c r="R164" s="563"/>
      <c r="S164" s="563"/>
      <c r="T164" s="560"/>
      <c r="U164" s="560"/>
      <c r="V164" s="560"/>
      <c r="W164" s="560"/>
      <c r="X164" s="560"/>
      <c r="Y164" s="560"/>
      <c r="Z164" s="560"/>
      <c r="AA164" s="560"/>
      <c r="AB164" s="560"/>
      <c r="AC164" s="560"/>
      <c r="AD164" s="560"/>
      <c r="AE164" s="560"/>
      <c r="AF164" s="560"/>
      <c r="AG164" s="560"/>
      <c r="AH164" s="560"/>
      <c r="AI164" s="560"/>
      <c r="AJ164" s="560"/>
      <c r="AK164" s="560"/>
      <c r="AL164" s="560"/>
      <c r="AM164" s="560"/>
      <c r="AN164" s="560"/>
      <c r="AO164" s="560"/>
      <c r="AP164" s="560"/>
      <c r="AQ164" s="560"/>
      <c r="AR164" s="560"/>
      <c r="AS164" s="560"/>
      <c r="AT164" s="560"/>
      <c r="AU164" s="560"/>
      <c r="AV164" s="560"/>
      <c r="AW164" s="560"/>
      <c r="AX164" s="560"/>
      <c r="AY164" s="561"/>
      <c r="AZ164" s="6"/>
      <c r="BA164" s="2"/>
      <c r="BB164" s="2"/>
      <c r="BC164" s="6"/>
      <c r="BD164" s="6"/>
      <c r="BE164" s="2"/>
      <c r="BF164" s="6"/>
      <c r="BG164" s="2"/>
    </row>
    <row r="165" spans="1:59" ht="13.5" customHeight="1" hidden="1">
      <c r="A165" s="5" t="s">
        <v>112</v>
      </c>
      <c r="B165" s="563"/>
      <c r="C165" s="563"/>
      <c r="D165" s="563"/>
      <c r="E165" s="563"/>
      <c r="F165" s="563"/>
      <c r="G165" s="563"/>
      <c r="H165" s="563"/>
      <c r="I165" s="563"/>
      <c r="J165" s="563"/>
      <c r="K165" s="563"/>
      <c r="L165" s="563"/>
      <c r="M165" s="563"/>
      <c r="N165" s="563"/>
      <c r="O165" s="563"/>
      <c r="P165" s="563"/>
      <c r="Q165" s="563"/>
      <c r="R165" s="563"/>
      <c r="S165" s="563"/>
      <c r="T165" s="560"/>
      <c r="U165" s="560"/>
      <c r="V165" s="560"/>
      <c r="W165" s="560"/>
      <c r="X165" s="560"/>
      <c r="Y165" s="560"/>
      <c r="Z165" s="560"/>
      <c r="AA165" s="560"/>
      <c r="AB165" s="560"/>
      <c r="AC165" s="560"/>
      <c r="AD165" s="560"/>
      <c r="AE165" s="560"/>
      <c r="AF165" s="560"/>
      <c r="AG165" s="560"/>
      <c r="AH165" s="560"/>
      <c r="AI165" s="560"/>
      <c r="AJ165" s="560"/>
      <c r="AK165" s="560"/>
      <c r="AL165" s="560"/>
      <c r="AM165" s="560"/>
      <c r="AN165" s="560"/>
      <c r="AO165" s="560"/>
      <c r="AP165" s="560"/>
      <c r="AQ165" s="560"/>
      <c r="AR165" s="560"/>
      <c r="AS165" s="560"/>
      <c r="AT165" s="560"/>
      <c r="AU165" s="560"/>
      <c r="AV165" s="560"/>
      <c r="AW165" s="560"/>
      <c r="AX165" s="560"/>
      <c r="AY165" s="561"/>
      <c r="AZ165" s="6"/>
      <c r="BA165" s="2"/>
      <c r="BB165" s="2"/>
      <c r="BC165" s="6"/>
      <c r="BD165" s="6"/>
      <c r="BE165" s="2"/>
      <c r="BF165" s="6"/>
      <c r="BG165" s="2"/>
    </row>
    <row r="166" spans="1:59" ht="13.5" customHeight="1" hidden="1">
      <c r="A166" s="5" t="s">
        <v>113</v>
      </c>
      <c r="B166" s="563"/>
      <c r="C166" s="563"/>
      <c r="D166" s="563"/>
      <c r="E166" s="563"/>
      <c r="F166" s="563"/>
      <c r="G166" s="563"/>
      <c r="H166" s="563"/>
      <c r="I166" s="563"/>
      <c r="J166" s="563"/>
      <c r="K166" s="563"/>
      <c r="L166" s="563"/>
      <c r="M166" s="563"/>
      <c r="N166" s="563"/>
      <c r="O166" s="563"/>
      <c r="P166" s="563"/>
      <c r="Q166" s="563"/>
      <c r="R166" s="563"/>
      <c r="S166" s="563"/>
      <c r="T166" s="560"/>
      <c r="U166" s="560"/>
      <c r="V166" s="560"/>
      <c r="W166" s="560"/>
      <c r="X166" s="560"/>
      <c r="Y166" s="560"/>
      <c r="Z166" s="560"/>
      <c r="AA166" s="560"/>
      <c r="AB166" s="560"/>
      <c r="AC166" s="560"/>
      <c r="AD166" s="560"/>
      <c r="AE166" s="560"/>
      <c r="AF166" s="560"/>
      <c r="AG166" s="560"/>
      <c r="AH166" s="560"/>
      <c r="AI166" s="560"/>
      <c r="AJ166" s="560"/>
      <c r="AK166" s="560"/>
      <c r="AL166" s="560"/>
      <c r="AM166" s="560"/>
      <c r="AN166" s="560"/>
      <c r="AO166" s="560"/>
      <c r="AP166" s="560"/>
      <c r="AQ166" s="560"/>
      <c r="AR166" s="560"/>
      <c r="AS166" s="560"/>
      <c r="AT166" s="560"/>
      <c r="AU166" s="560"/>
      <c r="AV166" s="560"/>
      <c r="AW166" s="560"/>
      <c r="AX166" s="560"/>
      <c r="AY166" s="561"/>
      <c r="AZ166" s="6"/>
      <c r="BA166" s="2"/>
      <c r="BB166" s="2"/>
      <c r="BC166" s="6"/>
      <c r="BD166" s="6"/>
      <c r="BE166" s="2"/>
      <c r="BF166" s="6"/>
      <c r="BG166" s="2"/>
    </row>
    <row r="167" spans="1:59" ht="13.5" customHeight="1" hidden="1">
      <c r="A167" s="5" t="s">
        <v>114</v>
      </c>
      <c r="B167" s="563"/>
      <c r="C167" s="563"/>
      <c r="D167" s="563"/>
      <c r="E167" s="563"/>
      <c r="F167" s="563"/>
      <c r="G167" s="563"/>
      <c r="H167" s="563"/>
      <c r="I167" s="563"/>
      <c r="J167" s="563"/>
      <c r="K167" s="563"/>
      <c r="L167" s="563"/>
      <c r="M167" s="563"/>
      <c r="N167" s="563"/>
      <c r="O167" s="563"/>
      <c r="P167" s="563"/>
      <c r="Q167" s="563"/>
      <c r="R167" s="563"/>
      <c r="S167" s="563"/>
      <c r="T167" s="560"/>
      <c r="U167" s="560"/>
      <c r="V167" s="560"/>
      <c r="W167" s="560"/>
      <c r="X167" s="560"/>
      <c r="Y167" s="560"/>
      <c r="Z167" s="560"/>
      <c r="AA167" s="560"/>
      <c r="AB167" s="560"/>
      <c r="AC167" s="560"/>
      <c r="AD167" s="560"/>
      <c r="AE167" s="560"/>
      <c r="AF167" s="560"/>
      <c r="AG167" s="560"/>
      <c r="AH167" s="560"/>
      <c r="AI167" s="560"/>
      <c r="AJ167" s="560"/>
      <c r="AK167" s="560"/>
      <c r="AL167" s="560"/>
      <c r="AM167" s="560"/>
      <c r="AN167" s="560"/>
      <c r="AO167" s="560"/>
      <c r="AP167" s="560"/>
      <c r="AQ167" s="560"/>
      <c r="AR167" s="560"/>
      <c r="AS167" s="560"/>
      <c r="AT167" s="560"/>
      <c r="AU167" s="560"/>
      <c r="AV167" s="560"/>
      <c r="AW167" s="560"/>
      <c r="AX167" s="560"/>
      <c r="AY167" s="561"/>
      <c r="AZ167" s="6"/>
      <c r="BA167" s="2"/>
      <c r="BB167" s="2"/>
      <c r="BC167" s="6"/>
      <c r="BD167" s="6"/>
      <c r="BE167" s="2"/>
      <c r="BF167" s="6"/>
      <c r="BG167" s="2"/>
    </row>
    <row r="168" spans="1:59" ht="13.5" customHeight="1" hidden="1">
      <c r="A168" s="5" t="s">
        <v>115</v>
      </c>
      <c r="B168" s="563"/>
      <c r="C168" s="563"/>
      <c r="D168" s="563"/>
      <c r="E168" s="563"/>
      <c r="F168" s="563"/>
      <c r="G168" s="563"/>
      <c r="H168" s="563"/>
      <c r="I168" s="563"/>
      <c r="J168" s="563"/>
      <c r="K168" s="563"/>
      <c r="L168" s="563"/>
      <c r="M168" s="563"/>
      <c r="N168" s="563"/>
      <c r="O168" s="563"/>
      <c r="P168" s="563"/>
      <c r="Q168" s="563"/>
      <c r="R168" s="563"/>
      <c r="S168" s="563"/>
      <c r="T168" s="560"/>
      <c r="U168" s="560"/>
      <c r="V168" s="560"/>
      <c r="W168" s="560"/>
      <c r="X168" s="560"/>
      <c r="Y168" s="560"/>
      <c r="Z168" s="560"/>
      <c r="AA168" s="560"/>
      <c r="AB168" s="560"/>
      <c r="AC168" s="560"/>
      <c r="AD168" s="560"/>
      <c r="AE168" s="560"/>
      <c r="AF168" s="560"/>
      <c r="AG168" s="560"/>
      <c r="AH168" s="560"/>
      <c r="AI168" s="560"/>
      <c r="AJ168" s="560"/>
      <c r="AK168" s="560"/>
      <c r="AL168" s="560"/>
      <c r="AM168" s="560"/>
      <c r="AN168" s="560"/>
      <c r="AO168" s="560"/>
      <c r="AP168" s="560"/>
      <c r="AQ168" s="560"/>
      <c r="AR168" s="560"/>
      <c r="AS168" s="560"/>
      <c r="AT168" s="560"/>
      <c r="AU168" s="560"/>
      <c r="AV168" s="560"/>
      <c r="AW168" s="560"/>
      <c r="AX168" s="560"/>
      <c r="AY168" s="561"/>
      <c r="AZ168" s="6"/>
      <c r="BA168" s="2"/>
      <c r="BB168" s="2"/>
      <c r="BC168" s="6"/>
      <c r="BD168" s="6"/>
      <c r="BE168" s="2"/>
      <c r="BF168" s="6"/>
      <c r="BG168" s="2"/>
    </row>
    <row r="169" spans="1:59" ht="13.5" customHeight="1" hidden="1">
      <c r="A169" s="12" t="s">
        <v>44</v>
      </c>
      <c r="B169" s="562"/>
      <c r="C169" s="562"/>
      <c r="D169" s="562"/>
      <c r="E169" s="562"/>
      <c r="F169" s="562"/>
      <c r="G169" s="562"/>
      <c r="H169" s="562"/>
      <c r="I169" s="562"/>
      <c r="J169" s="562"/>
      <c r="K169" s="562"/>
      <c r="L169" s="562"/>
      <c r="M169" s="562"/>
      <c r="N169" s="562"/>
      <c r="O169" s="562"/>
      <c r="P169" s="562"/>
      <c r="Q169" s="562"/>
      <c r="R169" s="562"/>
      <c r="S169" s="562"/>
      <c r="T169" s="559"/>
      <c r="U169" s="559"/>
      <c r="V169" s="559"/>
      <c r="W169" s="559"/>
      <c r="X169" s="559"/>
      <c r="Y169" s="559"/>
      <c r="Z169" s="559"/>
      <c r="AA169" s="559"/>
      <c r="AB169" s="559"/>
      <c r="AC169" s="559"/>
      <c r="AD169" s="559"/>
      <c r="AE169" s="559"/>
      <c r="AF169" s="559"/>
      <c r="AG169" s="559"/>
      <c r="AH169" s="559"/>
      <c r="AI169" s="559"/>
      <c r="AJ169" s="559"/>
      <c r="AK169" s="559"/>
      <c r="AL169" s="559"/>
      <c r="AM169" s="559"/>
      <c r="AN169" s="559"/>
      <c r="AO169" s="559"/>
      <c r="AP169" s="560"/>
      <c r="AQ169" s="560"/>
      <c r="AR169" s="560"/>
      <c r="AS169" s="560"/>
      <c r="AT169" s="560"/>
      <c r="AU169" s="560"/>
      <c r="AV169" s="560"/>
      <c r="AW169" s="560"/>
      <c r="AX169" s="560"/>
      <c r="AY169" s="561"/>
      <c r="AZ169" s="6"/>
      <c r="BA169" s="2"/>
      <c r="BB169" s="2"/>
      <c r="BC169" s="6"/>
      <c r="BD169" s="6"/>
      <c r="BE169" s="2"/>
      <c r="BF169" s="6"/>
      <c r="BG169" s="2"/>
    </row>
    <row r="170" spans="1:58" ht="13.5" customHeight="1">
      <c r="A170" s="11" t="s">
        <v>44</v>
      </c>
      <c r="B170" s="576">
        <f>B158+T158+AC158+AJ158+AQ158</f>
        <v>82</v>
      </c>
      <c r="C170" s="576"/>
      <c r="D170" s="576"/>
      <c r="E170" s="576">
        <f>B170*36</f>
        <v>2952</v>
      </c>
      <c r="F170" s="576"/>
      <c r="G170" s="576"/>
      <c r="H170" s="576"/>
      <c r="I170" s="576"/>
      <c r="J170" s="576"/>
      <c r="K170" s="576"/>
      <c r="L170" s="576"/>
      <c r="M170" s="576"/>
      <c r="N170" s="576"/>
      <c r="O170" s="576"/>
      <c r="P170" s="576"/>
      <c r="Q170" s="576"/>
      <c r="R170" s="576"/>
      <c r="S170" s="576"/>
      <c r="T170" s="574"/>
      <c r="U170" s="574"/>
      <c r="V170" s="574"/>
      <c r="W170" s="574"/>
      <c r="X170" s="574"/>
      <c r="Y170" s="574"/>
      <c r="Z170" s="574"/>
      <c r="AA170" s="574"/>
      <c r="AB170" s="574"/>
      <c r="AC170" s="574"/>
      <c r="AD170" s="574"/>
      <c r="AE170" s="574"/>
      <c r="AF170" s="574"/>
      <c r="AG170" s="574"/>
      <c r="AH170" s="574"/>
      <c r="AI170" s="574"/>
      <c r="AJ170" s="574"/>
      <c r="AK170" s="574"/>
      <c r="AL170" s="574"/>
      <c r="AM170" s="574"/>
      <c r="AN170" s="574"/>
      <c r="AO170" s="574"/>
      <c r="AP170" s="574"/>
      <c r="AQ170" s="574"/>
      <c r="AR170" s="574"/>
      <c r="AS170" s="574"/>
      <c r="AT170" s="574"/>
      <c r="AU170" s="574"/>
      <c r="AV170" s="574"/>
      <c r="AW170" s="574"/>
      <c r="AX170" s="574"/>
      <c r="AY170" s="574"/>
      <c r="AZ170" s="575"/>
      <c r="BA170" s="575"/>
      <c r="BB170" s="575"/>
      <c r="BC170" s="575"/>
      <c r="BD170" s="575"/>
      <c r="BE170" s="575"/>
      <c r="BF170" s="575"/>
    </row>
  </sheetData>
  <sheetProtection/>
  <mergeCells count="2078">
    <mergeCell ref="AZ170:BC170"/>
    <mergeCell ref="BD170:BF170"/>
    <mergeCell ref="AJ170:AL170"/>
    <mergeCell ref="AM170:AN170"/>
    <mergeCell ref="AO170:AP170"/>
    <mergeCell ref="AQ170:AS170"/>
    <mergeCell ref="AT170:AV170"/>
    <mergeCell ref="AW170:AY170"/>
    <mergeCell ref="T170:V170"/>
    <mergeCell ref="W170:Y170"/>
    <mergeCell ref="Z170:AB170"/>
    <mergeCell ref="AC170:AE170"/>
    <mergeCell ref="AF170:AG170"/>
    <mergeCell ref="AH170:AI170"/>
    <mergeCell ref="B170:D170"/>
    <mergeCell ref="E170:G170"/>
    <mergeCell ref="H170:J170"/>
    <mergeCell ref="K170:M170"/>
    <mergeCell ref="N170:P170"/>
    <mergeCell ref="Q170:S170"/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AQ40:AQ45"/>
    <mergeCell ref="AR40:AR45"/>
    <mergeCell ref="AS40:AS45"/>
    <mergeCell ref="AT40:AT45"/>
    <mergeCell ref="AU40:AU45"/>
    <mergeCell ref="A46:A51"/>
    <mergeCell ref="B46:B51"/>
    <mergeCell ref="C46:C51"/>
    <mergeCell ref="D46:D51"/>
    <mergeCell ref="E46:E51"/>
    <mergeCell ref="F46:F51"/>
    <mergeCell ref="G46:G51"/>
    <mergeCell ref="H46:H51"/>
    <mergeCell ref="I46:I51"/>
    <mergeCell ref="J46:J51"/>
    <mergeCell ref="K46:K51"/>
    <mergeCell ref="L46:L51"/>
    <mergeCell ref="M46:M51"/>
    <mergeCell ref="N46:N51"/>
    <mergeCell ref="O46:O51"/>
    <mergeCell ref="P46:P51"/>
    <mergeCell ref="Q46:Q51"/>
    <mergeCell ref="R46:R51"/>
    <mergeCell ref="S46:S51"/>
    <mergeCell ref="T46:T51"/>
    <mergeCell ref="U46:U51"/>
    <mergeCell ref="V46:V51"/>
    <mergeCell ref="W46:W51"/>
    <mergeCell ref="X46:X51"/>
    <mergeCell ref="Y46:Y51"/>
    <mergeCell ref="Z46:Z51"/>
    <mergeCell ref="AA46:AA51"/>
    <mergeCell ref="AB46:AB51"/>
    <mergeCell ref="AC46:AC51"/>
    <mergeCell ref="AD46:AD51"/>
    <mergeCell ref="AE46:AE51"/>
    <mergeCell ref="AF46:AF51"/>
    <mergeCell ref="AG46:AG51"/>
    <mergeCell ref="AH46:AH51"/>
    <mergeCell ref="AI46:AI51"/>
    <mergeCell ref="AJ46:AJ51"/>
    <mergeCell ref="AU46:AU51"/>
    <mergeCell ref="AV46:AV51"/>
    <mergeCell ref="AK46:AK51"/>
    <mergeCell ref="AL46:AL51"/>
    <mergeCell ref="AM46:AM51"/>
    <mergeCell ref="AN46:AN51"/>
    <mergeCell ref="AO46:AO51"/>
    <mergeCell ref="AP46:AP51"/>
    <mergeCell ref="AW46:AW51"/>
    <mergeCell ref="AX46:AX51"/>
    <mergeCell ref="AY46:AY51"/>
    <mergeCell ref="AZ46:AZ51"/>
    <mergeCell ref="BA46:BA51"/>
    <mergeCell ref="B52:BA52"/>
    <mergeCell ref="AQ46:AQ51"/>
    <mergeCell ref="AR46:AR51"/>
    <mergeCell ref="AS46:AS51"/>
    <mergeCell ref="AT46:AT51"/>
    <mergeCell ref="A53:A58"/>
    <mergeCell ref="B53:B58"/>
    <mergeCell ref="C53:C58"/>
    <mergeCell ref="D53:D58"/>
    <mergeCell ref="E53:E58"/>
    <mergeCell ref="F53:F58"/>
    <mergeCell ref="G53:G58"/>
    <mergeCell ref="H53:H58"/>
    <mergeCell ref="I53:I58"/>
    <mergeCell ref="J53:J58"/>
    <mergeCell ref="K53:K58"/>
    <mergeCell ref="L53:L58"/>
    <mergeCell ref="M53:M58"/>
    <mergeCell ref="N53:N58"/>
    <mergeCell ref="O53:O58"/>
    <mergeCell ref="P53:P58"/>
    <mergeCell ref="Q53:Q58"/>
    <mergeCell ref="R53:R58"/>
    <mergeCell ref="S53:S58"/>
    <mergeCell ref="T53:T58"/>
    <mergeCell ref="U53:U58"/>
    <mergeCell ref="V53:V58"/>
    <mergeCell ref="W53:W58"/>
    <mergeCell ref="X53:X58"/>
    <mergeCell ref="Y53:Y58"/>
    <mergeCell ref="Z53:Z58"/>
    <mergeCell ref="AA53:AA58"/>
    <mergeCell ref="AB53:AB58"/>
    <mergeCell ref="AC53:AC58"/>
    <mergeCell ref="AD53:AD58"/>
    <mergeCell ref="AE53:AE58"/>
    <mergeCell ref="AF53:AF58"/>
    <mergeCell ref="AG53:AG58"/>
    <mergeCell ref="AH53:AH58"/>
    <mergeCell ref="AI53:AI58"/>
    <mergeCell ref="AJ53:AJ58"/>
    <mergeCell ref="AU53:AU58"/>
    <mergeCell ref="AV53:AV58"/>
    <mergeCell ref="AK53:AK58"/>
    <mergeCell ref="AL53:AL58"/>
    <mergeCell ref="AM53:AM58"/>
    <mergeCell ref="AN53:AN58"/>
    <mergeCell ref="AO53:AO58"/>
    <mergeCell ref="AP53:AP58"/>
    <mergeCell ref="AW53:AW58"/>
    <mergeCell ref="AX53:AX58"/>
    <mergeCell ref="AY53:AY58"/>
    <mergeCell ref="AZ53:AZ58"/>
    <mergeCell ref="BA53:BA58"/>
    <mergeCell ref="B59:BA59"/>
    <mergeCell ref="AQ53:AQ58"/>
    <mergeCell ref="AR53:AR58"/>
    <mergeCell ref="AS53:AS58"/>
    <mergeCell ref="AT53:AT58"/>
    <mergeCell ref="A60:A65"/>
    <mergeCell ref="B60:B65"/>
    <mergeCell ref="C60:C65"/>
    <mergeCell ref="D60:D65"/>
    <mergeCell ref="E60:E65"/>
    <mergeCell ref="F60:F65"/>
    <mergeCell ref="G60:G65"/>
    <mergeCell ref="H60:H65"/>
    <mergeCell ref="I60:I65"/>
    <mergeCell ref="J60:J65"/>
    <mergeCell ref="K60:K65"/>
    <mergeCell ref="L60:L65"/>
    <mergeCell ref="M60:M65"/>
    <mergeCell ref="N60:N65"/>
    <mergeCell ref="O60:O65"/>
    <mergeCell ref="P60:P65"/>
    <mergeCell ref="Q60:Q65"/>
    <mergeCell ref="R60:R65"/>
    <mergeCell ref="S60:S65"/>
    <mergeCell ref="T60:T65"/>
    <mergeCell ref="U60:U65"/>
    <mergeCell ref="V60:V65"/>
    <mergeCell ref="W60:W65"/>
    <mergeCell ref="X60:X65"/>
    <mergeCell ref="Y60:Y65"/>
    <mergeCell ref="Z60:Z65"/>
    <mergeCell ref="AA60:AA65"/>
    <mergeCell ref="AB60:AB65"/>
    <mergeCell ref="AC60:AC65"/>
    <mergeCell ref="AD60:AD65"/>
    <mergeCell ref="AE60:AE65"/>
    <mergeCell ref="AF60:AF65"/>
    <mergeCell ref="AG60:AG65"/>
    <mergeCell ref="AH60:AH65"/>
    <mergeCell ref="AI60:AI65"/>
    <mergeCell ref="AJ60:AJ65"/>
    <mergeCell ref="AU60:AU65"/>
    <mergeCell ref="AV60:AV65"/>
    <mergeCell ref="AK60:AK65"/>
    <mergeCell ref="AL60:AL65"/>
    <mergeCell ref="AM60:AM65"/>
    <mergeCell ref="AN60:AN65"/>
    <mergeCell ref="AO60:AO65"/>
    <mergeCell ref="AP60:AP65"/>
    <mergeCell ref="AW60:AW65"/>
    <mergeCell ref="AX60:AX65"/>
    <mergeCell ref="AY60:AY65"/>
    <mergeCell ref="AZ60:AZ65"/>
    <mergeCell ref="BA60:BA65"/>
    <mergeCell ref="B66:BA66"/>
    <mergeCell ref="AQ60:AQ65"/>
    <mergeCell ref="AR60:AR65"/>
    <mergeCell ref="AS60:AS65"/>
    <mergeCell ref="AT60:AT65"/>
    <mergeCell ref="A67:A72"/>
    <mergeCell ref="B67:B72"/>
    <mergeCell ref="C67:C72"/>
    <mergeCell ref="D67:D72"/>
    <mergeCell ref="E67:E72"/>
    <mergeCell ref="F67:F72"/>
    <mergeCell ref="G67:G72"/>
    <mergeCell ref="H67:H72"/>
    <mergeCell ref="I67:I72"/>
    <mergeCell ref="J67:J72"/>
    <mergeCell ref="K67:K72"/>
    <mergeCell ref="L67:L72"/>
    <mergeCell ref="M67:M72"/>
    <mergeCell ref="N67:N72"/>
    <mergeCell ref="O67:O72"/>
    <mergeCell ref="P67:P72"/>
    <mergeCell ref="Q67:Q72"/>
    <mergeCell ref="R67:R72"/>
    <mergeCell ref="S67:S72"/>
    <mergeCell ref="T67:T72"/>
    <mergeCell ref="U67:U72"/>
    <mergeCell ref="V67:V72"/>
    <mergeCell ref="W67:W72"/>
    <mergeCell ref="X67:X72"/>
    <mergeCell ref="Y67:Y72"/>
    <mergeCell ref="Z67:Z72"/>
    <mergeCell ref="AA67:AA72"/>
    <mergeCell ref="AB67:AB72"/>
    <mergeCell ref="AC67:AC72"/>
    <mergeCell ref="AD67:AD72"/>
    <mergeCell ref="AE67:AE72"/>
    <mergeCell ref="AF67:AF72"/>
    <mergeCell ref="AG67:AG72"/>
    <mergeCell ref="AH67:AH72"/>
    <mergeCell ref="AI67:AI72"/>
    <mergeCell ref="AJ67:AJ72"/>
    <mergeCell ref="AU67:AU72"/>
    <mergeCell ref="AV67:AV72"/>
    <mergeCell ref="AK67:AK72"/>
    <mergeCell ref="AL67:AL72"/>
    <mergeCell ref="AM67:AM72"/>
    <mergeCell ref="AN67:AN72"/>
    <mergeCell ref="AO67:AO72"/>
    <mergeCell ref="AP67:AP72"/>
    <mergeCell ref="AW67:AW72"/>
    <mergeCell ref="AX67:AX72"/>
    <mergeCell ref="AY67:AY72"/>
    <mergeCell ref="AZ67:AZ72"/>
    <mergeCell ref="BA67:BA72"/>
    <mergeCell ref="B73:BA73"/>
    <mergeCell ref="AQ67:AQ72"/>
    <mergeCell ref="AR67:AR72"/>
    <mergeCell ref="AS67:AS72"/>
    <mergeCell ref="AT67:AT72"/>
    <mergeCell ref="A74:A79"/>
    <mergeCell ref="B74:B79"/>
    <mergeCell ref="C74:C79"/>
    <mergeCell ref="D74:D79"/>
    <mergeCell ref="E74:E79"/>
    <mergeCell ref="F74:F79"/>
    <mergeCell ref="G74:G79"/>
    <mergeCell ref="H74:H79"/>
    <mergeCell ref="I74:I79"/>
    <mergeCell ref="J74:J79"/>
    <mergeCell ref="K74:K79"/>
    <mergeCell ref="L74:L79"/>
    <mergeCell ref="M74:M79"/>
    <mergeCell ref="N74:N79"/>
    <mergeCell ref="O74:O79"/>
    <mergeCell ref="P74:P79"/>
    <mergeCell ref="Q74:Q79"/>
    <mergeCell ref="R74:R79"/>
    <mergeCell ref="S74:S79"/>
    <mergeCell ref="T74:T79"/>
    <mergeCell ref="U74:U79"/>
    <mergeCell ref="V74:V79"/>
    <mergeCell ref="W74:W79"/>
    <mergeCell ref="X74:X79"/>
    <mergeCell ref="Y74:Y79"/>
    <mergeCell ref="Z74:Z79"/>
    <mergeCell ref="AA74:AA79"/>
    <mergeCell ref="AB74:AB79"/>
    <mergeCell ref="AC74:AC79"/>
    <mergeCell ref="AD74:AD79"/>
    <mergeCell ref="AE74:AE79"/>
    <mergeCell ref="AF74:AF79"/>
    <mergeCell ref="AG74:AG79"/>
    <mergeCell ref="AH74:AH79"/>
    <mergeCell ref="AI74:AI79"/>
    <mergeCell ref="AJ74:AJ79"/>
    <mergeCell ref="AU74:AU79"/>
    <mergeCell ref="AV74:AV79"/>
    <mergeCell ref="AK74:AK79"/>
    <mergeCell ref="AL74:AL79"/>
    <mergeCell ref="AM74:AM79"/>
    <mergeCell ref="AN74:AN79"/>
    <mergeCell ref="AO74:AO79"/>
    <mergeCell ref="AP74:AP79"/>
    <mergeCell ref="AW74:AW79"/>
    <mergeCell ref="AX74:AX79"/>
    <mergeCell ref="AY74:AY79"/>
    <mergeCell ref="AZ74:AZ79"/>
    <mergeCell ref="BA74:BA79"/>
    <mergeCell ref="B80:BA80"/>
    <mergeCell ref="AQ74:AQ79"/>
    <mergeCell ref="AR74:AR79"/>
    <mergeCell ref="AS74:AS79"/>
    <mergeCell ref="AT74:AT79"/>
    <mergeCell ref="A81:A86"/>
    <mergeCell ref="B81:B86"/>
    <mergeCell ref="C81:C86"/>
    <mergeCell ref="D81:D86"/>
    <mergeCell ref="E81:E86"/>
    <mergeCell ref="F81:F86"/>
    <mergeCell ref="G81:G86"/>
    <mergeCell ref="H81:H86"/>
    <mergeCell ref="I81:I86"/>
    <mergeCell ref="J81:J86"/>
    <mergeCell ref="K81:K86"/>
    <mergeCell ref="L81:L86"/>
    <mergeCell ref="M81:M86"/>
    <mergeCell ref="N81:N86"/>
    <mergeCell ref="O81:O86"/>
    <mergeCell ref="P81:P86"/>
    <mergeCell ref="Q81:Q86"/>
    <mergeCell ref="R81:R86"/>
    <mergeCell ref="S81:S86"/>
    <mergeCell ref="T81:T86"/>
    <mergeCell ref="U81:U86"/>
    <mergeCell ref="V81:V86"/>
    <mergeCell ref="W81:W86"/>
    <mergeCell ref="X81:X86"/>
    <mergeCell ref="Y81:Y86"/>
    <mergeCell ref="Z81:Z86"/>
    <mergeCell ref="AA81:AA86"/>
    <mergeCell ref="AB81:AB86"/>
    <mergeCell ref="AC81:AC86"/>
    <mergeCell ref="AD81:AD86"/>
    <mergeCell ref="AE81:AE86"/>
    <mergeCell ref="AF81:AF86"/>
    <mergeCell ref="AG81:AG86"/>
    <mergeCell ref="AH81:AH86"/>
    <mergeCell ref="AI81:AI86"/>
    <mergeCell ref="AJ81:AJ86"/>
    <mergeCell ref="AU81:AU86"/>
    <mergeCell ref="AV81:AV86"/>
    <mergeCell ref="AK81:AK86"/>
    <mergeCell ref="AL81:AL86"/>
    <mergeCell ref="AM81:AM86"/>
    <mergeCell ref="AN81:AN86"/>
    <mergeCell ref="AO81:AO86"/>
    <mergeCell ref="AP81:AP86"/>
    <mergeCell ref="AW81:AW86"/>
    <mergeCell ref="AX81:AX86"/>
    <mergeCell ref="AY81:AY86"/>
    <mergeCell ref="AZ81:AZ86"/>
    <mergeCell ref="BA81:BA86"/>
    <mergeCell ref="B87:BA87"/>
    <mergeCell ref="AQ81:AQ86"/>
    <mergeCell ref="AR81:AR86"/>
    <mergeCell ref="AS81:AS86"/>
    <mergeCell ref="AT81:AT86"/>
    <mergeCell ref="A88:A93"/>
    <mergeCell ref="B88:B93"/>
    <mergeCell ref="C88:C93"/>
    <mergeCell ref="D88:D93"/>
    <mergeCell ref="E88:E93"/>
    <mergeCell ref="F88:F93"/>
    <mergeCell ref="G88:G93"/>
    <mergeCell ref="H88:H93"/>
    <mergeCell ref="I88:I93"/>
    <mergeCell ref="J88:J93"/>
    <mergeCell ref="K88:K93"/>
    <mergeCell ref="L88:L93"/>
    <mergeCell ref="M88:M93"/>
    <mergeCell ref="N88:N93"/>
    <mergeCell ref="O88:O93"/>
    <mergeCell ref="P88:P93"/>
    <mergeCell ref="Q88:Q93"/>
    <mergeCell ref="R88:R93"/>
    <mergeCell ref="S88:S93"/>
    <mergeCell ref="T88:T93"/>
    <mergeCell ref="U88:U93"/>
    <mergeCell ref="V88:V93"/>
    <mergeCell ref="W88:W93"/>
    <mergeCell ref="X88:X93"/>
    <mergeCell ref="Y88:Y93"/>
    <mergeCell ref="Z88:Z93"/>
    <mergeCell ref="AA88:AA93"/>
    <mergeCell ref="AB88:AB93"/>
    <mergeCell ref="AC88:AC93"/>
    <mergeCell ref="AD88:AD93"/>
    <mergeCell ref="AE88:AE93"/>
    <mergeCell ref="AF88:AF93"/>
    <mergeCell ref="AG88:AG93"/>
    <mergeCell ref="AH88:AH93"/>
    <mergeCell ref="AI88:AI93"/>
    <mergeCell ref="AJ88:AJ93"/>
    <mergeCell ref="AU88:AU93"/>
    <mergeCell ref="AV88:AV93"/>
    <mergeCell ref="AK88:AK93"/>
    <mergeCell ref="AL88:AL93"/>
    <mergeCell ref="AM88:AM93"/>
    <mergeCell ref="AN88:AN93"/>
    <mergeCell ref="AO88:AO93"/>
    <mergeCell ref="AP88:AP93"/>
    <mergeCell ref="AW88:AW93"/>
    <mergeCell ref="AX88:AX93"/>
    <mergeCell ref="AY88:AY93"/>
    <mergeCell ref="AZ88:AZ93"/>
    <mergeCell ref="BA88:BA93"/>
    <mergeCell ref="B94:BA94"/>
    <mergeCell ref="AQ88:AQ93"/>
    <mergeCell ref="AR88:AR93"/>
    <mergeCell ref="AS88:AS93"/>
    <mergeCell ref="AT88:AT93"/>
    <mergeCell ref="A95:A100"/>
    <mergeCell ref="B95:B100"/>
    <mergeCell ref="C95:C100"/>
    <mergeCell ref="D95:D100"/>
    <mergeCell ref="E95:E100"/>
    <mergeCell ref="F95:F100"/>
    <mergeCell ref="G95:G100"/>
    <mergeCell ref="H95:H100"/>
    <mergeCell ref="I95:I100"/>
    <mergeCell ref="J95:J100"/>
    <mergeCell ref="K95:K100"/>
    <mergeCell ref="L95:L100"/>
    <mergeCell ref="M95:M100"/>
    <mergeCell ref="N95:N100"/>
    <mergeCell ref="O95:O100"/>
    <mergeCell ref="P95:P100"/>
    <mergeCell ref="Q95:Q100"/>
    <mergeCell ref="R95:R100"/>
    <mergeCell ref="S95:S100"/>
    <mergeCell ref="T95:T100"/>
    <mergeCell ref="U95:U100"/>
    <mergeCell ref="V95:V100"/>
    <mergeCell ref="W95:W100"/>
    <mergeCell ref="X95:X100"/>
    <mergeCell ref="Y95:Y100"/>
    <mergeCell ref="Z95:Z100"/>
    <mergeCell ref="AA95:AA100"/>
    <mergeCell ref="AB95:AB100"/>
    <mergeCell ref="AC95:AC100"/>
    <mergeCell ref="AD95:AD100"/>
    <mergeCell ref="AE95:AE100"/>
    <mergeCell ref="AF95:AF100"/>
    <mergeCell ref="AG95:AG100"/>
    <mergeCell ref="AH95:AH100"/>
    <mergeCell ref="AI95:AI100"/>
    <mergeCell ref="AJ95:AJ100"/>
    <mergeCell ref="AU95:AU100"/>
    <mergeCell ref="AV95:AV100"/>
    <mergeCell ref="AK95:AK100"/>
    <mergeCell ref="AL95:AL100"/>
    <mergeCell ref="AM95:AM100"/>
    <mergeCell ref="AN95:AN100"/>
    <mergeCell ref="AO95:AO100"/>
    <mergeCell ref="AP95:AP100"/>
    <mergeCell ref="AW95:AW100"/>
    <mergeCell ref="AX95:AX100"/>
    <mergeCell ref="AY95:AY100"/>
    <mergeCell ref="AZ95:AZ100"/>
    <mergeCell ref="BA95:BA100"/>
    <mergeCell ref="B101:BA101"/>
    <mergeCell ref="AQ95:AQ100"/>
    <mergeCell ref="AR95:AR100"/>
    <mergeCell ref="AS95:AS100"/>
    <mergeCell ref="AT95:AT100"/>
    <mergeCell ref="A102:A107"/>
    <mergeCell ref="B102:B107"/>
    <mergeCell ref="C102:C107"/>
    <mergeCell ref="D102:D107"/>
    <mergeCell ref="E102:E107"/>
    <mergeCell ref="F102:F107"/>
    <mergeCell ref="G102:G107"/>
    <mergeCell ref="H102:H107"/>
    <mergeCell ref="I102:I107"/>
    <mergeCell ref="J102:J107"/>
    <mergeCell ref="K102:K107"/>
    <mergeCell ref="L102:L107"/>
    <mergeCell ref="M102:M107"/>
    <mergeCell ref="N102:N107"/>
    <mergeCell ref="O102:O107"/>
    <mergeCell ref="P102:P107"/>
    <mergeCell ref="Q102:Q107"/>
    <mergeCell ref="R102:R107"/>
    <mergeCell ref="S102:S107"/>
    <mergeCell ref="T102:T107"/>
    <mergeCell ref="U102:U107"/>
    <mergeCell ref="V102:V107"/>
    <mergeCell ref="W102:W107"/>
    <mergeCell ref="X102:X107"/>
    <mergeCell ref="Y102:Y107"/>
    <mergeCell ref="Z102:Z107"/>
    <mergeCell ref="AA102:AA107"/>
    <mergeCell ref="AB102:AB107"/>
    <mergeCell ref="AC102:AC107"/>
    <mergeCell ref="AD102:AD107"/>
    <mergeCell ref="AP102:AP107"/>
    <mergeCell ref="AE102:AE107"/>
    <mergeCell ref="AF102:AF107"/>
    <mergeCell ref="AG102:AG107"/>
    <mergeCell ref="AH102:AH107"/>
    <mergeCell ref="AI102:AI107"/>
    <mergeCell ref="AJ102:AJ107"/>
    <mergeCell ref="AR102:AR107"/>
    <mergeCell ref="AS102:AS107"/>
    <mergeCell ref="AT102:AT107"/>
    <mergeCell ref="AU102:AU107"/>
    <mergeCell ref="AV102:AV107"/>
    <mergeCell ref="AK102:AK107"/>
    <mergeCell ref="AL102:AL107"/>
    <mergeCell ref="AM102:AM107"/>
    <mergeCell ref="AN102:AN107"/>
    <mergeCell ref="AO102:AO107"/>
    <mergeCell ref="AW102:AW107"/>
    <mergeCell ref="AX102:AX107"/>
    <mergeCell ref="AY102:AY107"/>
    <mergeCell ref="AZ102:AZ107"/>
    <mergeCell ref="BA102:BA107"/>
    <mergeCell ref="A109:F109"/>
    <mergeCell ref="H109:W109"/>
    <mergeCell ref="Z109:AF109"/>
    <mergeCell ref="AS109:BL109"/>
    <mergeCell ref="AQ102:AQ107"/>
    <mergeCell ref="H111:Q111"/>
    <mergeCell ref="Z111:AP111"/>
    <mergeCell ref="AS111:BF111"/>
    <mergeCell ref="H113:Q113"/>
    <mergeCell ref="Z113:AP113"/>
    <mergeCell ref="AS113:BB113"/>
    <mergeCell ref="A115:BA115"/>
    <mergeCell ref="A116:BL116"/>
    <mergeCell ref="A117:A120"/>
    <mergeCell ref="B117:S118"/>
    <mergeCell ref="T117:AB118"/>
    <mergeCell ref="AC117:AW117"/>
    <mergeCell ref="AX117:BC117"/>
    <mergeCell ref="BD117:BF119"/>
    <mergeCell ref="BG117:BI119"/>
    <mergeCell ref="BJ117:BM120"/>
    <mergeCell ref="BN117:BP120"/>
    <mergeCell ref="AC118:AI118"/>
    <mergeCell ref="AJ118:AP118"/>
    <mergeCell ref="AQ118:AW118"/>
    <mergeCell ref="AX118:AZ119"/>
    <mergeCell ref="BA118:BC119"/>
    <mergeCell ref="AC119:AE119"/>
    <mergeCell ref="AF119:AG119"/>
    <mergeCell ref="AH119:AI119"/>
    <mergeCell ref="AJ119:AL119"/>
    <mergeCell ref="B119:G119"/>
    <mergeCell ref="H119:M119"/>
    <mergeCell ref="N119:S119"/>
    <mergeCell ref="T119:V119"/>
    <mergeCell ref="W119:Y119"/>
    <mergeCell ref="Z119:AB119"/>
    <mergeCell ref="AM119:AN119"/>
    <mergeCell ref="AO119:AP119"/>
    <mergeCell ref="AQ119:AS119"/>
    <mergeCell ref="AT119:AU119"/>
    <mergeCell ref="AV119:AW119"/>
    <mergeCell ref="B120:D120"/>
    <mergeCell ref="E120:G120"/>
    <mergeCell ref="H120:J120"/>
    <mergeCell ref="K120:M120"/>
    <mergeCell ref="N120:P120"/>
    <mergeCell ref="Q120:S120"/>
    <mergeCell ref="T120:V120"/>
    <mergeCell ref="W120:Y120"/>
    <mergeCell ref="Z120:AB120"/>
    <mergeCell ref="AC120:AE120"/>
    <mergeCell ref="AF120:AG120"/>
    <mergeCell ref="AH120:AI120"/>
    <mergeCell ref="AJ120:AL120"/>
    <mergeCell ref="AM120:AN120"/>
    <mergeCell ref="AO120:AP120"/>
    <mergeCell ref="AQ120:AS120"/>
    <mergeCell ref="AT120:AU120"/>
    <mergeCell ref="AV120:AW120"/>
    <mergeCell ref="AX120:AZ120"/>
    <mergeCell ref="BA120:BC120"/>
    <mergeCell ref="BD120:BF120"/>
    <mergeCell ref="BG120:BI120"/>
    <mergeCell ref="B121:D121"/>
    <mergeCell ref="E121:G121"/>
    <mergeCell ref="H121:J121"/>
    <mergeCell ref="K121:M121"/>
    <mergeCell ref="N121:P121"/>
    <mergeCell ref="Q121:S121"/>
    <mergeCell ref="T121:V121"/>
    <mergeCell ref="W121:Y121"/>
    <mergeCell ref="Z121:AB121"/>
    <mergeCell ref="AC121:AE121"/>
    <mergeCell ref="AF121:AG121"/>
    <mergeCell ref="AH121:AI121"/>
    <mergeCell ref="AJ121:AL121"/>
    <mergeCell ref="AM121:AN121"/>
    <mergeCell ref="AO121:AP121"/>
    <mergeCell ref="AQ121:AS121"/>
    <mergeCell ref="AT121:AU121"/>
    <mergeCell ref="AV121:AW121"/>
    <mergeCell ref="AX121:AZ121"/>
    <mergeCell ref="BA121:BC121"/>
    <mergeCell ref="BD121:BF121"/>
    <mergeCell ref="BG121:BI121"/>
    <mergeCell ref="BJ121:BM121"/>
    <mergeCell ref="BN121:BP121"/>
    <mergeCell ref="B122:D122"/>
    <mergeCell ref="E122:G122"/>
    <mergeCell ref="H122:J122"/>
    <mergeCell ref="K122:M122"/>
    <mergeCell ref="N122:P122"/>
    <mergeCell ref="Q122:S122"/>
    <mergeCell ref="T122:V122"/>
    <mergeCell ref="W122:Y122"/>
    <mergeCell ref="Z122:AB122"/>
    <mergeCell ref="AC122:AE122"/>
    <mergeCell ref="AF122:AG122"/>
    <mergeCell ref="AH122:AI122"/>
    <mergeCell ref="AJ122:AL122"/>
    <mergeCell ref="AM122:AN122"/>
    <mergeCell ref="AO122:AP122"/>
    <mergeCell ref="AQ122:AS122"/>
    <mergeCell ref="AT122:AU122"/>
    <mergeCell ref="AV122:AW122"/>
    <mergeCell ref="AX122:AZ122"/>
    <mergeCell ref="BA122:BC122"/>
    <mergeCell ref="BD122:BF122"/>
    <mergeCell ref="BG122:BI122"/>
    <mergeCell ref="BJ122:BM122"/>
    <mergeCell ref="BN122:BP122"/>
    <mergeCell ref="B123:D123"/>
    <mergeCell ref="E123:G123"/>
    <mergeCell ref="H123:J123"/>
    <mergeCell ref="K123:M123"/>
    <mergeCell ref="N123:P123"/>
    <mergeCell ref="Q123:S123"/>
    <mergeCell ref="T123:V123"/>
    <mergeCell ref="W123:Y123"/>
    <mergeCell ref="Z123:AB123"/>
    <mergeCell ref="AC123:AE123"/>
    <mergeCell ref="AF123:AG123"/>
    <mergeCell ref="AH123:AI123"/>
    <mergeCell ref="AJ123:AL123"/>
    <mergeCell ref="AM123:AN123"/>
    <mergeCell ref="AO123:AP123"/>
    <mergeCell ref="AQ123:AS123"/>
    <mergeCell ref="AT123:AU123"/>
    <mergeCell ref="AV123:AW123"/>
    <mergeCell ref="AX123:AZ123"/>
    <mergeCell ref="BA123:BC123"/>
    <mergeCell ref="BD123:BF123"/>
    <mergeCell ref="BG123:BI123"/>
    <mergeCell ref="BJ123:BM123"/>
    <mergeCell ref="BN123:BP123"/>
    <mergeCell ref="B124:D124"/>
    <mergeCell ref="E124:G124"/>
    <mergeCell ref="H124:J124"/>
    <mergeCell ref="K124:M124"/>
    <mergeCell ref="N124:P124"/>
    <mergeCell ref="Q124:S124"/>
    <mergeCell ref="T124:V124"/>
    <mergeCell ref="W124:Y124"/>
    <mergeCell ref="Z124:AB124"/>
    <mergeCell ref="AC124:AE124"/>
    <mergeCell ref="AF124:AG124"/>
    <mergeCell ref="AH124:AI124"/>
    <mergeCell ref="AJ124:AL124"/>
    <mergeCell ref="AM124:AN124"/>
    <mergeCell ref="AO124:AP124"/>
    <mergeCell ref="AQ124:AS124"/>
    <mergeCell ref="AT124:AU124"/>
    <mergeCell ref="AV124:AW124"/>
    <mergeCell ref="AX124:AZ124"/>
    <mergeCell ref="BA124:BC124"/>
    <mergeCell ref="BD124:BF124"/>
    <mergeCell ref="BG124:BI124"/>
    <mergeCell ref="BJ124:BM124"/>
    <mergeCell ref="BN124:BP124"/>
    <mergeCell ref="B125:D125"/>
    <mergeCell ref="E125:G125"/>
    <mergeCell ref="H125:J125"/>
    <mergeCell ref="K125:M125"/>
    <mergeCell ref="N125:P125"/>
    <mergeCell ref="Q125:S125"/>
    <mergeCell ref="T125:V125"/>
    <mergeCell ref="W125:Y125"/>
    <mergeCell ref="Z125:AB125"/>
    <mergeCell ref="AC125:AE125"/>
    <mergeCell ref="AF125:AG125"/>
    <mergeCell ref="AH125:AI125"/>
    <mergeCell ref="AJ125:AL125"/>
    <mergeCell ref="AM125:AN125"/>
    <mergeCell ref="AO125:AP125"/>
    <mergeCell ref="AQ125:AS125"/>
    <mergeCell ref="AT125:AU125"/>
    <mergeCell ref="AV125:AW125"/>
    <mergeCell ref="AX125:AZ125"/>
    <mergeCell ref="BA125:BC125"/>
    <mergeCell ref="BD125:BF125"/>
    <mergeCell ref="BG125:BI125"/>
    <mergeCell ref="BJ125:BM125"/>
    <mergeCell ref="BN125:BP125"/>
    <mergeCell ref="B126:D126"/>
    <mergeCell ref="E126:G126"/>
    <mergeCell ref="H126:J126"/>
    <mergeCell ref="K126:M126"/>
    <mergeCell ref="N126:P126"/>
    <mergeCell ref="Q126:S126"/>
    <mergeCell ref="T126:V126"/>
    <mergeCell ref="W126:Y126"/>
    <mergeCell ref="Z126:AB126"/>
    <mergeCell ref="AC126:AE126"/>
    <mergeCell ref="AF126:AG126"/>
    <mergeCell ref="AH126:AI126"/>
    <mergeCell ref="AJ126:AL126"/>
    <mergeCell ref="AM126:AN126"/>
    <mergeCell ref="AO126:AP126"/>
    <mergeCell ref="AQ126:AS126"/>
    <mergeCell ref="AT126:AU126"/>
    <mergeCell ref="AV126:AW126"/>
    <mergeCell ref="AX126:AZ126"/>
    <mergeCell ref="BA126:BC126"/>
    <mergeCell ref="BD126:BF126"/>
    <mergeCell ref="BG126:BI126"/>
    <mergeCell ref="BJ126:BM126"/>
    <mergeCell ref="BN126:BP126"/>
    <mergeCell ref="B127:D127"/>
    <mergeCell ref="E127:G127"/>
    <mergeCell ref="H127:J127"/>
    <mergeCell ref="K127:M127"/>
    <mergeCell ref="N127:P127"/>
    <mergeCell ref="Q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7:AU127"/>
    <mergeCell ref="AV127:AW127"/>
    <mergeCell ref="AX127:AZ127"/>
    <mergeCell ref="BA127:BC127"/>
    <mergeCell ref="BD127:BF127"/>
    <mergeCell ref="BG127:BI127"/>
    <mergeCell ref="BJ127:BM127"/>
    <mergeCell ref="BN127:BP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X128:AZ128"/>
    <mergeCell ref="BA128:BC128"/>
    <mergeCell ref="BD128:BF128"/>
    <mergeCell ref="BG128:BI128"/>
    <mergeCell ref="BJ128:BM128"/>
    <mergeCell ref="BN128:BP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BJ129:BM129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BA130:BC130"/>
    <mergeCell ref="BD130:BF130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Q132:S132"/>
    <mergeCell ref="T132:V132"/>
    <mergeCell ref="AT132:AU132"/>
    <mergeCell ref="AV132:AW132"/>
    <mergeCell ref="AX132:AZ132"/>
    <mergeCell ref="W132:Y132"/>
    <mergeCell ref="Z132:AB132"/>
    <mergeCell ref="AC132:AE132"/>
    <mergeCell ref="AF132:AG132"/>
    <mergeCell ref="AH132:AI132"/>
    <mergeCell ref="AJ132:AL132"/>
    <mergeCell ref="BA132:BC132"/>
    <mergeCell ref="BD132:BF132"/>
    <mergeCell ref="BG132:BI132"/>
    <mergeCell ref="BJ132:BM132"/>
    <mergeCell ref="BN132:BP132"/>
    <mergeCell ref="A133:BE133"/>
    <mergeCell ref="BF133:BL133"/>
    <mergeCell ref="AM132:AN132"/>
    <mergeCell ref="AO132:AP132"/>
    <mergeCell ref="AQ132:AS132"/>
    <mergeCell ref="A134:A137"/>
    <mergeCell ref="B134:S135"/>
    <mergeCell ref="T134:AB135"/>
    <mergeCell ref="AC134:AP134"/>
    <mergeCell ref="AQ134:AV134"/>
    <mergeCell ref="AW134:AY136"/>
    <mergeCell ref="B136:G136"/>
    <mergeCell ref="H136:M136"/>
    <mergeCell ref="N136:S136"/>
    <mergeCell ref="T136:V136"/>
    <mergeCell ref="AZ134:BB136"/>
    <mergeCell ref="BC134:BF137"/>
    <mergeCell ref="BG134:BI137"/>
    <mergeCell ref="AC135:AI135"/>
    <mergeCell ref="AJ135:AP135"/>
    <mergeCell ref="AQ135:AS136"/>
    <mergeCell ref="AT135:AV136"/>
    <mergeCell ref="AM136:AN136"/>
    <mergeCell ref="AO136:AP136"/>
    <mergeCell ref="AJ137:AL137"/>
    <mergeCell ref="W136:Y136"/>
    <mergeCell ref="Z136:AB136"/>
    <mergeCell ref="AC136:AE136"/>
    <mergeCell ref="AF136:AG136"/>
    <mergeCell ref="AH136:AI136"/>
    <mergeCell ref="AJ136:AL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M137:AN137"/>
    <mergeCell ref="AO137:AP137"/>
    <mergeCell ref="AQ137:AS137"/>
    <mergeCell ref="AT137:AV137"/>
    <mergeCell ref="AW137:AY137"/>
    <mergeCell ref="AZ137:BB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V138"/>
    <mergeCell ref="AW138:AY138"/>
    <mergeCell ref="AZ138:BB138"/>
    <mergeCell ref="BC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V139"/>
    <mergeCell ref="AW139:AY139"/>
    <mergeCell ref="AZ139:BB139"/>
    <mergeCell ref="BC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V140"/>
    <mergeCell ref="AW140:AY140"/>
    <mergeCell ref="AZ140:BB140"/>
    <mergeCell ref="BC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V141"/>
    <mergeCell ref="AW141:AY141"/>
    <mergeCell ref="AZ141:BB141"/>
    <mergeCell ref="BC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V142"/>
    <mergeCell ref="AW142:AY142"/>
    <mergeCell ref="AZ142:BB142"/>
    <mergeCell ref="BC142:BF142"/>
    <mergeCell ref="BG142:BI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V143"/>
    <mergeCell ref="AW143:AY143"/>
    <mergeCell ref="AZ143:BB143"/>
    <mergeCell ref="BC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V144"/>
    <mergeCell ref="AW144:AY144"/>
    <mergeCell ref="AZ144:BB144"/>
    <mergeCell ref="BC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W145:AY145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A151:A154"/>
    <mergeCell ref="B151:S152"/>
    <mergeCell ref="T151:AB152"/>
    <mergeCell ref="AC151:AP151"/>
    <mergeCell ref="AQ151:AS151"/>
    <mergeCell ref="AT151:AV153"/>
    <mergeCell ref="B153:G153"/>
    <mergeCell ref="H153:M153"/>
    <mergeCell ref="N153:S153"/>
    <mergeCell ref="T153:V153"/>
    <mergeCell ref="AW151:AY153"/>
    <mergeCell ref="AZ151:BC154"/>
    <mergeCell ref="BD151:BF154"/>
    <mergeCell ref="AC152:AI152"/>
    <mergeCell ref="AJ152:AP152"/>
    <mergeCell ref="AQ152:AS153"/>
    <mergeCell ref="AM153:AN153"/>
    <mergeCell ref="AO153:AP153"/>
    <mergeCell ref="AJ154:AL154"/>
    <mergeCell ref="AM154:AN154"/>
    <mergeCell ref="W153:Y153"/>
    <mergeCell ref="Z153:AB153"/>
    <mergeCell ref="AC153:AE153"/>
    <mergeCell ref="AF153:AG153"/>
    <mergeCell ref="AH153:AI153"/>
    <mergeCell ref="AJ153:AL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O154:AP154"/>
    <mergeCell ref="AQ154:AS154"/>
    <mergeCell ref="AT154:AV154"/>
    <mergeCell ref="AW154:AY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Z155:BC155"/>
    <mergeCell ref="BD155:BF155"/>
    <mergeCell ref="AJ155:AL155"/>
    <mergeCell ref="AM155:AN155"/>
    <mergeCell ref="AO155:AP155"/>
    <mergeCell ref="AQ155:AS155"/>
    <mergeCell ref="AT155:AV155"/>
    <mergeCell ref="AW155:AY155"/>
    <mergeCell ref="B156:D156"/>
    <mergeCell ref="E156:G156"/>
    <mergeCell ref="H156:J156"/>
    <mergeCell ref="K156:M156"/>
    <mergeCell ref="N156:P156"/>
    <mergeCell ref="AW156:AY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Z156:BC156"/>
    <mergeCell ref="BD156:BF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C157"/>
    <mergeCell ref="BD157:BF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C158"/>
    <mergeCell ref="BD158:BF158"/>
    <mergeCell ref="A160:A163"/>
    <mergeCell ref="B160:S161"/>
    <mergeCell ref="T160:AB161"/>
    <mergeCell ref="AC160:AI160"/>
    <mergeCell ref="AJ160:AL160"/>
    <mergeCell ref="AM160:AO162"/>
    <mergeCell ref="Z162:AB162"/>
    <mergeCell ref="AC162:AE162"/>
    <mergeCell ref="AF162:AG162"/>
    <mergeCell ref="AH162:AI162"/>
    <mergeCell ref="AP160:AR162"/>
    <mergeCell ref="AS160:AV163"/>
    <mergeCell ref="AW160:AY163"/>
    <mergeCell ref="AC161:AI161"/>
    <mergeCell ref="AJ161:AL162"/>
    <mergeCell ref="B162:G162"/>
    <mergeCell ref="H162:M162"/>
    <mergeCell ref="N162:S162"/>
    <mergeCell ref="T162:V162"/>
    <mergeCell ref="W162: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O163"/>
    <mergeCell ref="AP163:AR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O164"/>
    <mergeCell ref="AP164:AR164"/>
    <mergeCell ref="AS164:AV164"/>
    <mergeCell ref="AW164:AY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O165"/>
    <mergeCell ref="AP165:AR165"/>
    <mergeCell ref="AS165:AV165"/>
    <mergeCell ref="AW165:AY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O166"/>
    <mergeCell ref="AP166:AR166"/>
    <mergeCell ref="AS166:AV166"/>
    <mergeCell ref="AW166:AY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O167"/>
    <mergeCell ref="AP167:AR167"/>
    <mergeCell ref="AS167:AV167"/>
    <mergeCell ref="AW167:AY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O168"/>
    <mergeCell ref="AP168:AR168"/>
    <mergeCell ref="AS168:AV168"/>
    <mergeCell ref="AW168:AY168"/>
    <mergeCell ref="AH169:AI169"/>
    <mergeCell ref="B169:D169"/>
    <mergeCell ref="E169:G169"/>
    <mergeCell ref="H169:J169"/>
    <mergeCell ref="K169:M169"/>
    <mergeCell ref="N169:P169"/>
    <mergeCell ref="Q169:S169"/>
    <mergeCell ref="AJ169:AL169"/>
    <mergeCell ref="AM169:AO169"/>
    <mergeCell ref="AP169:AR169"/>
    <mergeCell ref="AS169:AV169"/>
    <mergeCell ref="AW169:AY169"/>
    <mergeCell ref="T169:V169"/>
    <mergeCell ref="W169:Y169"/>
    <mergeCell ref="Z169:AB169"/>
    <mergeCell ref="AC169:AE169"/>
    <mergeCell ref="AF169:AG16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tabSelected="1" zoomScale="80" zoomScaleNormal="80" zoomScalePageLayoutView="0" workbookViewId="0" topLeftCell="A61">
      <selection activeCell="C20" sqref="C20"/>
    </sheetView>
  </sheetViews>
  <sheetFormatPr defaultColWidth="9.33203125" defaultRowHeight="10.5"/>
  <cols>
    <col min="1" max="1" width="12.16015625" style="123" customWidth="1"/>
    <col min="2" max="2" width="41.66015625" style="123" customWidth="1"/>
    <col min="3" max="4" width="9.5" style="61" bestFit="1" customWidth="1"/>
    <col min="5" max="5" width="9.5" style="131" bestFit="1" customWidth="1"/>
    <col min="6" max="7" width="9.5" style="61" bestFit="1" customWidth="1"/>
    <col min="8" max="8" width="14.5" style="0" bestFit="1" customWidth="1"/>
    <col min="9" max="9" width="14.5" style="88" bestFit="1" customWidth="1"/>
    <col min="10" max="10" width="14.5" style="0" bestFit="1" customWidth="1"/>
    <col min="11" max="11" width="14.5" style="0" customWidth="1"/>
    <col min="12" max="16" width="14.5" style="0" bestFit="1" customWidth="1"/>
    <col min="17" max="17" width="9.83203125" style="0" customWidth="1"/>
    <col min="18" max="18" width="9.16015625" style="0" customWidth="1"/>
    <col min="19" max="19" width="8.66015625" style="0" customWidth="1"/>
    <col min="20" max="21" width="14.5" style="0" bestFit="1" customWidth="1"/>
    <col min="22" max="22" width="8.5" style="0" hidden="1" customWidth="1"/>
    <col min="23" max="23" width="14.5" style="0" bestFit="1" customWidth="1"/>
    <col min="24" max="24" width="9.16015625" style="0" customWidth="1"/>
    <col min="25" max="25" width="15.5" style="0" customWidth="1"/>
    <col min="26" max="26" width="8" style="0" customWidth="1"/>
    <col min="27" max="27" width="14.5" style="0" bestFit="1" customWidth="1"/>
  </cols>
  <sheetData>
    <row r="1" spans="1:27" ht="10.5">
      <c r="A1" s="646" t="s">
        <v>156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</row>
    <row r="2" spans="1:27" ht="11.25" thickBot="1">
      <c r="A2" s="647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6"/>
      <c r="V2" s="646"/>
      <c r="W2" s="646"/>
      <c r="X2" s="646"/>
      <c r="Y2" s="646"/>
      <c r="Z2" s="646"/>
      <c r="AA2" s="646"/>
    </row>
    <row r="3" spans="1:27" ht="19.5" customHeight="1" thickBot="1">
      <c r="A3" s="648" t="s">
        <v>42</v>
      </c>
      <c r="B3" s="651" t="s">
        <v>198</v>
      </c>
      <c r="C3" s="610" t="s">
        <v>277</v>
      </c>
      <c r="D3" s="611"/>
      <c r="E3" s="611"/>
      <c r="F3" s="611"/>
      <c r="G3" s="612"/>
      <c r="H3" s="632" t="s">
        <v>157</v>
      </c>
      <c r="I3" s="611" t="s">
        <v>150</v>
      </c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0" t="s">
        <v>158</v>
      </c>
      <c r="V3" s="611"/>
      <c r="W3" s="611"/>
      <c r="X3" s="611"/>
      <c r="Y3" s="611"/>
      <c r="Z3" s="611"/>
      <c r="AA3" s="612"/>
    </row>
    <row r="4" spans="1:27" ht="39.75" customHeight="1" thickBot="1">
      <c r="A4" s="649"/>
      <c r="B4" s="652"/>
      <c r="C4" s="655"/>
      <c r="D4" s="656"/>
      <c r="E4" s="656"/>
      <c r="F4" s="656"/>
      <c r="G4" s="657"/>
      <c r="H4" s="633"/>
      <c r="I4" s="643" t="s">
        <v>200</v>
      </c>
      <c r="J4" s="629" t="s">
        <v>155</v>
      </c>
      <c r="K4" s="630"/>
      <c r="L4" s="630"/>
      <c r="M4" s="630"/>
      <c r="N4" s="630"/>
      <c r="O4" s="630"/>
      <c r="P4" s="631"/>
      <c r="Q4" s="610" t="s">
        <v>273</v>
      </c>
      <c r="R4" s="611"/>
      <c r="S4" s="612"/>
      <c r="T4" s="632" t="s">
        <v>132</v>
      </c>
      <c r="U4" s="613"/>
      <c r="V4" s="614"/>
      <c r="W4" s="614"/>
      <c r="X4" s="614"/>
      <c r="Y4" s="614"/>
      <c r="Z4" s="614"/>
      <c r="AA4" s="615"/>
    </row>
    <row r="5" spans="1:27" ht="21" customHeight="1" thickBot="1">
      <c r="A5" s="649"/>
      <c r="B5" s="652"/>
      <c r="C5" s="613"/>
      <c r="D5" s="614"/>
      <c r="E5" s="614"/>
      <c r="F5" s="614"/>
      <c r="G5" s="615"/>
      <c r="H5" s="633"/>
      <c r="I5" s="644"/>
      <c r="J5" s="619" t="s">
        <v>206</v>
      </c>
      <c r="K5" s="626" t="s">
        <v>201</v>
      </c>
      <c r="L5" s="627"/>
      <c r="M5" s="627"/>
      <c r="N5" s="628"/>
      <c r="O5" s="658" t="s">
        <v>202</v>
      </c>
      <c r="P5" s="659"/>
      <c r="Q5" s="633" t="s">
        <v>274</v>
      </c>
      <c r="R5" s="633" t="s">
        <v>275</v>
      </c>
      <c r="S5" s="633" t="s">
        <v>276</v>
      </c>
      <c r="T5" s="633"/>
      <c r="U5" s="616" t="s">
        <v>159</v>
      </c>
      <c r="V5" s="617"/>
      <c r="W5" s="618"/>
      <c r="X5" s="623" t="s">
        <v>160</v>
      </c>
      <c r="Y5" s="624"/>
      <c r="Z5" s="624"/>
      <c r="AA5" s="625"/>
    </row>
    <row r="6" spans="1:27" ht="163.5" thickBot="1">
      <c r="A6" s="650"/>
      <c r="B6" s="653"/>
      <c r="C6" s="106" t="s">
        <v>161</v>
      </c>
      <c r="D6" s="107" t="s">
        <v>162</v>
      </c>
      <c r="E6" s="108" t="s">
        <v>199</v>
      </c>
      <c r="F6" s="108" t="s">
        <v>290</v>
      </c>
      <c r="G6" s="109" t="s">
        <v>207</v>
      </c>
      <c r="H6" s="654"/>
      <c r="I6" s="645"/>
      <c r="J6" s="620"/>
      <c r="K6" s="473" t="s">
        <v>295</v>
      </c>
      <c r="L6" s="289" t="s">
        <v>151</v>
      </c>
      <c r="M6" s="290" t="s">
        <v>152</v>
      </c>
      <c r="N6" s="290" t="s">
        <v>290</v>
      </c>
      <c r="O6" s="291" t="s">
        <v>153</v>
      </c>
      <c r="P6" s="285" t="s">
        <v>154</v>
      </c>
      <c r="Q6" s="633"/>
      <c r="R6" s="633"/>
      <c r="S6" s="633"/>
      <c r="T6" s="633"/>
      <c r="U6" s="313" t="s">
        <v>203</v>
      </c>
      <c r="V6" s="498" t="s">
        <v>291</v>
      </c>
      <c r="W6" s="361" t="s">
        <v>309</v>
      </c>
      <c r="X6" s="296" t="s">
        <v>292</v>
      </c>
      <c r="Y6" s="17" t="s">
        <v>314</v>
      </c>
      <c r="Z6" s="296" t="s">
        <v>293</v>
      </c>
      <c r="AA6" s="17" t="s">
        <v>315</v>
      </c>
    </row>
    <row r="7" spans="1:27" ht="13.5" thickBot="1">
      <c r="A7" s="120">
        <v>1</v>
      </c>
      <c r="B7" s="121">
        <v>2</v>
      </c>
      <c r="C7" s="20">
        <v>3</v>
      </c>
      <c r="D7" s="20">
        <v>4</v>
      </c>
      <c r="E7" s="21">
        <v>5</v>
      </c>
      <c r="F7" s="21">
        <v>6</v>
      </c>
      <c r="G7" s="18">
        <v>7</v>
      </c>
      <c r="H7" s="19">
        <v>8</v>
      </c>
      <c r="I7" s="87">
        <v>9</v>
      </c>
      <c r="J7" s="305">
        <v>10</v>
      </c>
      <c r="K7" s="402">
        <v>11</v>
      </c>
      <c r="L7" s="24">
        <v>12</v>
      </c>
      <c r="M7" s="24">
        <v>13</v>
      </c>
      <c r="N7" s="22">
        <v>14</v>
      </c>
      <c r="O7" s="23">
        <v>15</v>
      </c>
      <c r="P7" s="21">
        <v>16</v>
      </c>
      <c r="Q7" s="21">
        <v>17</v>
      </c>
      <c r="R7" s="21">
        <v>18</v>
      </c>
      <c r="S7" s="21">
        <v>19</v>
      </c>
      <c r="T7" s="22">
        <v>20</v>
      </c>
      <c r="U7" s="23">
        <v>21</v>
      </c>
      <c r="V7" s="499">
        <v>22</v>
      </c>
      <c r="W7" s="309">
        <v>23</v>
      </c>
      <c r="X7" s="21">
        <v>24</v>
      </c>
      <c r="Y7" s="21">
        <v>25</v>
      </c>
      <c r="Z7" s="21">
        <v>26</v>
      </c>
      <c r="AA7" s="22">
        <v>27</v>
      </c>
    </row>
    <row r="8" spans="1:27" s="61" customFormat="1" ht="64.5" thickBot="1">
      <c r="A8" s="114"/>
      <c r="B8" s="110" t="s">
        <v>205</v>
      </c>
      <c r="C8" s="25">
        <v>8</v>
      </c>
      <c r="D8" s="26"/>
      <c r="E8" s="26">
        <v>18</v>
      </c>
      <c r="F8" s="29">
        <v>1</v>
      </c>
      <c r="G8" s="27">
        <v>4</v>
      </c>
      <c r="H8" s="92">
        <f>H10+H26+H35+H41+H56+H62</f>
        <v>2952</v>
      </c>
      <c r="I8" s="92">
        <f>I10+I26+I35+I41+I56+I62</f>
        <v>18</v>
      </c>
      <c r="J8" s="288">
        <f>J10+J26+J35+J41+J56+J62</f>
        <v>2214</v>
      </c>
      <c r="K8" s="394">
        <f>K10+K26+K33</f>
        <v>1621</v>
      </c>
      <c r="L8" s="346">
        <f>L10+L26+L35+L41+L56+L62</f>
        <v>1137</v>
      </c>
      <c r="M8" s="300">
        <f>M10+M26+M35+M41+M56+M62</f>
        <v>1045</v>
      </c>
      <c r="N8" s="298" t="s">
        <v>308</v>
      </c>
      <c r="O8" s="287">
        <f aca="true" t="shared" si="0" ref="O8:AA8">O10+O26+O35+O41+O56+O62</f>
        <v>360</v>
      </c>
      <c r="P8" s="286">
        <f t="shared" si="0"/>
        <v>216</v>
      </c>
      <c r="Q8" s="287">
        <f t="shared" si="0"/>
        <v>44</v>
      </c>
      <c r="R8" s="287">
        <f t="shared" si="0"/>
        <v>16</v>
      </c>
      <c r="S8" s="287">
        <f t="shared" si="0"/>
        <v>48</v>
      </c>
      <c r="T8" s="288">
        <f t="shared" si="0"/>
        <v>36</v>
      </c>
      <c r="U8" s="92">
        <f t="shared" si="0"/>
        <v>612</v>
      </c>
      <c r="V8" s="500">
        <f t="shared" si="0"/>
        <v>0</v>
      </c>
      <c r="W8" s="298">
        <f t="shared" si="0"/>
        <v>792</v>
      </c>
      <c r="X8" s="297">
        <f t="shared" si="0"/>
        <v>6</v>
      </c>
      <c r="Y8" s="298">
        <f t="shared" si="0"/>
        <v>606</v>
      </c>
      <c r="Z8" s="299">
        <f t="shared" si="0"/>
        <v>12</v>
      </c>
      <c r="AA8" s="298">
        <f t="shared" si="0"/>
        <v>816</v>
      </c>
    </row>
    <row r="9" spans="1:27" s="61" customFormat="1" ht="38.25" customHeight="1" thickBot="1">
      <c r="A9" s="114"/>
      <c r="B9" s="110" t="s">
        <v>216</v>
      </c>
      <c r="C9" s="25">
        <v>8</v>
      </c>
      <c r="D9" s="26"/>
      <c r="E9" s="26">
        <v>14</v>
      </c>
      <c r="F9" s="29">
        <v>1</v>
      </c>
      <c r="G9" s="27">
        <v>4</v>
      </c>
      <c r="H9" s="92">
        <f>I9+J10+J26+J35+J41+J56</f>
        <v>2232</v>
      </c>
      <c r="I9" s="92">
        <f>I10+I26+I36+I37+I42+I43+I57+I58</f>
        <v>18</v>
      </c>
      <c r="J9" s="163">
        <f>J10+J26+J36+J37+J42+J43+J57+J58</f>
        <v>2214</v>
      </c>
      <c r="K9" s="395"/>
      <c r="L9" s="278">
        <f>L10+L26+L36+L37+L42+L43+L57+L58</f>
        <v>1137</v>
      </c>
      <c r="M9" s="300">
        <f>M10+M26+M36+M37+M42+M43+M57+M58</f>
        <v>1045</v>
      </c>
      <c r="N9" s="298" t="s">
        <v>308</v>
      </c>
      <c r="O9" s="92"/>
      <c r="P9" s="278"/>
      <c r="Q9" s="92"/>
      <c r="R9" s="92"/>
      <c r="S9" s="92"/>
      <c r="T9" s="163"/>
      <c r="U9" s="295">
        <f aca="true" t="shared" si="1" ref="U9:AA9">U10+U26+U36+U37+U42+U43+U57+U58</f>
        <v>612</v>
      </c>
      <c r="V9" s="501">
        <f t="shared" si="1"/>
        <v>0</v>
      </c>
      <c r="W9" s="293">
        <f t="shared" si="1"/>
        <v>792</v>
      </c>
      <c r="X9" s="292">
        <f t="shared" si="1"/>
        <v>6</v>
      </c>
      <c r="Y9" s="293">
        <f t="shared" si="1"/>
        <v>462</v>
      </c>
      <c r="Z9" s="294">
        <f t="shared" si="1"/>
        <v>12</v>
      </c>
      <c r="AA9" s="293">
        <f t="shared" si="1"/>
        <v>348</v>
      </c>
    </row>
    <row r="10" spans="1:27" s="82" customFormat="1" ht="15" thickBot="1">
      <c r="A10" s="206" t="s">
        <v>282</v>
      </c>
      <c r="B10" s="198" t="s">
        <v>250</v>
      </c>
      <c r="C10" s="184">
        <v>4</v>
      </c>
      <c r="D10" s="180">
        <v>0</v>
      </c>
      <c r="E10" s="168">
        <v>8</v>
      </c>
      <c r="F10" s="168">
        <v>1</v>
      </c>
      <c r="G10" s="182">
        <v>3</v>
      </c>
      <c r="H10" s="172">
        <f>H11+H12+H13+H14+H15+H16+H17+H18+H19+H20+H21+H22+H23+H24+H25</f>
        <v>1476</v>
      </c>
      <c r="I10" s="169">
        <f>I11+I12+I13+I14+I15+I16+I17+I18+I19+I20+I21+I23+I24+I25</f>
        <v>0</v>
      </c>
      <c r="J10" s="477">
        <f>J11+J12+J13+J14+J15+J16+J17+J18+J19+J20+J21+J22+J23+J24+J25</f>
        <v>1404</v>
      </c>
      <c r="K10" s="400">
        <f>K11+K12+K13+K14+K15+K16+K17+K18+K19+K20+K21+K22+K23+K24+K25</f>
        <v>700</v>
      </c>
      <c r="L10" s="351">
        <f>L11+L12+L13+L14+L15+L16+L17+L18+L19+L20+L21+L22+L23+L24+L25</f>
        <v>672</v>
      </c>
      <c r="M10" s="352">
        <f>M11+M12+M13+M14+M15+M16+M17+M18+M19+M20+M21+M22+M23+M24+M25</f>
        <v>700</v>
      </c>
      <c r="N10" s="353" t="s">
        <v>308</v>
      </c>
      <c r="O10" s="170">
        <f aca="true" t="shared" si="2" ref="O10:T10">O11+O12+O13+O14+O15+O16+O17+O18+O19+O20+O21+O23</f>
        <v>0</v>
      </c>
      <c r="P10" s="210">
        <f t="shared" si="2"/>
        <v>0</v>
      </c>
      <c r="Q10" s="170">
        <f t="shared" si="2"/>
        <v>40</v>
      </c>
      <c r="R10" s="210">
        <f t="shared" si="2"/>
        <v>8</v>
      </c>
      <c r="S10" s="170">
        <f t="shared" si="2"/>
        <v>24</v>
      </c>
      <c r="T10" s="210">
        <f t="shared" si="2"/>
        <v>0</v>
      </c>
      <c r="U10" s="354">
        <f>U11+U12+U13+U14+U15+U16+U17+U18+U19+U20+U21+U22+U23+U24+U25</f>
        <v>612</v>
      </c>
      <c r="V10" s="502"/>
      <c r="W10" s="355">
        <f>W11+W12+W13+W14+W15+W16+W17+W18+W19+W20+W21+W22+W23+W24+W25</f>
        <v>792</v>
      </c>
      <c r="X10" s="171">
        <v>0</v>
      </c>
      <c r="Y10" s="169">
        <f>Y11+Y12+Y13+Y14+Y15+Y16+Y17+Y18+Y19+Y20+Y21+Y23</f>
        <v>0</v>
      </c>
      <c r="Z10" s="233">
        <v>0</v>
      </c>
      <c r="AA10" s="172">
        <f>AA11+AA12+AA13+AA14+AA15+AA16+AA17+AA18+AA19+AA20+AA21+AA23</f>
        <v>0</v>
      </c>
    </row>
    <row r="11" spans="1:27" s="61" customFormat="1" ht="12.75">
      <c r="A11" s="489" t="s">
        <v>283</v>
      </c>
      <c r="B11" s="490" t="s">
        <v>163</v>
      </c>
      <c r="C11" s="334" t="s">
        <v>164</v>
      </c>
      <c r="D11" s="335"/>
      <c r="E11" s="335"/>
      <c r="F11" s="335"/>
      <c r="G11" s="336"/>
      <c r="H11" s="275">
        <f>I11+J11+Q11+R11+S11</f>
        <v>72</v>
      </c>
      <c r="I11" s="39"/>
      <c r="J11" s="347">
        <f>U11+W11+Y11+AA11</f>
        <v>63</v>
      </c>
      <c r="K11" s="404">
        <f aca="true" t="shared" si="3" ref="K11:K24">M11</f>
        <v>36</v>
      </c>
      <c r="L11" s="319">
        <f>J11-M11</f>
        <v>27</v>
      </c>
      <c r="M11" s="480">
        <v>36</v>
      </c>
      <c r="N11" s="320"/>
      <c r="O11" s="36"/>
      <c r="P11" s="128"/>
      <c r="Q11" s="127">
        <v>5</v>
      </c>
      <c r="R11" s="127">
        <v>1</v>
      </c>
      <c r="S11" s="127">
        <v>3</v>
      </c>
      <c r="T11" s="95"/>
      <c r="U11" s="328">
        <v>34</v>
      </c>
      <c r="V11" s="503"/>
      <c r="W11" s="332">
        <v>29</v>
      </c>
      <c r="X11" s="102"/>
      <c r="Y11" s="139"/>
      <c r="Z11" s="232"/>
      <c r="AA11" s="103"/>
    </row>
    <row r="12" spans="1:27" s="61" customFormat="1" ht="12.75">
      <c r="A12" s="491" t="s">
        <v>284</v>
      </c>
      <c r="B12" s="492" t="s">
        <v>165</v>
      </c>
      <c r="C12" s="315" t="s">
        <v>164</v>
      </c>
      <c r="D12" s="337"/>
      <c r="E12" s="337"/>
      <c r="F12" s="337"/>
      <c r="G12" s="338"/>
      <c r="H12" s="275">
        <f aca="true" t="shared" si="4" ref="H12:H25">I12+J12+Q12+R12+S12</f>
        <v>108</v>
      </c>
      <c r="I12" s="39"/>
      <c r="J12" s="347">
        <f aca="true" t="shared" si="5" ref="J12:J22">U12+W12+Y12+AA12</f>
        <v>99</v>
      </c>
      <c r="K12" s="405">
        <f t="shared" si="3"/>
        <v>54</v>
      </c>
      <c r="L12" s="319">
        <f aca="true" t="shared" si="6" ref="L12:L22">J12-M12</f>
        <v>45</v>
      </c>
      <c r="M12" s="481">
        <v>54</v>
      </c>
      <c r="N12" s="321"/>
      <c r="O12" s="36"/>
      <c r="P12" s="39"/>
      <c r="Q12" s="189">
        <v>5</v>
      </c>
      <c r="R12" s="357">
        <v>1</v>
      </c>
      <c r="S12" s="127">
        <v>3</v>
      </c>
      <c r="T12" s="95"/>
      <c r="U12" s="279">
        <v>34</v>
      </c>
      <c r="V12" s="504"/>
      <c r="W12" s="191">
        <v>65</v>
      </c>
      <c r="X12" s="104"/>
      <c r="Y12" s="174"/>
      <c r="Z12" s="220"/>
      <c r="AA12" s="105"/>
    </row>
    <row r="13" spans="1:27" s="61" customFormat="1" ht="12.75">
      <c r="A13" s="491" t="s">
        <v>285</v>
      </c>
      <c r="B13" s="492" t="s">
        <v>2</v>
      </c>
      <c r="C13" s="315"/>
      <c r="D13" s="337"/>
      <c r="E13" s="337">
        <v>2</v>
      </c>
      <c r="F13" s="337"/>
      <c r="G13" s="338"/>
      <c r="H13" s="275">
        <f t="shared" si="4"/>
        <v>136</v>
      </c>
      <c r="I13" s="39"/>
      <c r="J13" s="347">
        <f t="shared" si="5"/>
        <v>136</v>
      </c>
      <c r="K13" s="405">
        <f t="shared" si="3"/>
        <v>46</v>
      </c>
      <c r="L13" s="319">
        <f t="shared" si="6"/>
        <v>90</v>
      </c>
      <c r="M13" s="481">
        <v>46</v>
      </c>
      <c r="N13" s="321"/>
      <c r="O13" s="36"/>
      <c r="P13" s="39"/>
      <c r="Q13" s="186"/>
      <c r="R13" s="186"/>
      <c r="S13" s="186"/>
      <c r="T13" s="95"/>
      <c r="U13" s="279">
        <v>68</v>
      </c>
      <c r="V13" s="504"/>
      <c r="W13" s="191">
        <v>68</v>
      </c>
      <c r="X13" s="104"/>
      <c r="Y13" s="174"/>
      <c r="Z13" s="220"/>
      <c r="AA13" s="105"/>
    </row>
    <row r="14" spans="1:27" s="61" customFormat="1" ht="12.75">
      <c r="A14" s="491" t="s">
        <v>297</v>
      </c>
      <c r="B14" s="493" t="s">
        <v>298</v>
      </c>
      <c r="C14" s="315"/>
      <c r="D14" s="337"/>
      <c r="E14" s="337">
        <v>2</v>
      </c>
      <c r="F14" s="337"/>
      <c r="G14" s="338"/>
      <c r="H14" s="275">
        <f t="shared" si="4"/>
        <v>72</v>
      </c>
      <c r="I14" s="39"/>
      <c r="J14" s="347">
        <f t="shared" si="5"/>
        <v>72</v>
      </c>
      <c r="K14" s="406">
        <f t="shared" si="3"/>
        <v>34</v>
      </c>
      <c r="L14" s="319">
        <f t="shared" si="6"/>
        <v>38</v>
      </c>
      <c r="M14" s="482">
        <v>34</v>
      </c>
      <c r="N14" s="321"/>
      <c r="O14" s="36"/>
      <c r="P14" s="39"/>
      <c r="Q14" s="186"/>
      <c r="R14" s="186"/>
      <c r="S14" s="186"/>
      <c r="T14" s="95"/>
      <c r="U14" s="279">
        <v>34</v>
      </c>
      <c r="V14" s="504"/>
      <c r="W14" s="191">
        <v>38</v>
      </c>
      <c r="X14" s="104"/>
      <c r="Y14" s="174"/>
      <c r="Z14" s="220"/>
      <c r="AA14" s="105"/>
    </row>
    <row r="15" spans="1:27" s="61" customFormat="1" ht="12.75">
      <c r="A15" s="491" t="s">
        <v>286</v>
      </c>
      <c r="B15" s="492" t="s">
        <v>299</v>
      </c>
      <c r="C15" s="315"/>
      <c r="D15" s="337"/>
      <c r="E15" s="337">
        <v>2</v>
      </c>
      <c r="F15" s="337"/>
      <c r="G15" s="338"/>
      <c r="H15" s="275">
        <f t="shared" si="4"/>
        <v>72</v>
      </c>
      <c r="I15" s="39"/>
      <c r="J15" s="347">
        <f t="shared" si="5"/>
        <v>72</v>
      </c>
      <c r="K15" s="407">
        <f t="shared" si="3"/>
        <v>28</v>
      </c>
      <c r="L15" s="319">
        <f t="shared" si="6"/>
        <v>44</v>
      </c>
      <c r="M15" s="483">
        <v>28</v>
      </c>
      <c r="N15" s="321"/>
      <c r="O15" s="36"/>
      <c r="P15" s="39"/>
      <c r="Q15" s="348"/>
      <c r="R15" s="178"/>
      <c r="S15" s="186"/>
      <c r="T15" s="95"/>
      <c r="U15" s="279">
        <v>34</v>
      </c>
      <c r="V15" s="504"/>
      <c r="W15" s="191">
        <v>38</v>
      </c>
      <c r="X15" s="104"/>
      <c r="Y15" s="174"/>
      <c r="Z15" s="220"/>
      <c r="AA15" s="105"/>
    </row>
    <row r="16" spans="1:27" s="61" customFormat="1" ht="12.75">
      <c r="A16" s="491" t="s">
        <v>287</v>
      </c>
      <c r="B16" s="492" t="s">
        <v>166</v>
      </c>
      <c r="C16" s="315"/>
      <c r="D16" s="337"/>
      <c r="E16" s="337">
        <v>2</v>
      </c>
      <c r="F16" s="337"/>
      <c r="G16" s="338"/>
      <c r="H16" s="275">
        <f t="shared" si="4"/>
        <v>72</v>
      </c>
      <c r="I16" s="39"/>
      <c r="J16" s="347">
        <f t="shared" si="5"/>
        <v>72</v>
      </c>
      <c r="K16" s="406">
        <f t="shared" si="3"/>
        <v>70</v>
      </c>
      <c r="L16" s="319">
        <f t="shared" si="6"/>
        <v>2</v>
      </c>
      <c r="M16" s="482">
        <v>70</v>
      </c>
      <c r="N16" s="321"/>
      <c r="O16" s="36"/>
      <c r="P16" s="39"/>
      <c r="Q16" s="348"/>
      <c r="R16" s="178"/>
      <c r="S16" s="186"/>
      <c r="T16" s="95"/>
      <c r="U16" s="279">
        <v>34</v>
      </c>
      <c r="V16" s="504"/>
      <c r="W16" s="191">
        <v>38</v>
      </c>
      <c r="X16" s="104"/>
      <c r="Y16" s="174"/>
      <c r="Z16" s="220"/>
      <c r="AA16" s="105"/>
    </row>
    <row r="17" spans="1:27" s="61" customFormat="1" ht="12.75" customHeight="1">
      <c r="A17" s="491" t="s">
        <v>300</v>
      </c>
      <c r="B17" s="492" t="s">
        <v>9</v>
      </c>
      <c r="C17" s="315">
        <v>2</v>
      </c>
      <c r="D17" s="337"/>
      <c r="E17" s="337"/>
      <c r="F17" s="337"/>
      <c r="G17" s="338">
        <v>1</v>
      </c>
      <c r="H17" s="275">
        <f t="shared" si="4"/>
        <v>306</v>
      </c>
      <c r="I17" s="39"/>
      <c r="J17" s="347">
        <f t="shared" si="5"/>
        <v>288</v>
      </c>
      <c r="K17" s="408">
        <f t="shared" si="3"/>
        <v>114</v>
      </c>
      <c r="L17" s="319">
        <f t="shared" si="6"/>
        <v>174</v>
      </c>
      <c r="M17" s="484">
        <v>114</v>
      </c>
      <c r="N17" s="321"/>
      <c r="O17" s="36"/>
      <c r="P17" s="39"/>
      <c r="Q17" s="189">
        <v>10</v>
      </c>
      <c r="R17" s="357">
        <v>2</v>
      </c>
      <c r="S17" s="127">
        <v>6</v>
      </c>
      <c r="T17" s="95"/>
      <c r="U17" s="329">
        <v>102</v>
      </c>
      <c r="V17" s="505"/>
      <c r="W17" s="191">
        <v>186</v>
      </c>
      <c r="X17" s="90"/>
      <c r="Y17" s="214"/>
      <c r="Z17" s="93"/>
      <c r="AA17" s="32"/>
    </row>
    <row r="18" spans="1:27" s="82" customFormat="1" ht="12.75" customHeight="1">
      <c r="A18" s="491" t="s">
        <v>301</v>
      </c>
      <c r="B18" s="492" t="s">
        <v>167</v>
      </c>
      <c r="C18" s="315">
        <v>2</v>
      </c>
      <c r="D18" s="316"/>
      <c r="E18" s="316"/>
      <c r="F18" s="316"/>
      <c r="G18" s="317">
        <v>1</v>
      </c>
      <c r="H18" s="275">
        <f t="shared" si="4"/>
        <v>144</v>
      </c>
      <c r="I18" s="211"/>
      <c r="J18" s="349">
        <f>U18+W18+Y18+AA18</f>
        <v>126</v>
      </c>
      <c r="K18" s="409">
        <f>M18</f>
        <v>112</v>
      </c>
      <c r="L18" s="350">
        <f>J18-M18</f>
        <v>14</v>
      </c>
      <c r="M18" s="485">
        <v>112</v>
      </c>
      <c r="N18" s="318"/>
      <c r="O18" s="176"/>
      <c r="P18" s="211"/>
      <c r="Q18" s="358">
        <v>10</v>
      </c>
      <c r="R18" s="359">
        <v>2</v>
      </c>
      <c r="S18" s="360">
        <v>6</v>
      </c>
      <c r="T18" s="263"/>
      <c r="U18" s="330">
        <v>68</v>
      </c>
      <c r="V18" s="505"/>
      <c r="W18" s="333">
        <v>58</v>
      </c>
      <c r="X18" s="90"/>
      <c r="Y18" s="214"/>
      <c r="Z18" s="93"/>
      <c r="AA18" s="32"/>
    </row>
    <row r="19" spans="1:27" s="83" customFormat="1" ht="15" customHeight="1">
      <c r="A19" s="491" t="s">
        <v>288</v>
      </c>
      <c r="B19" s="490" t="s">
        <v>5</v>
      </c>
      <c r="C19" s="339"/>
      <c r="D19" s="341">
        <v>1</v>
      </c>
      <c r="E19" s="341">
        <v>2</v>
      </c>
      <c r="F19" s="340"/>
      <c r="G19" s="342"/>
      <c r="H19" s="275">
        <f t="shared" si="4"/>
        <v>72</v>
      </c>
      <c r="I19" s="39"/>
      <c r="J19" s="347">
        <f t="shared" si="5"/>
        <v>72</v>
      </c>
      <c r="K19" s="410">
        <f t="shared" si="3"/>
        <v>58</v>
      </c>
      <c r="L19" s="319">
        <f t="shared" si="6"/>
        <v>14</v>
      </c>
      <c r="M19" s="486">
        <v>58</v>
      </c>
      <c r="N19" s="322"/>
      <c r="O19" s="36"/>
      <c r="P19" s="39"/>
      <c r="Q19" s="348"/>
      <c r="R19" s="178"/>
      <c r="S19" s="348"/>
      <c r="T19" s="39"/>
      <c r="U19" s="129">
        <v>34</v>
      </c>
      <c r="V19" s="506"/>
      <c r="W19" s="177">
        <v>38</v>
      </c>
      <c r="X19" s="35"/>
      <c r="Y19" s="173"/>
      <c r="Z19" s="304"/>
      <c r="AA19" s="175"/>
    </row>
    <row r="20" spans="1:27" s="83" customFormat="1" ht="26.25" customHeight="1">
      <c r="A20" s="491" t="s">
        <v>303</v>
      </c>
      <c r="B20" s="493" t="s">
        <v>329</v>
      </c>
      <c r="C20" s="315"/>
      <c r="D20" s="337"/>
      <c r="E20" s="337">
        <v>2</v>
      </c>
      <c r="F20" s="337"/>
      <c r="G20" s="338"/>
      <c r="H20" s="275">
        <f t="shared" si="4"/>
        <v>68</v>
      </c>
      <c r="I20" s="39"/>
      <c r="J20" s="347">
        <f t="shared" si="5"/>
        <v>68</v>
      </c>
      <c r="K20" s="409">
        <f t="shared" si="3"/>
        <v>46</v>
      </c>
      <c r="L20" s="319">
        <f t="shared" si="6"/>
        <v>22</v>
      </c>
      <c r="M20" s="485">
        <v>46</v>
      </c>
      <c r="N20" s="323"/>
      <c r="O20" s="36"/>
      <c r="P20" s="39"/>
      <c r="Q20" s="348"/>
      <c r="R20" s="348"/>
      <c r="S20" s="348"/>
      <c r="T20" s="39"/>
      <c r="U20" s="330">
        <v>34</v>
      </c>
      <c r="V20" s="504"/>
      <c r="W20" s="324">
        <v>34</v>
      </c>
      <c r="X20" s="187"/>
      <c r="Y20" s="188"/>
      <c r="Z20" s="221"/>
      <c r="AA20" s="32"/>
    </row>
    <row r="21" spans="1:27" s="83" customFormat="1" ht="15.75" customHeight="1">
      <c r="A21" s="491" t="s">
        <v>304</v>
      </c>
      <c r="B21" s="492" t="s">
        <v>211</v>
      </c>
      <c r="C21" s="315">
        <v>2</v>
      </c>
      <c r="D21" s="337"/>
      <c r="E21" s="337"/>
      <c r="F21" s="337"/>
      <c r="G21" s="338">
        <v>1</v>
      </c>
      <c r="H21" s="275">
        <f t="shared" si="4"/>
        <v>144</v>
      </c>
      <c r="I21" s="211"/>
      <c r="J21" s="347">
        <f t="shared" si="5"/>
        <v>126</v>
      </c>
      <c r="K21" s="409">
        <f t="shared" si="3"/>
        <v>26</v>
      </c>
      <c r="L21" s="319">
        <f t="shared" si="6"/>
        <v>100</v>
      </c>
      <c r="M21" s="485">
        <v>26</v>
      </c>
      <c r="N21" s="323"/>
      <c r="O21" s="176"/>
      <c r="P21" s="211"/>
      <c r="Q21" s="358">
        <v>10</v>
      </c>
      <c r="R21" s="359">
        <v>2</v>
      </c>
      <c r="S21" s="358">
        <v>6</v>
      </c>
      <c r="T21" s="211"/>
      <c r="U21" s="330">
        <v>34</v>
      </c>
      <c r="V21" s="504"/>
      <c r="W21" s="324">
        <v>92</v>
      </c>
      <c r="X21" s="187"/>
      <c r="Y21" s="188"/>
      <c r="Z21" s="221"/>
      <c r="AA21" s="190"/>
    </row>
    <row r="22" spans="1:27" ht="16.5" customHeight="1">
      <c r="A22" s="491" t="s">
        <v>305</v>
      </c>
      <c r="B22" s="493" t="s">
        <v>212</v>
      </c>
      <c r="C22" s="334"/>
      <c r="D22" s="335"/>
      <c r="E22" s="335">
        <v>2</v>
      </c>
      <c r="F22" s="335"/>
      <c r="G22" s="336"/>
      <c r="H22" s="275">
        <f t="shared" si="4"/>
        <v>72</v>
      </c>
      <c r="I22" s="272"/>
      <c r="J22" s="347">
        <f t="shared" si="5"/>
        <v>72</v>
      </c>
      <c r="K22" s="404">
        <f t="shared" si="3"/>
        <v>38</v>
      </c>
      <c r="L22" s="319">
        <f t="shared" si="6"/>
        <v>34</v>
      </c>
      <c r="M22" s="480">
        <v>38</v>
      </c>
      <c r="N22" s="320"/>
      <c r="O22" s="129"/>
      <c r="P22" s="128"/>
      <c r="Q22" s="129"/>
      <c r="R22" s="128"/>
      <c r="S22" s="129"/>
      <c r="T22" s="128"/>
      <c r="U22" s="129">
        <v>34</v>
      </c>
      <c r="V22" s="506"/>
      <c r="W22" s="325">
        <v>38</v>
      </c>
      <c r="X22" s="89"/>
      <c r="Y22" s="235"/>
      <c r="Z22" s="140"/>
      <c r="AA22" s="236"/>
    </row>
    <row r="23" spans="1:27" ht="16.5" customHeight="1">
      <c r="A23" s="494" t="s">
        <v>306</v>
      </c>
      <c r="B23" s="495" t="s">
        <v>213</v>
      </c>
      <c r="C23" s="334"/>
      <c r="D23" s="335"/>
      <c r="E23" s="335">
        <v>2</v>
      </c>
      <c r="F23" s="335"/>
      <c r="G23" s="336"/>
      <c r="H23" s="275">
        <f t="shared" si="4"/>
        <v>72</v>
      </c>
      <c r="I23" s="274"/>
      <c r="J23" s="347">
        <f>U23+W23+Y23+AA23</f>
        <v>72</v>
      </c>
      <c r="K23" s="411">
        <f t="shared" si="3"/>
        <v>24</v>
      </c>
      <c r="L23" s="319">
        <f>J23-M23</f>
        <v>48</v>
      </c>
      <c r="M23" s="487">
        <v>24</v>
      </c>
      <c r="N23" s="326"/>
      <c r="O23" s="195"/>
      <c r="P23" s="192"/>
      <c r="Q23" s="195"/>
      <c r="R23" s="192"/>
      <c r="S23" s="196"/>
      <c r="T23" s="192"/>
      <c r="U23" s="279">
        <v>34</v>
      </c>
      <c r="V23" s="507"/>
      <c r="W23" s="177">
        <v>38</v>
      </c>
      <c r="X23" s="193"/>
      <c r="Y23" s="194"/>
      <c r="Z23" s="222"/>
      <c r="AA23" s="197"/>
    </row>
    <row r="24" spans="1:27" ht="16.5" customHeight="1">
      <c r="A24" s="494" t="s">
        <v>323</v>
      </c>
      <c r="B24" s="495" t="s">
        <v>324</v>
      </c>
      <c r="C24" s="334"/>
      <c r="D24" s="335"/>
      <c r="E24" s="335">
        <v>1</v>
      </c>
      <c r="F24" s="335"/>
      <c r="G24" s="336"/>
      <c r="H24" s="275">
        <f t="shared" si="4"/>
        <v>34</v>
      </c>
      <c r="I24" s="192"/>
      <c r="J24" s="347">
        <f>U24+W24+Y24+AA24</f>
        <v>34</v>
      </c>
      <c r="K24" s="474">
        <f t="shared" si="3"/>
        <v>14</v>
      </c>
      <c r="L24" s="476">
        <f>J24-M24</f>
        <v>20</v>
      </c>
      <c r="M24" s="487">
        <v>14</v>
      </c>
      <c r="N24" s="326"/>
      <c r="O24" s="195"/>
      <c r="P24" s="192"/>
      <c r="Q24" s="195"/>
      <c r="R24" s="475"/>
      <c r="S24" s="196"/>
      <c r="T24" s="192"/>
      <c r="U24" s="329">
        <v>34</v>
      </c>
      <c r="V24" s="508"/>
      <c r="W24" s="191"/>
      <c r="X24" s="241"/>
      <c r="Y24" s="238"/>
      <c r="Z24" s="239"/>
      <c r="AA24" s="240"/>
    </row>
    <row r="25" spans="1:27" ht="17.25" customHeight="1" thickBot="1">
      <c r="A25" s="496"/>
      <c r="B25" s="497" t="s">
        <v>307</v>
      </c>
      <c r="C25" s="343"/>
      <c r="D25" s="344"/>
      <c r="E25" s="344"/>
      <c r="F25" s="344" t="s">
        <v>302</v>
      </c>
      <c r="G25" s="345"/>
      <c r="H25" s="478">
        <f t="shared" si="4"/>
        <v>32</v>
      </c>
      <c r="I25" s="192"/>
      <c r="J25" s="479">
        <f>U25+W25+Y25+AA25</f>
        <v>32</v>
      </c>
      <c r="K25" s="393"/>
      <c r="L25" s="327"/>
      <c r="M25" s="327"/>
      <c r="N25" s="488" t="s">
        <v>308</v>
      </c>
      <c r="O25" s="314"/>
      <c r="P25" s="192"/>
      <c r="Q25" s="314"/>
      <c r="R25" s="192"/>
      <c r="S25" s="196"/>
      <c r="T25" s="192"/>
      <c r="U25" s="331"/>
      <c r="V25" s="509"/>
      <c r="W25" s="530">
        <v>32</v>
      </c>
      <c r="X25" s="241"/>
      <c r="Y25" s="238"/>
      <c r="Z25" s="239"/>
      <c r="AA25" s="240"/>
    </row>
    <row r="26" spans="1:27" s="61" customFormat="1" ht="13.5" thickBot="1">
      <c r="A26" s="198" t="s">
        <v>168</v>
      </c>
      <c r="B26" s="199" t="s">
        <v>215</v>
      </c>
      <c r="C26" s="200">
        <v>0</v>
      </c>
      <c r="D26" s="180"/>
      <c r="E26" s="201">
        <v>4</v>
      </c>
      <c r="F26" s="168"/>
      <c r="G26" s="181">
        <v>0</v>
      </c>
      <c r="H26" s="179">
        <f>H27+H28+H29+H30+H31+H32</f>
        <v>212</v>
      </c>
      <c r="I26" s="181">
        <f>I27+I28+I29+I30+I31+I32</f>
        <v>0</v>
      </c>
      <c r="J26" s="183">
        <f>J27+J28+J29+J30+J31+J32</f>
        <v>212</v>
      </c>
      <c r="K26" s="401">
        <f>K27+K28+K29+K30+K31+K32</f>
        <v>130</v>
      </c>
      <c r="L26" s="181">
        <f aca="true" t="shared" si="7" ref="L26:AA26">L27+L28+L29+L30+L31+L32</f>
        <v>82</v>
      </c>
      <c r="M26" s="179">
        <f t="shared" si="7"/>
        <v>130</v>
      </c>
      <c r="N26" s="181">
        <f t="shared" si="7"/>
        <v>0</v>
      </c>
      <c r="O26" s="179">
        <f t="shared" si="7"/>
        <v>0</v>
      </c>
      <c r="P26" s="181">
        <f t="shared" si="7"/>
        <v>0</v>
      </c>
      <c r="Q26" s="179">
        <f t="shared" si="7"/>
        <v>0</v>
      </c>
      <c r="R26" s="181">
        <f t="shared" si="7"/>
        <v>0</v>
      </c>
      <c r="S26" s="179">
        <f t="shared" si="7"/>
        <v>0</v>
      </c>
      <c r="T26" s="181">
        <f t="shared" si="7"/>
        <v>0</v>
      </c>
      <c r="U26" s="179">
        <f t="shared" si="7"/>
        <v>0</v>
      </c>
      <c r="V26" s="510">
        <f t="shared" si="7"/>
        <v>0</v>
      </c>
      <c r="W26" s="237">
        <f t="shared" si="7"/>
        <v>0</v>
      </c>
      <c r="X26" s="180">
        <f t="shared" si="7"/>
        <v>0</v>
      </c>
      <c r="Y26" s="205">
        <f t="shared" si="7"/>
        <v>88</v>
      </c>
      <c r="Z26" s="184">
        <f t="shared" si="7"/>
        <v>0</v>
      </c>
      <c r="AA26" s="237">
        <f t="shared" si="7"/>
        <v>124</v>
      </c>
    </row>
    <row r="27" spans="1:27" s="61" customFormat="1" ht="12.75">
      <c r="A27" s="45" t="s">
        <v>169</v>
      </c>
      <c r="B27" s="471" t="s">
        <v>226</v>
      </c>
      <c r="C27" s="90"/>
      <c r="D27" s="90"/>
      <c r="E27" s="442">
        <v>3</v>
      </c>
      <c r="F27" s="40"/>
      <c r="G27" s="39"/>
      <c r="H27" s="36">
        <f aca="true" t="shared" si="8" ref="H27:H32">I27+J27+Q27+R27+S27</f>
        <v>36</v>
      </c>
      <c r="I27" s="209">
        <f aca="true" t="shared" si="9" ref="I27:I32">V27+X27+Z27</f>
        <v>0</v>
      </c>
      <c r="J27" s="95">
        <f aca="true" t="shared" si="10" ref="J27:J32">U27+W27+Y27+AA27</f>
        <v>36</v>
      </c>
      <c r="K27" s="403">
        <f aca="true" t="shared" si="11" ref="K27:K32">M27</f>
        <v>22</v>
      </c>
      <c r="L27" s="35">
        <f aca="true" t="shared" si="12" ref="L27:L32">J27-M27</f>
        <v>14</v>
      </c>
      <c r="M27" s="276">
        <v>22</v>
      </c>
      <c r="N27" s="39"/>
      <c r="O27" s="96"/>
      <c r="P27" s="39"/>
      <c r="Q27" s="36"/>
      <c r="R27" s="39"/>
      <c r="S27" s="96"/>
      <c r="T27" s="212"/>
      <c r="U27" s="112"/>
      <c r="V27" s="511"/>
      <c r="W27" s="103"/>
      <c r="X27" s="102"/>
      <c r="Y27" s="365">
        <v>36</v>
      </c>
      <c r="Z27" s="232"/>
      <c r="AA27" s="103"/>
    </row>
    <row r="28" spans="1:27" s="61" customFormat="1" ht="12.75">
      <c r="A28" s="46" t="s">
        <v>170</v>
      </c>
      <c r="B28" s="111" t="s">
        <v>18</v>
      </c>
      <c r="C28" s="90"/>
      <c r="D28" s="90"/>
      <c r="E28" s="447" t="s">
        <v>319</v>
      </c>
      <c r="F28" s="31"/>
      <c r="G28" s="211"/>
      <c r="H28" s="36">
        <f t="shared" si="8"/>
        <v>36</v>
      </c>
      <c r="I28" s="39">
        <f t="shared" si="9"/>
        <v>0</v>
      </c>
      <c r="J28" s="95">
        <f t="shared" si="10"/>
        <v>36</v>
      </c>
      <c r="K28" s="396">
        <f t="shared" si="11"/>
        <v>18</v>
      </c>
      <c r="L28" s="35">
        <f t="shared" si="12"/>
        <v>18</v>
      </c>
      <c r="M28" s="35">
        <v>18</v>
      </c>
      <c r="N28" s="39"/>
      <c r="O28" s="36"/>
      <c r="P28" s="39"/>
      <c r="Q28" s="36"/>
      <c r="R28" s="39"/>
      <c r="S28" s="36"/>
      <c r="T28" s="39"/>
      <c r="U28" s="113"/>
      <c r="V28" s="504"/>
      <c r="W28" s="105"/>
      <c r="X28" s="104"/>
      <c r="Y28" s="174"/>
      <c r="Z28" s="389"/>
      <c r="AA28" s="390">
        <v>36</v>
      </c>
    </row>
    <row r="29" spans="1:27" s="61" customFormat="1" ht="12.75">
      <c r="A29" s="115" t="s">
        <v>171</v>
      </c>
      <c r="B29" s="111" t="s">
        <v>227</v>
      </c>
      <c r="C29" s="90"/>
      <c r="D29" s="90"/>
      <c r="E29" s="442" t="s">
        <v>320</v>
      </c>
      <c r="F29" s="33"/>
      <c r="G29" s="273"/>
      <c r="H29" s="36">
        <f t="shared" si="8"/>
        <v>32</v>
      </c>
      <c r="I29" s="39">
        <f t="shared" si="9"/>
        <v>0</v>
      </c>
      <c r="J29" s="95">
        <f t="shared" si="10"/>
        <v>32</v>
      </c>
      <c r="K29" s="396">
        <f t="shared" si="11"/>
        <v>16</v>
      </c>
      <c r="L29" s="35">
        <f t="shared" si="12"/>
        <v>16</v>
      </c>
      <c r="M29" s="35">
        <v>16</v>
      </c>
      <c r="N29" s="39"/>
      <c r="O29" s="36"/>
      <c r="P29" s="39"/>
      <c r="Q29" s="36"/>
      <c r="R29" s="39"/>
      <c r="S29" s="36"/>
      <c r="T29" s="39"/>
      <c r="U29" s="113"/>
      <c r="V29" s="504"/>
      <c r="W29" s="105"/>
      <c r="X29" s="104"/>
      <c r="Y29" s="174">
        <v>32</v>
      </c>
      <c r="Z29" s="220"/>
      <c r="AA29" s="105"/>
    </row>
    <row r="30" spans="1:27" s="61" customFormat="1" ht="12.75">
      <c r="A30" s="115" t="s">
        <v>172</v>
      </c>
      <c r="B30" s="111" t="s">
        <v>20</v>
      </c>
      <c r="C30" s="90"/>
      <c r="D30" s="90"/>
      <c r="E30" s="447" t="s">
        <v>319</v>
      </c>
      <c r="F30" s="33"/>
      <c r="G30" s="273"/>
      <c r="H30" s="36">
        <f t="shared" si="8"/>
        <v>36</v>
      </c>
      <c r="I30" s="39">
        <f t="shared" si="9"/>
        <v>0</v>
      </c>
      <c r="J30" s="95">
        <f t="shared" si="10"/>
        <v>36</v>
      </c>
      <c r="K30" s="396">
        <f t="shared" si="11"/>
        <v>22</v>
      </c>
      <c r="L30" s="35">
        <f t="shared" si="12"/>
        <v>14</v>
      </c>
      <c r="M30" s="35">
        <v>22</v>
      </c>
      <c r="N30" s="39"/>
      <c r="O30" s="36"/>
      <c r="P30" s="39"/>
      <c r="Q30" s="36"/>
      <c r="R30" s="39"/>
      <c r="S30" s="36"/>
      <c r="T30" s="39"/>
      <c r="U30" s="113"/>
      <c r="V30" s="504"/>
      <c r="W30" s="105"/>
      <c r="X30" s="104"/>
      <c r="Y30" s="174"/>
      <c r="Z30" s="220"/>
      <c r="AA30" s="105">
        <v>36</v>
      </c>
    </row>
    <row r="31" spans="1:27" s="61" customFormat="1" ht="12.75">
      <c r="A31" s="115" t="s">
        <v>173</v>
      </c>
      <c r="B31" s="111" t="s">
        <v>5</v>
      </c>
      <c r="C31" s="90"/>
      <c r="D31" s="90"/>
      <c r="E31" s="413">
        <v>3.4</v>
      </c>
      <c r="F31" s="33"/>
      <c r="G31" s="273"/>
      <c r="H31" s="36">
        <f t="shared" si="8"/>
        <v>40</v>
      </c>
      <c r="I31" s="39">
        <f t="shared" si="9"/>
        <v>0</v>
      </c>
      <c r="J31" s="95">
        <f t="shared" si="10"/>
        <v>40</v>
      </c>
      <c r="K31" s="396">
        <f t="shared" si="11"/>
        <v>40</v>
      </c>
      <c r="L31" s="35">
        <f t="shared" si="12"/>
        <v>0</v>
      </c>
      <c r="M31" s="35">
        <v>40</v>
      </c>
      <c r="N31" s="39"/>
      <c r="O31" s="36"/>
      <c r="P31" s="39"/>
      <c r="Q31" s="36"/>
      <c r="R31" s="39"/>
      <c r="S31" s="36"/>
      <c r="T31" s="39"/>
      <c r="U31" s="113"/>
      <c r="V31" s="504"/>
      <c r="W31" s="105"/>
      <c r="X31" s="104"/>
      <c r="Y31" s="174">
        <v>20</v>
      </c>
      <c r="Z31" s="220"/>
      <c r="AA31" s="105">
        <v>20</v>
      </c>
    </row>
    <row r="32" spans="1:27" s="61" customFormat="1" ht="29.25" customHeight="1" thickBot="1">
      <c r="A32" s="414" t="s">
        <v>174</v>
      </c>
      <c r="B32" s="472" t="s">
        <v>316</v>
      </c>
      <c r="C32" s="415"/>
      <c r="D32" s="415"/>
      <c r="E32" s="532">
        <v>4</v>
      </c>
      <c r="F32" s="416"/>
      <c r="G32" s="417"/>
      <c r="H32" s="418">
        <f t="shared" si="8"/>
        <v>32</v>
      </c>
      <c r="I32" s="419">
        <f t="shared" si="9"/>
        <v>0</v>
      </c>
      <c r="J32" s="420">
        <f t="shared" si="10"/>
        <v>32</v>
      </c>
      <c r="K32" s="421">
        <f t="shared" si="11"/>
        <v>12</v>
      </c>
      <c r="L32" s="422">
        <f t="shared" si="12"/>
        <v>20</v>
      </c>
      <c r="M32" s="422">
        <v>12</v>
      </c>
      <c r="N32" s="419"/>
      <c r="O32" s="418"/>
      <c r="P32" s="419"/>
      <c r="Q32" s="418"/>
      <c r="R32" s="419"/>
      <c r="S32" s="418"/>
      <c r="T32" s="419"/>
      <c r="U32" s="423"/>
      <c r="V32" s="512"/>
      <c r="W32" s="425"/>
      <c r="X32" s="426"/>
      <c r="Y32" s="427"/>
      <c r="Z32" s="424"/>
      <c r="AA32" s="425">
        <v>32</v>
      </c>
    </row>
    <row r="33" spans="1:27" s="61" customFormat="1" ht="13.5" thickBot="1">
      <c r="A33" s="185" t="s">
        <v>175</v>
      </c>
      <c r="B33" s="198" t="s">
        <v>214</v>
      </c>
      <c r="C33" s="200">
        <v>4</v>
      </c>
      <c r="D33" s="202"/>
      <c r="E33" s="201">
        <v>6</v>
      </c>
      <c r="F33" s="168"/>
      <c r="G33" s="182">
        <v>1</v>
      </c>
      <c r="H33" s="203">
        <f aca="true" t="shared" si="13" ref="H33:P33">H34</f>
        <v>1228</v>
      </c>
      <c r="I33" s="203">
        <f t="shared" si="13"/>
        <v>18</v>
      </c>
      <c r="J33" s="204">
        <f t="shared" si="13"/>
        <v>598</v>
      </c>
      <c r="K33" s="397">
        <f>K34</f>
        <v>791</v>
      </c>
      <c r="L33" s="308">
        <f t="shared" si="13"/>
        <v>383</v>
      </c>
      <c r="M33" s="203">
        <f t="shared" si="13"/>
        <v>215</v>
      </c>
      <c r="N33" s="204">
        <f t="shared" si="13"/>
        <v>0</v>
      </c>
      <c r="O33" s="203">
        <f t="shared" si="13"/>
        <v>360</v>
      </c>
      <c r="P33" s="213">
        <f t="shared" si="13"/>
        <v>216</v>
      </c>
      <c r="Q33" s="203">
        <f>Q35+Q41+Q56</f>
        <v>4</v>
      </c>
      <c r="R33" s="203">
        <f>R35+R41+R56</f>
        <v>8</v>
      </c>
      <c r="S33" s="203">
        <f>S34</f>
        <v>24</v>
      </c>
      <c r="T33" s="213">
        <f>T34</f>
        <v>0</v>
      </c>
      <c r="U33" s="204">
        <f>U34</f>
        <v>0</v>
      </c>
      <c r="V33" s="513">
        <f aca="true" t="shared" si="14" ref="V33:AA33">V34</f>
        <v>0</v>
      </c>
      <c r="W33" s="243">
        <f t="shared" si="14"/>
        <v>0</v>
      </c>
      <c r="X33" s="244">
        <f t="shared" si="14"/>
        <v>6</v>
      </c>
      <c r="Y33" s="245">
        <f t="shared" si="14"/>
        <v>518</v>
      </c>
      <c r="Z33" s="200">
        <f t="shared" si="14"/>
        <v>12</v>
      </c>
      <c r="AA33" s="243">
        <f t="shared" si="14"/>
        <v>656</v>
      </c>
    </row>
    <row r="34" spans="1:27" s="61" customFormat="1" ht="13.5" thickBot="1">
      <c r="A34" s="185" t="s">
        <v>176</v>
      </c>
      <c r="B34" s="198" t="s">
        <v>22</v>
      </c>
      <c r="C34" s="200">
        <v>4</v>
      </c>
      <c r="D34" s="202"/>
      <c r="E34" s="201">
        <v>6</v>
      </c>
      <c r="F34" s="168"/>
      <c r="G34" s="182">
        <v>1</v>
      </c>
      <c r="H34" s="203">
        <f aca="true" t="shared" si="15" ref="H34:AA34">H35+H41+H56</f>
        <v>1228</v>
      </c>
      <c r="I34" s="203">
        <f t="shared" si="15"/>
        <v>18</v>
      </c>
      <c r="J34" s="204">
        <f t="shared" si="15"/>
        <v>598</v>
      </c>
      <c r="K34" s="397">
        <f t="shared" si="15"/>
        <v>791</v>
      </c>
      <c r="L34" s="308">
        <f t="shared" si="15"/>
        <v>383</v>
      </c>
      <c r="M34" s="203">
        <f t="shared" si="15"/>
        <v>215</v>
      </c>
      <c r="N34" s="204">
        <f t="shared" si="15"/>
        <v>0</v>
      </c>
      <c r="O34" s="203">
        <f t="shared" si="15"/>
        <v>360</v>
      </c>
      <c r="P34" s="213">
        <f t="shared" si="15"/>
        <v>216</v>
      </c>
      <c r="Q34" s="203">
        <f t="shared" si="15"/>
        <v>4</v>
      </c>
      <c r="R34" s="203">
        <f t="shared" si="15"/>
        <v>8</v>
      </c>
      <c r="S34" s="203">
        <f t="shared" si="15"/>
        <v>24</v>
      </c>
      <c r="T34" s="246">
        <f t="shared" si="15"/>
        <v>0</v>
      </c>
      <c r="U34" s="265">
        <f t="shared" si="15"/>
        <v>0</v>
      </c>
      <c r="V34" s="514">
        <f t="shared" si="15"/>
        <v>0</v>
      </c>
      <c r="W34" s="249">
        <f t="shared" si="15"/>
        <v>0</v>
      </c>
      <c r="X34" s="250">
        <f t="shared" si="15"/>
        <v>6</v>
      </c>
      <c r="Y34" s="247">
        <f t="shared" si="15"/>
        <v>518</v>
      </c>
      <c r="Z34" s="248">
        <f t="shared" si="15"/>
        <v>12</v>
      </c>
      <c r="AA34" s="249">
        <f t="shared" si="15"/>
        <v>656</v>
      </c>
    </row>
    <row r="35" spans="1:27" s="61" customFormat="1" ht="43.5" customHeight="1" thickBot="1">
      <c r="A35" s="42" t="s">
        <v>177</v>
      </c>
      <c r="B35" s="58" t="s">
        <v>228</v>
      </c>
      <c r="C35" s="64">
        <v>1</v>
      </c>
      <c r="D35" s="66"/>
      <c r="E35" s="97">
        <v>3</v>
      </c>
      <c r="F35" s="67"/>
      <c r="G35" s="282"/>
      <c r="H35" s="86">
        <f>H36+H37+H38+H39+H40</f>
        <v>283</v>
      </c>
      <c r="I35" s="63">
        <f>I36+I37+I38+I39+I40</f>
        <v>0</v>
      </c>
      <c r="J35" s="164">
        <f>J36+J37+J38+J39+J40</f>
        <v>166</v>
      </c>
      <c r="K35" s="397">
        <f>K36+K37+K38+K39</f>
        <v>180</v>
      </c>
      <c r="L35" s="164">
        <f>L36+L37+L38+L39+L40</f>
        <v>94</v>
      </c>
      <c r="M35" s="65">
        <f>M36+M37+M38+M39+M40</f>
        <v>72</v>
      </c>
      <c r="N35" s="255">
        <f aca="true" t="shared" si="16" ref="N35:U35">N36+N37+N38+N39+N40</f>
        <v>0</v>
      </c>
      <c r="O35" s="63">
        <f t="shared" si="16"/>
        <v>72</v>
      </c>
      <c r="P35" s="164">
        <f t="shared" si="16"/>
        <v>36</v>
      </c>
      <c r="Q35" s="63">
        <f t="shared" si="16"/>
        <v>1</v>
      </c>
      <c r="R35" s="63">
        <f t="shared" si="16"/>
        <v>2</v>
      </c>
      <c r="S35" s="63">
        <f t="shared" si="16"/>
        <v>6</v>
      </c>
      <c r="T35" s="253">
        <f t="shared" si="16"/>
        <v>0</v>
      </c>
      <c r="U35" s="253">
        <f t="shared" si="16"/>
        <v>0</v>
      </c>
      <c r="V35" s="515">
        <f aca="true" t="shared" si="17" ref="V35:AA35">V36+V37+V38+V39+V40</f>
        <v>0</v>
      </c>
      <c r="W35" s="255">
        <f t="shared" si="17"/>
        <v>0</v>
      </c>
      <c r="X35" s="256">
        <f t="shared" si="17"/>
        <v>0</v>
      </c>
      <c r="Y35" s="254">
        <f t="shared" si="17"/>
        <v>238</v>
      </c>
      <c r="Z35" s="64">
        <f t="shared" si="17"/>
        <v>0</v>
      </c>
      <c r="AA35" s="255">
        <f t="shared" si="17"/>
        <v>36</v>
      </c>
    </row>
    <row r="36" spans="1:27" s="61" customFormat="1" ht="15.75" customHeight="1">
      <c r="A36" s="59" t="s">
        <v>178</v>
      </c>
      <c r="B36" s="111" t="s">
        <v>229</v>
      </c>
      <c r="C36" s="84"/>
      <c r="D36" s="69"/>
      <c r="E36" s="641" t="s">
        <v>317</v>
      </c>
      <c r="F36" s="70"/>
      <c r="G36" s="281"/>
      <c r="H36" s="348">
        <f>I36+J36+Q36+R36+S36</f>
        <v>104</v>
      </c>
      <c r="I36" s="284">
        <f>V36+X36+Z36</f>
        <v>0</v>
      </c>
      <c r="J36" s="39">
        <f>U36+W36+Y36+AA36</f>
        <v>104</v>
      </c>
      <c r="K36" s="396">
        <f>M36</f>
        <v>42</v>
      </c>
      <c r="L36" s="35">
        <f>J36-M36</f>
        <v>62</v>
      </c>
      <c r="M36" s="174">
        <v>42</v>
      </c>
      <c r="N36" s="175"/>
      <c r="O36" s="96"/>
      <c r="P36" s="39"/>
      <c r="Q36" s="36"/>
      <c r="R36" s="39"/>
      <c r="S36" s="96"/>
      <c r="T36" s="128"/>
      <c r="U36" s="266"/>
      <c r="V36" s="516"/>
      <c r="W36" s="251"/>
      <c r="X36" s="252"/>
      <c r="Y36" s="391">
        <v>104</v>
      </c>
      <c r="Z36" s="280"/>
      <c r="AA36" s="366"/>
    </row>
    <row r="37" spans="1:27" s="61" customFormat="1" ht="17.25" customHeight="1">
      <c r="A37" s="59" t="s">
        <v>209</v>
      </c>
      <c r="B37" s="111" t="s">
        <v>230</v>
      </c>
      <c r="C37" s="68"/>
      <c r="D37" s="69"/>
      <c r="E37" s="642"/>
      <c r="F37" s="70"/>
      <c r="G37" s="281"/>
      <c r="H37" s="531">
        <f>I37+J37+Q37+R37+S37</f>
        <v>62</v>
      </c>
      <c r="I37" s="284">
        <f>V37+X37+Z37</f>
        <v>0</v>
      </c>
      <c r="J37" s="306">
        <f>U37+W37+Y37+AA37</f>
        <v>62</v>
      </c>
      <c r="K37" s="396">
        <f>M37</f>
        <v>30</v>
      </c>
      <c r="L37" s="35">
        <f>J37-M37</f>
        <v>32</v>
      </c>
      <c r="M37" s="35">
        <v>30</v>
      </c>
      <c r="N37" s="39"/>
      <c r="O37" s="36"/>
      <c r="P37" s="39"/>
      <c r="Q37" s="36"/>
      <c r="R37" s="39"/>
      <c r="S37" s="36"/>
      <c r="T37" s="39"/>
      <c r="U37" s="267"/>
      <c r="V37" s="517"/>
      <c r="W37" s="224"/>
      <c r="X37" s="218"/>
      <c r="Y37" s="392">
        <v>62</v>
      </c>
      <c r="Z37" s="223"/>
      <c r="AA37" s="367"/>
    </row>
    <row r="38" spans="1:27" s="130" customFormat="1" ht="12.75">
      <c r="A38" s="382" t="s">
        <v>179</v>
      </c>
      <c r="B38" s="383" t="s">
        <v>180</v>
      </c>
      <c r="C38" s="371"/>
      <c r="D38" s="371"/>
      <c r="E38" s="445">
        <v>3</v>
      </c>
      <c r="F38" s="372"/>
      <c r="G38" s="388"/>
      <c r="H38" s="348">
        <f>O38</f>
        <v>72</v>
      </c>
      <c r="I38" s="375"/>
      <c r="J38" s="374"/>
      <c r="K38" s="396">
        <f>O38</f>
        <v>72</v>
      </c>
      <c r="L38" s="376"/>
      <c r="M38" s="376"/>
      <c r="N38" s="374"/>
      <c r="O38" s="375">
        <f>U38+W38+Y38+AA38</f>
        <v>72</v>
      </c>
      <c r="P38" s="374"/>
      <c r="Q38" s="375"/>
      <c r="R38" s="374"/>
      <c r="S38" s="375"/>
      <c r="T38" s="374"/>
      <c r="U38" s="377"/>
      <c r="V38" s="518"/>
      <c r="W38" s="379"/>
      <c r="X38" s="380"/>
      <c r="Y38" s="381">
        <v>72</v>
      </c>
      <c r="Z38" s="378"/>
      <c r="AA38" s="379"/>
    </row>
    <row r="39" spans="1:27" s="130" customFormat="1" ht="12.75">
      <c r="A39" s="382" t="s">
        <v>181</v>
      </c>
      <c r="B39" s="385" t="s">
        <v>182</v>
      </c>
      <c r="C39" s="371"/>
      <c r="D39" s="371"/>
      <c r="E39" s="444" t="s">
        <v>318</v>
      </c>
      <c r="F39" s="372"/>
      <c r="G39" s="388"/>
      <c r="H39" s="348">
        <f>P39</f>
        <v>36</v>
      </c>
      <c r="I39" s="375"/>
      <c r="J39" s="374"/>
      <c r="K39" s="396">
        <f>P39</f>
        <v>36</v>
      </c>
      <c r="L39" s="376"/>
      <c r="M39" s="376"/>
      <c r="N39" s="374"/>
      <c r="O39" s="375"/>
      <c r="P39" s="374">
        <f>U39+W39+Y39+AA39</f>
        <v>36</v>
      </c>
      <c r="Q39" s="375"/>
      <c r="R39" s="374"/>
      <c r="S39" s="375"/>
      <c r="T39" s="374"/>
      <c r="U39" s="377"/>
      <c r="V39" s="518"/>
      <c r="W39" s="379"/>
      <c r="X39" s="380"/>
      <c r="Y39" s="381"/>
      <c r="Z39" s="378"/>
      <c r="AA39" s="379">
        <v>36</v>
      </c>
    </row>
    <row r="40" spans="1:27" s="61" customFormat="1" ht="13.5" thickBot="1">
      <c r="A40" s="78" t="s">
        <v>281</v>
      </c>
      <c r="B40" s="79" t="s">
        <v>278</v>
      </c>
      <c r="C40" s="453">
        <v>4</v>
      </c>
      <c r="D40" s="71"/>
      <c r="E40" s="98"/>
      <c r="F40" s="72"/>
      <c r="G40" s="283"/>
      <c r="H40" s="87">
        <f>J40+Q40+R40+S40</f>
        <v>9</v>
      </c>
      <c r="I40" s="60"/>
      <c r="J40" s="39"/>
      <c r="K40" s="396"/>
      <c r="L40" s="35"/>
      <c r="M40" s="35"/>
      <c r="N40" s="39"/>
      <c r="O40" s="60"/>
      <c r="P40" s="39"/>
      <c r="Q40" s="362">
        <v>1</v>
      </c>
      <c r="R40" s="363">
        <v>2</v>
      </c>
      <c r="S40" s="364">
        <v>6</v>
      </c>
      <c r="T40" s="50"/>
      <c r="U40" s="264"/>
      <c r="V40" s="519"/>
      <c r="W40" s="234"/>
      <c r="X40" s="91"/>
      <c r="Y40" s="242"/>
      <c r="Z40" s="94"/>
      <c r="AA40" s="234"/>
    </row>
    <row r="41" spans="1:27" s="61" customFormat="1" ht="26.25" thickBot="1">
      <c r="A41" s="42" t="s">
        <v>183</v>
      </c>
      <c r="B41" s="58" t="s">
        <v>231</v>
      </c>
      <c r="C41" s="64">
        <v>2</v>
      </c>
      <c r="D41" s="65"/>
      <c r="E41" s="97">
        <v>1</v>
      </c>
      <c r="F41" s="41"/>
      <c r="G41" s="49">
        <v>1</v>
      </c>
      <c r="H41" s="85">
        <f>H42+H43+H52+H53+H54+H55</f>
        <v>496</v>
      </c>
      <c r="I41" s="85">
        <f>I42+I43+I52+I53+I54+I55</f>
        <v>6</v>
      </c>
      <c r="J41" s="165">
        <f>J42+J43+J52+J53+J54+J55</f>
        <v>292</v>
      </c>
      <c r="K41" s="398">
        <f>K42+K43+K52+K53</f>
        <v>255</v>
      </c>
      <c r="L41" s="85">
        <f aca="true" t="shared" si="18" ref="L41:AA41">L42+L43+L52+L53+L55</f>
        <v>217</v>
      </c>
      <c r="M41" s="85">
        <f t="shared" si="18"/>
        <v>75</v>
      </c>
      <c r="N41" s="165">
        <f t="shared" si="18"/>
        <v>0</v>
      </c>
      <c r="O41" s="86">
        <f>O42+O43+O52+O53+O54+O55</f>
        <v>144</v>
      </c>
      <c r="P41" s="165">
        <f>P42+P43+P52+P53+P54+P55</f>
        <v>36</v>
      </c>
      <c r="Q41" s="86">
        <f>Q42+Q43+Q52+Q53+Q54+Q55</f>
        <v>2</v>
      </c>
      <c r="R41" s="86">
        <f>R42+R43+R52+R53+R54+R55</f>
        <v>4</v>
      </c>
      <c r="S41" s="86">
        <f>S42+S43+S52+S53+S54+S55</f>
        <v>12</v>
      </c>
      <c r="T41" s="166">
        <f t="shared" si="18"/>
        <v>0</v>
      </c>
      <c r="U41" s="166">
        <f t="shared" si="18"/>
        <v>0</v>
      </c>
      <c r="V41" s="520">
        <f t="shared" si="18"/>
        <v>0</v>
      </c>
      <c r="W41" s="259">
        <f t="shared" si="18"/>
        <v>0</v>
      </c>
      <c r="X41" s="260">
        <f t="shared" si="18"/>
        <v>6</v>
      </c>
      <c r="Y41" s="257">
        <f t="shared" si="18"/>
        <v>208</v>
      </c>
      <c r="Z41" s="258">
        <f t="shared" si="18"/>
        <v>0</v>
      </c>
      <c r="AA41" s="259">
        <f t="shared" si="18"/>
        <v>264</v>
      </c>
    </row>
    <row r="42" spans="1:27" s="61" customFormat="1" ht="26.25" customHeight="1">
      <c r="A42" s="43" t="s">
        <v>184</v>
      </c>
      <c r="B42" s="111" t="s">
        <v>232</v>
      </c>
      <c r="C42" s="639" t="s">
        <v>325</v>
      </c>
      <c r="D42" s="62"/>
      <c r="E42" s="99"/>
      <c r="F42" s="73"/>
      <c r="G42" s="75"/>
      <c r="H42" s="178">
        <f>I42+J42+Q42+R42+S42</f>
        <v>131</v>
      </c>
      <c r="I42" s="36">
        <f>V42+X42+Z42</f>
        <v>6</v>
      </c>
      <c r="J42" s="39">
        <f>U42+W42+Y42+AA42</f>
        <v>121</v>
      </c>
      <c r="K42" s="396">
        <f>M42</f>
        <v>32</v>
      </c>
      <c r="L42" s="35">
        <f>J42-M42</f>
        <v>89</v>
      </c>
      <c r="M42" s="276">
        <v>32</v>
      </c>
      <c r="N42" s="173"/>
      <c r="O42" s="36"/>
      <c r="P42" s="39"/>
      <c r="Q42" s="534"/>
      <c r="R42" s="535">
        <v>1</v>
      </c>
      <c r="S42" s="534">
        <v>3</v>
      </c>
      <c r="T42" s="128"/>
      <c r="U42" s="95"/>
      <c r="V42" s="521"/>
      <c r="W42" s="175"/>
      <c r="X42" s="35">
        <v>6</v>
      </c>
      <c r="Y42" s="173">
        <v>90</v>
      </c>
      <c r="Z42" s="47"/>
      <c r="AA42" s="177">
        <v>31</v>
      </c>
    </row>
    <row r="43" spans="1:27" s="61" customFormat="1" ht="19.5" customHeight="1">
      <c r="A43" s="540" t="s">
        <v>210</v>
      </c>
      <c r="B43" s="541" t="s">
        <v>233</v>
      </c>
      <c r="C43" s="640"/>
      <c r="D43" s="68"/>
      <c r="E43" s="536"/>
      <c r="F43" s="73"/>
      <c r="G43" s="75">
        <v>3</v>
      </c>
      <c r="H43" s="178">
        <f>J43+Q43+R43+S43</f>
        <v>176</v>
      </c>
      <c r="I43" s="36">
        <f>V43+X43+Z43</f>
        <v>0</v>
      </c>
      <c r="J43" s="39">
        <f>J44+J45+J46+J47+J48+J49+J50</f>
        <v>171</v>
      </c>
      <c r="K43" s="396">
        <f>M43</f>
        <v>43</v>
      </c>
      <c r="L43" s="90">
        <f>L44+L45+L46+L47+L48+L49+L50</f>
        <v>128</v>
      </c>
      <c r="M43" s="31">
        <f>M44+M45+M46+M47+M48+M49+M50</f>
        <v>43</v>
      </c>
      <c r="N43" s="214"/>
      <c r="O43" s="36"/>
      <c r="P43" s="39"/>
      <c r="Q43" s="534">
        <v>1</v>
      </c>
      <c r="R43" s="535">
        <v>1</v>
      </c>
      <c r="S43" s="534">
        <v>3</v>
      </c>
      <c r="T43" s="39"/>
      <c r="U43" s="263"/>
      <c r="V43" s="505"/>
      <c r="W43" s="32"/>
      <c r="X43" s="90">
        <f>X44+X45+X46+X47+X48+X49+X50</f>
        <v>0</v>
      </c>
      <c r="Y43" s="214">
        <f>Y44+Y45+Y46+Y47+Y48+Y49+Y50</f>
        <v>82</v>
      </c>
      <c r="Z43" s="93">
        <f>Z44+Z45+Z46+Z47+Z48+Z49+Z50</f>
        <v>0</v>
      </c>
      <c r="AA43" s="32">
        <f>AA44+AA45+AA46+AA47+AA48+AA49+AA50</f>
        <v>89</v>
      </c>
    </row>
    <row r="44" spans="1:27" s="137" customFormat="1" ht="47.25" customHeight="1">
      <c r="A44" s="542" t="s">
        <v>235</v>
      </c>
      <c r="B44" s="542" t="s">
        <v>310</v>
      </c>
      <c r="C44" s="132"/>
      <c r="D44" s="132"/>
      <c r="E44" s="133"/>
      <c r="F44" s="134"/>
      <c r="G44" s="533"/>
      <c r="H44" s="545"/>
      <c r="I44" s="136"/>
      <c r="J44" s="307">
        <f aca="true" t="shared" si="19" ref="J44:J50">U44+W44+Y44+AA44</f>
        <v>43</v>
      </c>
      <c r="K44" s="399"/>
      <c r="L44" s="229">
        <f aca="true" t="shared" si="20" ref="L44:L50">J44-M44</f>
        <v>30</v>
      </c>
      <c r="M44" s="277">
        <v>13</v>
      </c>
      <c r="N44" s="215"/>
      <c r="O44" s="136"/>
      <c r="P44" s="135"/>
      <c r="Q44" s="136"/>
      <c r="R44" s="135"/>
      <c r="S44" s="136"/>
      <c r="T44" s="135"/>
      <c r="U44" s="268"/>
      <c r="V44" s="522"/>
      <c r="W44" s="226"/>
      <c r="X44" s="219"/>
      <c r="Y44" s="230">
        <v>43</v>
      </c>
      <c r="Z44" s="225"/>
      <c r="AA44" s="230"/>
    </row>
    <row r="45" spans="1:27" s="137" customFormat="1" ht="29.25" customHeight="1">
      <c r="A45" s="537" t="s">
        <v>236</v>
      </c>
      <c r="B45" s="537" t="s">
        <v>241</v>
      </c>
      <c r="C45" s="132"/>
      <c r="D45" s="132"/>
      <c r="E45" s="133"/>
      <c r="F45" s="134"/>
      <c r="G45" s="533"/>
      <c r="H45" s="545"/>
      <c r="I45" s="136"/>
      <c r="J45" s="307">
        <f t="shared" si="19"/>
        <v>12</v>
      </c>
      <c r="K45" s="399"/>
      <c r="L45" s="229">
        <f t="shared" si="20"/>
        <v>8</v>
      </c>
      <c r="M45" s="277">
        <v>4</v>
      </c>
      <c r="N45" s="215"/>
      <c r="O45" s="136"/>
      <c r="P45" s="135"/>
      <c r="Q45" s="136"/>
      <c r="R45" s="135"/>
      <c r="S45" s="136"/>
      <c r="T45" s="135"/>
      <c r="U45" s="268"/>
      <c r="V45" s="522"/>
      <c r="W45" s="226"/>
      <c r="X45" s="219"/>
      <c r="Y45" s="230">
        <v>12</v>
      </c>
      <c r="Z45" s="225"/>
      <c r="AA45" s="230"/>
    </row>
    <row r="46" spans="1:27" s="137" customFormat="1" ht="32.25" customHeight="1">
      <c r="A46" s="537" t="s">
        <v>237</v>
      </c>
      <c r="B46" s="537" t="s">
        <v>246</v>
      </c>
      <c r="C46" s="132"/>
      <c r="D46" s="132"/>
      <c r="E46" s="133"/>
      <c r="F46" s="134"/>
      <c r="G46" s="533"/>
      <c r="H46" s="545"/>
      <c r="I46" s="136"/>
      <c r="J46" s="307">
        <f t="shared" si="19"/>
        <v>15</v>
      </c>
      <c r="K46" s="399"/>
      <c r="L46" s="229">
        <f t="shared" si="20"/>
        <v>12</v>
      </c>
      <c r="M46" s="277">
        <v>3</v>
      </c>
      <c r="N46" s="215"/>
      <c r="O46" s="136"/>
      <c r="P46" s="135"/>
      <c r="Q46" s="136"/>
      <c r="R46" s="135"/>
      <c r="S46" s="136"/>
      <c r="T46" s="135"/>
      <c r="U46" s="268"/>
      <c r="V46" s="522"/>
      <c r="W46" s="226"/>
      <c r="X46" s="219"/>
      <c r="Y46" s="230">
        <v>15</v>
      </c>
      <c r="Z46" s="225"/>
      <c r="AA46" s="230"/>
    </row>
    <row r="47" spans="1:27" s="137" customFormat="1" ht="30" customHeight="1">
      <c r="A47" s="537" t="s">
        <v>238</v>
      </c>
      <c r="B47" s="537" t="s">
        <v>243</v>
      </c>
      <c r="C47" s="132"/>
      <c r="D47" s="132"/>
      <c r="E47" s="133"/>
      <c r="F47" s="134"/>
      <c r="G47" s="533"/>
      <c r="H47" s="545"/>
      <c r="I47" s="136"/>
      <c r="J47" s="307">
        <f t="shared" si="19"/>
        <v>16</v>
      </c>
      <c r="K47" s="399"/>
      <c r="L47" s="229">
        <f t="shared" si="20"/>
        <v>8</v>
      </c>
      <c r="M47" s="277">
        <v>8</v>
      </c>
      <c r="N47" s="215"/>
      <c r="O47" s="136"/>
      <c r="P47" s="135"/>
      <c r="Q47" s="136"/>
      <c r="R47" s="135"/>
      <c r="S47" s="136"/>
      <c r="T47" s="135"/>
      <c r="U47" s="268"/>
      <c r="V47" s="522"/>
      <c r="W47" s="226"/>
      <c r="X47" s="219"/>
      <c r="Y47" s="230"/>
      <c r="Z47" s="225"/>
      <c r="AA47" s="230">
        <v>16</v>
      </c>
    </row>
    <row r="48" spans="1:27" s="137" customFormat="1" ht="54" customHeight="1">
      <c r="A48" s="537" t="s">
        <v>239</v>
      </c>
      <c r="B48" s="538" t="s">
        <v>311</v>
      </c>
      <c r="C48" s="132"/>
      <c r="D48" s="132"/>
      <c r="E48" s="133"/>
      <c r="F48" s="134"/>
      <c r="G48" s="533"/>
      <c r="H48" s="545"/>
      <c r="I48" s="136"/>
      <c r="J48" s="307">
        <f t="shared" si="19"/>
        <v>60</v>
      </c>
      <c r="K48" s="399"/>
      <c r="L48" s="229">
        <f t="shared" si="20"/>
        <v>52</v>
      </c>
      <c r="M48" s="277">
        <v>8</v>
      </c>
      <c r="N48" s="215"/>
      <c r="O48" s="136"/>
      <c r="P48" s="135"/>
      <c r="Q48" s="136"/>
      <c r="R48" s="135"/>
      <c r="S48" s="136"/>
      <c r="T48" s="135"/>
      <c r="U48" s="268"/>
      <c r="V48" s="522"/>
      <c r="W48" s="226"/>
      <c r="X48" s="219"/>
      <c r="Y48" s="231"/>
      <c r="Z48" s="225"/>
      <c r="AA48" s="231">
        <v>60</v>
      </c>
    </row>
    <row r="49" spans="1:27" s="137" customFormat="1" ht="33" customHeight="1">
      <c r="A49" s="537" t="s">
        <v>240</v>
      </c>
      <c r="B49" s="539" t="s">
        <v>312</v>
      </c>
      <c r="C49" s="132"/>
      <c r="D49" s="132"/>
      <c r="E49" s="133"/>
      <c r="F49" s="134"/>
      <c r="G49" s="533"/>
      <c r="H49" s="545"/>
      <c r="I49" s="136"/>
      <c r="J49" s="307">
        <f t="shared" si="19"/>
        <v>12</v>
      </c>
      <c r="K49" s="399"/>
      <c r="L49" s="229">
        <f t="shared" si="20"/>
        <v>8</v>
      </c>
      <c r="M49" s="277">
        <v>4</v>
      </c>
      <c r="N49" s="215"/>
      <c r="O49" s="136"/>
      <c r="P49" s="135"/>
      <c r="Q49" s="136"/>
      <c r="R49" s="135"/>
      <c r="S49" s="136"/>
      <c r="T49" s="135"/>
      <c r="U49" s="268"/>
      <c r="V49" s="522"/>
      <c r="W49" s="226"/>
      <c r="X49" s="219"/>
      <c r="Y49" s="231">
        <v>12</v>
      </c>
      <c r="Z49" s="225"/>
      <c r="AA49" s="231"/>
    </row>
    <row r="50" spans="1:27" s="137" customFormat="1" ht="40.5" customHeight="1">
      <c r="A50" s="537" t="s">
        <v>242</v>
      </c>
      <c r="B50" s="537" t="s">
        <v>234</v>
      </c>
      <c r="C50" s="132"/>
      <c r="D50" s="132"/>
      <c r="E50" s="133"/>
      <c r="F50" s="134"/>
      <c r="G50" s="533"/>
      <c r="H50" s="545"/>
      <c r="I50" s="136"/>
      <c r="J50" s="307">
        <f t="shared" si="19"/>
        <v>13</v>
      </c>
      <c r="K50" s="399"/>
      <c r="L50" s="229">
        <f t="shared" si="20"/>
        <v>10</v>
      </c>
      <c r="M50" s="277">
        <v>3</v>
      </c>
      <c r="N50" s="215"/>
      <c r="O50" s="136"/>
      <c r="P50" s="135"/>
      <c r="Q50" s="136"/>
      <c r="R50" s="135"/>
      <c r="S50" s="136"/>
      <c r="T50" s="135"/>
      <c r="U50" s="268"/>
      <c r="V50" s="522"/>
      <c r="W50" s="226"/>
      <c r="X50" s="219"/>
      <c r="Y50" s="231"/>
      <c r="Z50" s="225"/>
      <c r="AA50" s="231">
        <v>13</v>
      </c>
    </row>
    <row r="51" spans="1:27" s="137" customFormat="1" ht="56.25" customHeight="1">
      <c r="A51" s="543" t="s">
        <v>248</v>
      </c>
      <c r="B51" s="544" t="s">
        <v>313</v>
      </c>
      <c r="C51" s="454"/>
      <c r="D51" s="454"/>
      <c r="E51" s="455"/>
      <c r="F51" s="456"/>
      <c r="G51" s="457"/>
      <c r="H51" s="545"/>
      <c r="I51" s="459"/>
      <c r="J51" s="460"/>
      <c r="K51" s="461"/>
      <c r="L51" s="462"/>
      <c r="M51" s="463"/>
      <c r="N51" s="464"/>
      <c r="O51" s="459"/>
      <c r="P51" s="458"/>
      <c r="Q51" s="459"/>
      <c r="R51" s="458"/>
      <c r="S51" s="459"/>
      <c r="T51" s="458"/>
      <c r="U51" s="465"/>
      <c r="V51" s="523"/>
      <c r="W51" s="467"/>
      <c r="X51" s="468"/>
      <c r="Y51" s="464"/>
      <c r="Z51" s="466"/>
      <c r="AA51" s="469"/>
    </row>
    <row r="52" spans="1:27" s="130" customFormat="1" ht="12.75">
      <c r="A52" s="382" t="s">
        <v>247</v>
      </c>
      <c r="B52" s="385" t="s">
        <v>180</v>
      </c>
      <c r="C52" s="371"/>
      <c r="D52" s="371"/>
      <c r="E52" s="450">
        <v>4</v>
      </c>
      <c r="F52" s="372"/>
      <c r="G52" s="373"/>
      <c r="H52" s="178">
        <f>O52</f>
        <v>144</v>
      </c>
      <c r="I52" s="375"/>
      <c r="J52" s="374"/>
      <c r="K52" s="396">
        <f>O52</f>
        <v>144</v>
      </c>
      <c r="L52" s="380"/>
      <c r="M52" s="384"/>
      <c r="N52" s="381"/>
      <c r="O52" s="375">
        <f>U52+W52+Y52+AA52</f>
        <v>144</v>
      </c>
      <c r="P52" s="374"/>
      <c r="Q52" s="375"/>
      <c r="R52" s="374"/>
      <c r="S52" s="375"/>
      <c r="T52" s="374"/>
      <c r="U52" s="377"/>
      <c r="V52" s="518"/>
      <c r="W52" s="379"/>
      <c r="X52" s="380"/>
      <c r="Y52" s="381">
        <v>36</v>
      </c>
      <c r="Z52" s="378"/>
      <c r="AA52" s="379">
        <v>108</v>
      </c>
    </row>
    <row r="53" spans="1:27" s="130" customFormat="1" ht="15" customHeight="1">
      <c r="A53" s="369" t="s">
        <v>185</v>
      </c>
      <c r="B53" s="385" t="s">
        <v>182</v>
      </c>
      <c r="C53" s="371"/>
      <c r="D53" s="371"/>
      <c r="E53" s="448" t="s">
        <v>318</v>
      </c>
      <c r="F53" s="372"/>
      <c r="G53" s="373"/>
      <c r="H53" s="374">
        <f>P53</f>
        <v>36</v>
      </c>
      <c r="I53" s="375"/>
      <c r="J53" s="374"/>
      <c r="K53" s="396">
        <f>P53</f>
        <v>36</v>
      </c>
      <c r="L53" s="380"/>
      <c r="M53" s="386"/>
      <c r="N53" s="381"/>
      <c r="O53" s="387"/>
      <c r="P53" s="374">
        <f>U53+W53+Y53+AA53</f>
        <v>36</v>
      </c>
      <c r="Q53" s="375"/>
      <c r="R53" s="374"/>
      <c r="S53" s="375"/>
      <c r="T53" s="374"/>
      <c r="U53" s="377"/>
      <c r="V53" s="518"/>
      <c r="W53" s="379"/>
      <c r="X53" s="380"/>
      <c r="Y53" s="381"/>
      <c r="Z53" s="378"/>
      <c r="AA53" s="379">
        <v>36</v>
      </c>
    </row>
    <row r="54" spans="1:27" s="130" customFormat="1" ht="1.5" customHeight="1" hidden="1">
      <c r="A54" s="435" t="s">
        <v>279</v>
      </c>
      <c r="B54" s="436" t="s">
        <v>278</v>
      </c>
      <c r="C54" s="450"/>
      <c r="D54" s="437"/>
      <c r="E54" s="438"/>
      <c r="F54" s="439"/>
      <c r="G54" s="440"/>
      <c r="H54" s="306">
        <f>Q54+R54+S54</f>
        <v>0</v>
      </c>
      <c r="I54" s="279"/>
      <c r="J54" s="306"/>
      <c r="K54" s="432"/>
      <c r="L54" s="90"/>
      <c r="M54" s="90"/>
      <c r="N54" s="433"/>
      <c r="O54" s="279"/>
      <c r="P54" s="306"/>
      <c r="Q54" s="531"/>
      <c r="R54" s="207"/>
      <c r="S54" s="531"/>
      <c r="T54" s="306"/>
      <c r="U54" s="434"/>
      <c r="V54" s="505"/>
      <c r="W54" s="441"/>
      <c r="X54" s="91"/>
      <c r="Y54" s="242"/>
      <c r="Z54" s="94"/>
      <c r="AA54" s="441"/>
    </row>
    <row r="55" spans="1:27" s="61" customFormat="1" ht="18.75" customHeight="1" thickBot="1">
      <c r="A55" s="80" t="s">
        <v>321</v>
      </c>
      <c r="B55" s="412" t="s">
        <v>322</v>
      </c>
      <c r="C55" s="452" t="s">
        <v>6</v>
      </c>
      <c r="D55" s="71"/>
      <c r="E55" s="100"/>
      <c r="F55" s="72"/>
      <c r="G55" s="428"/>
      <c r="H55" s="39">
        <f>Q55+R55+S55</f>
        <v>9</v>
      </c>
      <c r="I55" s="60"/>
      <c r="J55" s="39"/>
      <c r="K55" s="396"/>
      <c r="L55" s="35"/>
      <c r="M55" s="35"/>
      <c r="N55" s="429"/>
      <c r="O55" s="430"/>
      <c r="P55" s="39"/>
      <c r="Q55" s="362">
        <v>1</v>
      </c>
      <c r="R55" s="363">
        <v>2</v>
      </c>
      <c r="S55" s="364">
        <v>6</v>
      </c>
      <c r="T55" s="50"/>
      <c r="U55" s="431"/>
      <c r="V55" s="524"/>
      <c r="W55" s="234"/>
      <c r="X55" s="91"/>
      <c r="Y55" s="242"/>
      <c r="Z55" s="94"/>
      <c r="AA55" s="234"/>
    </row>
    <row r="56" spans="1:27" s="61" customFormat="1" ht="27" customHeight="1" thickBot="1">
      <c r="A56" s="42" t="s">
        <v>186</v>
      </c>
      <c r="B56" s="58" t="s">
        <v>244</v>
      </c>
      <c r="C56" s="64">
        <v>1</v>
      </c>
      <c r="D56" s="65"/>
      <c r="E56" s="97">
        <v>2</v>
      </c>
      <c r="F56" s="41"/>
      <c r="G56" s="49"/>
      <c r="H56" s="86">
        <f>H57+H58+H59+H60+H61</f>
        <v>449</v>
      </c>
      <c r="I56" s="86">
        <f aca="true" t="shared" si="21" ref="I56:U56">I57+I58+I59+I60+I61</f>
        <v>12</v>
      </c>
      <c r="J56" s="166">
        <f t="shared" si="21"/>
        <v>140</v>
      </c>
      <c r="K56" s="398">
        <f>K57+K58+K59+K60</f>
        <v>356</v>
      </c>
      <c r="L56" s="85">
        <f t="shared" si="21"/>
        <v>72</v>
      </c>
      <c r="M56" s="86">
        <f>M57+M58+M59+M60+M61</f>
        <v>68</v>
      </c>
      <c r="N56" s="166">
        <f t="shared" si="21"/>
        <v>0</v>
      </c>
      <c r="O56" s="86">
        <f t="shared" si="21"/>
        <v>144</v>
      </c>
      <c r="P56" s="165">
        <f t="shared" si="21"/>
        <v>144</v>
      </c>
      <c r="Q56" s="86">
        <f t="shared" si="21"/>
        <v>1</v>
      </c>
      <c r="R56" s="86">
        <f t="shared" si="21"/>
        <v>2</v>
      </c>
      <c r="S56" s="86">
        <f t="shared" si="21"/>
        <v>6</v>
      </c>
      <c r="T56" s="166">
        <f t="shared" si="21"/>
        <v>0</v>
      </c>
      <c r="U56" s="166">
        <f t="shared" si="21"/>
        <v>0</v>
      </c>
      <c r="V56" s="520">
        <f aca="true" t="shared" si="22" ref="V56:AA56">V57+V58+V59+V60+V61</f>
        <v>0</v>
      </c>
      <c r="W56" s="259">
        <f t="shared" si="22"/>
        <v>0</v>
      </c>
      <c r="X56" s="260">
        <f t="shared" si="22"/>
        <v>0</v>
      </c>
      <c r="Y56" s="257">
        <f t="shared" si="22"/>
        <v>72</v>
      </c>
      <c r="Z56" s="258">
        <f t="shared" si="22"/>
        <v>12</v>
      </c>
      <c r="AA56" s="259">
        <f t="shared" si="22"/>
        <v>356</v>
      </c>
    </row>
    <row r="57" spans="1:27" s="61" customFormat="1" ht="26.25" customHeight="1">
      <c r="A57" s="44" t="s">
        <v>187</v>
      </c>
      <c r="B57" s="111" t="s">
        <v>294</v>
      </c>
      <c r="C57" s="74"/>
      <c r="D57" s="74"/>
      <c r="E57" s="443" t="s">
        <v>320</v>
      </c>
      <c r="F57" s="73"/>
      <c r="G57" s="75"/>
      <c r="H57" s="39">
        <f>I57+J57+Q57+R57+S57</f>
        <v>36</v>
      </c>
      <c r="I57" s="96">
        <f>V57+X57+Z57</f>
        <v>0</v>
      </c>
      <c r="J57" s="39">
        <f>U57+W57+Y57+AA57</f>
        <v>36</v>
      </c>
      <c r="K57" s="396">
        <f>M57</f>
        <v>18</v>
      </c>
      <c r="L57" s="35">
        <f>J57-M57</f>
        <v>18</v>
      </c>
      <c r="M57" s="35">
        <v>18</v>
      </c>
      <c r="N57" s="39"/>
      <c r="O57" s="96"/>
      <c r="P57" s="39"/>
      <c r="Q57" s="36"/>
      <c r="R57" s="39"/>
      <c r="S57" s="96"/>
      <c r="T57" s="128"/>
      <c r="U57" s="95"/>
      <c r="V57" s="521"/>
      <c r="W57" s="312"/>
      <c r="X57" s="35"/>
      <c r="Y57" s="235">
        <v>36</v>
      </c>
      <c r="Z57" s="47"/>
      <c r="AA57" s="177"/>
    </row>
    <row r="58" spans="1:27" s="61" customFormat="1" ht="16.5" customHeight="1">
      <c r="A58" s="43" t="s">
        <v>188</v>
      </c>
      <c r="B58" s="111" t="s">
        <v>245</v>
      </c>
      <c r="C58" s="74"/>
      <c r="D58" s="74"/>
      <c r="E58" s="449">
        <v>4</v>
      </c>
      <c r="F58" s="73"/>
      <c r="G58" s="75"/>
      <c r="H58" s="178">
        <f>J58+S58+I58</f>
        <v>116</v>
      </c>
      <c r="I58" s="36">
        <f>V58+X58+Z58</f>
        <v>12</v>
      </c>
      <c r="J58" s="39">
        <f>U58+W58+Y58+AA58</f>
        <v>104</v>
      </c>
      <c r="K58" s="396">
        <f>M58</f>
        <v>50</v>
      </c>
      <c r="L58" s="35">
        <f>J58-M58</f>
        <v>54</v>
      </c>
      <c r="M58" s="35">
        <v>50</v>
      </c>
      <c r="N58" s="39"/>
      <c r="O58" s="36"/>
      <c r="P58" s="39"/>
      <c r="Q58" s="36"/>
      <c r="R58" s="39"/>
      <c r="S58" s="36"/>
      <c r="T58" s="39"/>
      <c r="U58" s="263"/>
      <c r="V58" s="505"/>
      <c r="W58" s="32"/>
      <c r="X58" s="90"/>
      <c r="Y58" s="368"/>
      <c r="Z58" s="93">
        <v>12</v>
      </c>
      <c r="AA58" s="32">
        <v>104</v>
      </c>
    </row>
    <row r="59" spans="1:27" s="130" customFormat="1" ht="12.75">
      <c r="A59" s="369" t="s">
        <v>189</v>
      </c>
      <c r="B59" s="370" t="s">
        <v>180</v>
      </c>
      <c r="C59" s="371"/>
      <c r="D59" s="371"/>
      <c r="E59" s="449">
        <v>4</v>
      </c>
      <c r="F59" s="372"/>
      <c r="G59" s="373"/>
      <c r="H59" s="374">
        <f>O59</f>
        <v>144</v>
      </c>
      <c r="I59" s="375"/>
      <c r="J59" s="374"/>
      <c r="K59" s="396">
        <f>O59</f>
        <v>144</v>
      </c>
      <c r="L59" s="376"/>
      <c r="M59" s="376"/>
      <c r="N59" s="374"/>
      <c r="O59" s="375">
        <f>U59+W59+Y59+AA59</f>
        <v>144</v>
      </c>
      <c r="P59" s="374"/>
      <c r="Q59" s="375"/>
      <c r="R59" s="374"/>
      <c r="S59" s="375"/>
      <c r="T59" s="374"/>
      <c r="U59" s="377"/>
      <c r="V59" s="518"/>
      <c r="W59" s="379"/>
      <c r="X59" s="380"/>
      <c r="Y59" s="381">
        <v>36</v>
      </c>
      <c r="Z59" s="378"/>
      <c r="AA59" s="379">
        <v>108</v>
      </c>
    </row>
    <row r="60" spans="1:27" s="130" customFormat="1" ht="12.75">
      <c r="A60" s="369" t="s">
        <v>190</v>
      </c>
      <c r="B60" s="370" t="s">
        <v>182</v>
      </c>
      <c r="C60" s="371"/>
      <c r="D60" s="371"/>
      <c r="E60" s="448" t="s">
        <v>318</v>
      </c>
      <c r="F60" s="372"/>
      <c r="G60" s="373"/>
      <c r="H60" s="374">
        <f>P60</f>
        <v>144</v>
      </c>
      <c r="I60" s="375"/>
      <c r="J60" s="374"/>
      <c r="K60" s="396">
        <f>P60</f>
        <v>144</v>
      </c>
      <c r="L60" s="376"/>
      <c r="M60" s="376"/>
      <c r="N60" s="374"/>
      <c r="O60" s="375"/>
      <c r="P60" s="374">
        <f>U60+W60+Y60+AA60</f>
        <v>144</v>
      </c>
      <c r="Q60" s="375"/>
      <c r="R60" s="374"/>
      <c r="S60" s="375"/>
      <c r="T60" s="374"/>
      <c r="U60" s="377"/>
      <c r="V60" s="518"/>
      <c r="W60" s="379"/>
      <c r="X60" s="380"/>
      <c r="Y60" s="381"/>
      <c r="Z60" s="378"/>
      <c r="AA60" s="379">
        <v>144</v>
      </c>
    </row>
    <row r="61" spans="1:27" s="61" customFormat="1" ht="13.5" thickBot="1">
      <c r="A61" s="80" t="s">
        <v>280</v>
      </c>
      <c r="B61" s="81" t="s">
        <v>278</v>
      </c>
      <c r="C61" s="451">
        <v>4</v>
      </c>
      <c r="D61" s="71"/>
      <c r="E61" s="100"/>
      <c r="F61" s="72"/>
      <c r="G61" s="76"/>
      <c r="H61" s="39">
        <f>Q61+R61+S61</f>
        <v>9</v>
      </c>
      <c r="I61" s="60"/>
      <c r="J61" s="39"/>
      <c r="K61" s="396"/>
      <c r="L61" s="35"/>
      <c r="M61" s="35"/>
      <c r="N61" s="39"/>
      <c r="O61" s="60"/>
      <c r="P61" s="39"/>
      <c r="Q61" s="362">
        <v>1</v>
      </c>
      <c r="R61" s="363">
        <v>2</v>
      </c>
      <c r="S61" s="364">
        <v>6</v>
      </c>
      <c r="T61" s="50"/>
      <c r="U61" s="264"/>
      <c r="V61" s="519"/>
      <c r="W61" s="234"/>
      <c r="X61" s="91"/>
      <c r="Y61" s="242"/>
      <c r="Z61" s="94"/>
      <c r="AA61" s="234"/>
    </row>
    <row r="62" spans="1:27" s="61" customFormat="1" ht="30" customHeight="1" thickBot="1">
      <c r="A62" s="116" t="s">
        <v>191</v>
      </c>
      <c r="B62" s="117" t="s">
        <v>65</v>
      </c>
      <c r="C62" s="53"/>
      <c r="D62" s="54"/>
      <c r="E62" s="101"/>
      <c r="F62" s="41"/>
      <c r="G62" s="49"/>
      <c r="H62" s="38">
        <v>36</v>
      </c>
      <c r="I62" s="28"/>
      <c r="J62" s="269"/>
      <c r="K62" s="402"/>
      <c r="L62" s="56"/>
      <c r="M62" s="57"/>
      <c r="N62" s="52"/>
      <c r="O62" s="51"/>
      <c r="P62" s="167"/>
      <c r="Q62" s="55"/>
      <c r="R62" s="162"/>
      <c r="S62" s="55"/>
      <c r="T62" s="261">
        <v>36</v>
      </c>
      <c r="U62" s="269"/>
      <c r="V62" s="525"/>
      <c r="W62" s="52"/>
      <c r="X62" s="51"/>
      <c r="Y62" s="167"/>
      <c r="Z62" s="262"/>
      <c r="AA62" s="37">
        <v>36</v>
      </c>
    </row>
    <row r="63" spans="1:27" s="61" customFormat="1" ht="12.75">
      <c r="A63" s="604" t="s">
        <v>249</v>
      </c>
      <c r="B63" s="604"/>
      <c r="C63" s="604"/>
      <c r="D63" s="604"/>
      <c r="E63" s="604"/>
      <c r="F63" s="604"/>
      <c r="G63" s="604"/>
      <c r="H63" s="604"/>
      <c r="I63" s="604"/>
      <c r="J63" s="604"/>
      <c r="K63" s="604"/>
      <c r="L63" s="604"/>
      <c r="M63" s="604"/>
      <c r="N63" s="605"/>
      <c r="O63" s="636" t="s">
        <v>192</v>
      </c>
      <c r="P63" s="637"/>
      <c r="Q63" s="637"/>
      <c r="R63" s="637"/>
      <c r="S63" s="637"/>
      <c r="T63" s="638"/>
      <c r="U63" s="270">
        <f aca="true" t="shared" si="23" ref="U63:AA63">U10+U26+U36+U37+U42+U43+U57+U58</f>
        <v>612</v>
      </c>
      <c r="V63" s="526">
        <f t="shared" si="23"/>
        <v>0</v>
      </c>
      <c r="W63" s="301">
        <f t="shared" si="23"/>
        <v>792</v>
      </c>
      <c r="X63" s="216">
        <f t="shared" si="23"/>
        <v>6</v>
      </c>
      <c r="Y63" s="301">
        <f t="shared" si="23"/>
        <v>462</v>
      </c>
      <c r="Z63" s="270">
        <f t="shared" si="23"/>
        <v>12</v>
      </c>
      <c r="AA63" s="301">
        <f t="shared" si="23"/>
        <v>348</v>
      </c>
    </row>
    <row r="64" spans="1:27" s="61" customFormat="1" ht="12.75">
      <c r="A64" s="606"/>
      <c r="B64" s="606"/>
      <c r="C64" s="606"/>
      <c r="D64" s="606"/>
      <c r="E64" s="606"/>
      <c r="F64" s="606"/>
      <c r="G64" s="606"/>
      <c r="H64" s="606"/>
      <c r="I64" s="606"/>
      <c r="J64" s="606"/>
      <c r="K64" s="606"/>
      <c r="L64" s="606"/>
      <c r="M64" s="606"/>
      <c r="N64" s="607"/>
      <c r="O64" s="621" t="s">
        <v>193</v>
      </c>
      <c r="P64" s="622"/>
      <c r="Q64" s="622"/>
      <c r="R64" s="622"/>
      <c r="S64" s="622"/>
      <c r="T64" s="622"/>
      <c r="U64" s="227"/>
      <c r="V64" s="527"/>
      <c r="W64" s="356">
        <f>Q10+R10+S10</f>
        <v>72</v>
      </c>
      <c r="X64" s="178"/>
      <c r="Y64" s="312"/>
      <c r="Z64" s="186"/>
      <c r="AA64" s="303">
        <f>Q40+R40+S40+Q42+R42+S42+Q43+R43+S43+Q55+R55+S55+Q61+R61+S61</f>
        <v>36</v>
      </c>
    </row>
    <row r="65" spans="1:27" s="61" customFormat="1" ht="12.75">
      <c r="A65" s="606"/>
      <c r="B65" s="606"/>
      <c r="C65" s="606"/>
      <c r="D65" s="606"/>
      <c r="E65" s="606"/>
      <c r="F65" s="606"/>
      <c r="G65" s="606"/>
      <c r="H65" s="606"/>
      <c r="I65" s="606"/>
      <c r="J65" s="606"/>
      <c r="K65" s="606"/>
      <c r="L65" s="606"/>
      <c r="M65" s="606"/>
      <c r="N65" s="607"/>
      <c r="O65" s="608" t="s">
        <v>194</v>
      </c>
      <c r="P65" s="609"/>
      <c r="Q65" s="609"/>
      <c r="R65" s="609"/>
      <c r="S65" s="609"/>
      <c r="T65" s="609"/>
      <c r="U65" s="271">
        <f>U38+U52+U59</f>
        <v>0</v>
      </c>
      <c r="V65" s="528"/>
      <c r="W65" s="302">
        <f>W38+W52+W59</f>
        <v>0</v>
      </c>
      <c r="X65" s="217"/>
      <c r="Y65" s="302">
        <f>Y38+Y52+Y59</f>
        <v>144</v>
      </c>
      <c r="Z65" s="271"/>
      <c r="AA65" s="302">
        <f>AA38+AA52+AA59</f>
        <v>216</v>
      </c>
    </row>
    <row r="66" spans="1:27" s="61" customFormat="1" ht="12.75">
      <c r="A66" s="606"/>
      <c r="B66" s="606"/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6"/>
      <c r="N66" s="607"/>
      <c r="O66" s="621" t="s">
        <v>195</v>
      </c>
      <c r="P66" s="622"/>
      <c r="Q66" s="622"/>
      <c r="R66" s="622"/>
      <c r="S66" s="622"/>
      <c r="T66" s="622"/>
      <c r="U66" s="227">
        <f>U39+U53+U60</f>
        <v>0</v>
      </c>
      <c r="V66" s="527"/>
      <c r="W66" s="30">
        <f>W39+W53+W60</f>
        <v>0</v>
      </c>
      <c r="X66" s="207"/>
      <c r="Y66" s="30">
        <f>Y39+Y53+Y60</f>
        <v>0</v>
      </c>
      <c r="Z66" s="227"/>
      <c r="AA66" s="30">
        <f>AA39+AA53+AA60</f>
        <v>216</v>
      </c>
    </row>
    <row r="67" spans="1:27" s="61" customFormat="1" ht="12.75">
      <c r="A67" s="606"/>
      <c r="B67" s="606"/>
      <c r="C67" s="606"/>
      <c r="D67" s="606"/>
      <c r="E67" s="606"/>
      <c r="F67" s="606"/>
      <c r="G67" s="606"/>
      <c r="H67" s="606"/>
      <c r="I67" s="606"/>
      <c r="J67" s="606"/>
      <c r="K67" s="606"/>
      <c r="L67" s="606"/>
      <c r="M67" s="606"/>
      <c r="N67" s="607"/>
      <c r="O67" s="608" t="s">
        <v>196</v>
      </c>
      <c r="P67" s="609"/>
      <c r="Q67" s="609"/>
      <c r="R67" s="609"/>
      <c r="S67" s="609"/>
      <c r="T67" s="609"/>
      <c r="U67" s="227"/>
      <c r="V67" s="527"/>
      <c r="W67" s="30">
        <v>4</v>
      </c>
      <c r="X67" s="207"/>
      <c r="Y67" s="30"/>
      <c r="Z67" s="227"/>
      <c r="AA67" s="470">
        <v>4</v>
      </c>
    </row>
    <row r="68" spans="1:27" s="61" customFormat="1" ht="12.75">
      <c r="A68" s="606"/>
      <c r="B68" s="606"/>
      <c r="C68" s="606"/>
      <c r="D68" s="606"/>
      <c r="E68" s="606"/>
      <c r="F68" s="606"/>
      <c r="G68" s="606"/>
      <c r="H68" s="606"/>
      <c r="I68" s="606"/>
      <c r="J68" s="606"/>
      <c r="K68" s="606"/>
      <c r="L68" s="606"/>
      <c r="M68" s="606"/>
      <c r="N68" s="607"/>
      <c r="O68" s="621" t="s">
        <v>197</v>
      </c>
      <c r="P68" s="622"/>
      <c r="Q68" s="622"/>
      <c r="R68" s="622"/>
      <c r="S68" s="622"/>
      <c r="T68" s="622"/>
      <c r="U68" s="227"/>
      <c r="V68" s="527"/>
      <c r="W68" s="30"/>
      <c r="X68" s="207"/>
      <c r="Y68" s="30"/>
      <c r="Z68" s="227"/>
      <c r="AA68" s="30"/>
    </row>
    <row r="69" spans="1:27" s="61" customFormat="1" ht="12.75">
      <c r="A69" s="606"/>
      <c r="B69" s="606"/>
      <c r="C69" s="606"/>
      <c r="D69" s="606"/>
      <c r="E69" s="606"/>
      <c r="F69" s="606"/>
      <c r="G69" s="606"/>
      <c r="H69" s="606"/>
      <c r="I69" s="606"/>
      <c r="J69" s="606"/>
      <c r="K69" s="606"/>
      <c r="L69" s="606"/>
      <c r="M69" s="606"/>
      <c r="N69" s="607"/>
      <c r="O69" s="621" t="s">
        <v>204</v>
      </c>
      <c r="P69" s="622"/>
      <c r="Q69" s="622"/>
      <c r="R69" s="622"/>
      <c r="S69" s="622"/>
      <c r="T69" s="622"/>
      <c r="U69" s="227">
        <v>1</v>
      </c>
      <c r="V69" s="527"/>
      <c r="W69" s="30">
        <v>7</v>
      </c>
      <c r="X69" s="207"/>
      <c r="Y69" s="446">
        <v>4</v>
      </c>
      <c r="Z69" s="227"/>
      <c r="AA69" s="470">
        <v>6</v>
      </c>
    </row>
    <row r="70" spans="1:27" s="61" customFormat="1" ht="22.5" customHeight="1" thickBot="1">
      <c r="A70" s="122"/>
      <c r="B70" s="122"/>
      <c r="C70" s="118"/>
      <c r="D70" s="118"/>
      <c r="E70" s="119"/>
      <c r="F70" s="118"/>
      <c r="G70" s="118"/>
      <c r="H70" s="118"/>
      <c r="I70" s="119"/>
      <c r="J70" s="118"/>
      <c r="K70" s="118"/>
      <c r="L70" s="118"/>
      <c r="M70" s="118"/>
      <c r="N70" s="118"/>
      <c r="O70" s="634" t="s">
        <v>290</v>
      </c>
      <c r="P70" s="635"/>
      <c r="Q70" s="635"/>
      <c r="R70" s="635"/>
      <c r="S70" s="635"/>
      <c r="T70" s="635"/>
      <c r="U70" s="228"/>
      <c r="V70" s="529"/>
      <c r="W70" s="77" t="s">
        <v>289</v>
      </c>
      <c r="X70" s="208"/>
      <c r="Y70" s="77"/>
      <c r="Z70" s="228"/>
      <c r="AA70" s="77"/>
    </row>
    <row r="71" spans="1:27" ht="13.5" thickBot="1">
      <c r="A71" s="122"/>
      <c r="B71" s="122"/>
      <c r="C71" s="118"/>
      <c r="D71" s="118"/>
      <c r="E71" s="119"/>
      <c r="F71" s="118"/>
      <c r="G71" s="118"/>
      <c r="H71" s="118"/>
      <c r="I71" s="119"/>
      <c r="J71" s="118"/>
      <c r="K71" s="118"/>
      <c r="L71" s="118"/>
      <c r="M71" s="118"/>
      <c r="N71" s="118"/>
      <c r="O71" s="634" t="s">
        <v>208</v>
      </c>
      <c r="P71" s="635"/>
      <c r="Q71" s="635"/>
      <c r="R71" s="635"/>
      <c r="S71" s="635"/>
      <c r="T71" s="635"/>
      <c r="U71" s="228">
        <v>3</v>
      </c>
      <c r="V71" s="529"/>
      <c r="W71" s="77"/>
      <c r="X71" s="208"/>
      <c r="Y71" s="77">
        <v>1</v>
      </c>
      <c r="Z71" s="228"/>
      <c r="AA71" s="77"/>
    </row>
    <row r="74" spans="21:27" ht="10.5">
      <c r="U74">
        <f>U9/17</f>
        <v>36</v>
      </c>
      <c r="W74">
        <f>(V9+W9)/22</f>
        <v>36</v>
      </c>
      <c r="Y74">
        <f>(X9+Y9)/13</f>
        <v>36</v>
      </c>
      <c r="AA74">
        <f>(Z9+AA9)/10</f>
        <v>36</v>
      </c>
    </row>
    <row r="77" spans="23:27" ht="10.5">
      <c r="W77" s="48"/>
      <c r="X77" s="48"/>
      <c r="Y77" s="48"/>
      <c r="Z77" s="48"/>
      <c r="AA77" s="48"/>
    </row>
    <row r="78" spans="23:27" ht="12.75">
      <c r="W78" s="34"/>
      <c r="X78" s="34"/>
      <c r="Y78" s="34"/>
      <c r="Z78" s="34"/>
      <c r="AA78" s="34"/>
    </row>
  </sheetData>
  <sheetProtection/>
  <mergeCells count="31">
    <mergeCell ref="O5:P5"/>
    <mergeCell ref="O64:T64"/>
    <mergeCell ref="C42:C43"/>
    <mergeCell ref="E36:E37"/>
    <mergeCell ref="I4:I6"/>
    <mergeCell ref="A1:AA2"/>
    <mergeCell ref="A3:A6"/>
    <mergeCell ref="B3:B6"/>
    <mergeCell ref="H3:H6"/>
    <mergeCell ref="C3:G5"/>
    <mergeCell ref="I3:T3"/>
    <mergeCell ref="Q4:S4"/>
    <mergeCell ref="T4:T6"/>
    <mergeCell ref="R5:R6"/>
    <mergeCell ref="O71:T71"/>
    <mergeCell ref="O68:T68"/>
    <mergeCell ref="O69:T69"/>
    <mergeCell ref="Q5:Q6"/>
    <mergeCell ref="O70:T70"/>
    <mergeCell ref="S5:S6"/>
    <mergeCell ref="O63:T63"/>
    <mergeCell ref="A63:N69"/>
    <mergeCell ref="O65:T65"/>
    <mergeCell ref="U3:AA4"/>
    <mergeCell ref="U5:W5"/>
    <mergeCell ref="O67:T67"/>
    <mergeCell ref="J5:J6"/>
    <mergeCell ref="O66:T66"/>
    <mergeCell ref="X5:AA5"/>
    <mergeCell ref="K5:N5"/>
    <mergeCell ref="J4:P4"/>
  </mergeCells>
  <hyperlinks>
    <hyperlink ref="B51" r:id="rId1" display="sub_2100111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4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2020-09-11T12:37:42Z</cp:lastPrinted>
  <dcterms:created xsi:type="dcterms:W3CDTF">2011-05-05T04:03:53Z</dcterms:created>
  <dcterms:modified xsi:type="dcterms:W3CDTF">2024-03-06T10:48:15Z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