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0" yWindow="0" windowWidth="28800" windowHeight="12330" tabRatio="750" activeTab="1"/>
  </bookViews>
  <sheets>
    <sheet name="График" sheetId="19" r:id="rId1"/>
    <sheet name="УП" sheetId="21" r:id="rId2"/>
    <sheet name="Start" sheetId="11" state="hidden" r:id="rId3"/>
  </sheets>
  <definedNames>
    <definedName name="_xlnm.Print_Area" localSheetId="1">УП!$A$3:$Z$96</definedName>
  </definedNames>
  <calcPr calcId="162913"/>
</workbook>
</file>

<file path=xl/calcChain.xml><?xml version="1.0" encoding="utf-8"?>
<calcChain xmlns="http://schemas.openxmlformats.org/spreadsheetml/2006/main">
  <c r="I9" i="21"/>
  <c r="K9"/>
  <c r="L9"/>
  <c r="M9"/>
  <c r="N9"/>
  <c r="O9"/>
  <c r="P9"/>
  <c r="Q9"/>
  <c r="Q86" s="1"/>
  <c r="R9"/>
  <c r="S9"/>
  <c r="T9"/>
  <c r="U9"/>
  <c r="V9"/>
  <c r="W9"/>
  <c r="X9"/>
  <c r="Y9"/>
  <c r="Z9"/>
  <c r="H11"/>
  <c r="H9" s="1"/>
  <c r="J11"/>
  <c r="J9" s="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I27"/>
  <c r="K27"/>
  <c r="L27"/>
  <c r="M27"/>
  <c r="N27"/>
  <c r="O27"/>
  <c r="P27"/>
  <c r="Q27"/>
  <c r="R27"/>
  <c r="S27"/>
  <c r="T27"/>
  <c r="U27"/>
  <c r="V27"/>
  <c r="W27"/>
  <c r="X27"/>
  <c r="Y27"/>
  <c r="Z27"/>
  <c r="J28"/>
  <c r="H28" s="1"/>
  <c r="J29"/>
  <c r="H29" s="1"/>
  <c r="J30"/>
  <c r="H30" s="1"/>
  <c r="J31"/>
  <c r="H31" s="1"/>
  <c r="J32"/>
  <c r="H32" s="1"/>
  <c r="J33"/>
  <c r="H33" s="1"/>
  <c r="I34"/>
  <c r="K34"/>
  <c r="L34"/>
  <c r="M34"/>
  <c r="N34"/>
  <c r="O34"/>
  <c r="P34"/>
  <c r="Q34"/>
  <c r="R34"/>
  <c r="S34"/>
  <c r="T34"/>
  <c r="U34"/>
  <c r="V34"/>
  <c r="W34"/>
  <c r="X34"/>
  <c r="Y34"/>
  <c r="Z34"/>
  <c r="H35"/>
  <c r="H34" s="1"/>
  <c r="J35"/>
  <c r="H36"/>
  <c r="J36"/>
  <c r="J34" s="1"/>
  <c r="H37"/>
  <c r="J37"/>
  <c r="H38"/>
  <c r="J38"/>
  <c r="H39"/>
  <c r="J39"/>
  <c r="H40"/>
  <c r="J40"/>
  <c r="H41"/>
  <c r="J41"/>
  <c r="H42"/>
  <c r="J42"/>
  <c r="H43"/>
  <c r="J43"/>
  <c r="I45"/>
  <c r="I44" s="1"/>
  <c r="I86" s="1"/>
  <c r="K45"/>
  <c r="K44" s="1"/>
  <c r="K86" s="1"/>
  <c r="L45"/>
  <c r="M45"/>
  <c r="M44" s="1"/>
  <c r="M86" s="1"/>
  <c r="N45"/>
  <c r="O45"/>
  <c r="O44" s="1"/>
  <c r="O86" s="1"/>
  <c r="P45"/>
  <c r="Q45"/>
  <c r="Q44" s="1"/>
  <c r="R45"/>
  <c r="S45"/>
  <c r="S44" s="1"/>
  <c r="S86" s="1"/>
  <c r="T45"/>
  <c r="U45"/>
  <c r="U44" s="1"/>
  <c r="U82" s="1"/>
  <c r="U86" s="1"/>
  <c r="V45"/>
  <c r="W45"/>
  <c r="W44" s="1"/>
  <c r="W82" s="1"/>
  <c r="W86" s="1"/>
  <c r="X45"/>
  <c r="Y45"/>
  <c r="Y44" s="1"/>
  <c r="Y82" s="1"/>
  <c r="Y86" s="1"/>
  <c r="J46"/>
  <c r="J45" s="1"/>
  <c r="J47"/>
  <c r="H47" s="1"/>
  <c r="J48"/>
  <c r="H48" s="1"/>
  <c r="J49"/>
  <c r="H49" s="1"/>
  <c r="J51"/>
  <c r="H51" s="1"/>
  <c r="I52"/>
  <c r="K52"/>
  <c r="L52"/>
  <c r="M52"/>
  <c r="N52"/>
  <c r="O52"/>
  <c r="P52"/>
  <c r="Q52"/>
  <c r="R52"/>
  <c r="S52"/>
  <c r="T52"/>
  <c r="U52"/>
  <c r="V52"/>
  <c r="W52"/>
  <c r="X52"/>
  <c r="Y52"/>
  <c r="Z52"/>
  <c r="H53"/>
  <c r="H52" s="1"/>
  <c r="J53"/>
  <c r="H54"/>
  <c r="J54"/>
  <c r="J52" s="1"/>
  <c r="H55"/>
  <c r="J55"/>
  <c r="H58"/>
  <c r="J58"/>
  <c r="I59"/>
  <c r="K59"/>
  <c r="L59"/>
  <c r="L44" s="1"/>
  <c r="M59"/>
  <c r="N59"/>
  <c r="O59"/>
  <c r="P59"/>
  <c r="P44" s="1"/>
  <c r="Q59"/>
  <c r="R59"/>
  <c r="S59"/>
  <c r="T59"/>
  <c r="T44" s="1"/>
  <c r="U59"/>
  <c r="V59"/>
  <c r="W59"/>
  <c r="X59"/>
  <c r="X44" s="1"/>
  <c r="X82" s="1"/>
  <c r="X86" s="1"/>
  <c r="Y59"/>
  <c r="Z59"/>
  <c r="J60"/>
  <c r="H60" s="1"/>
  <c r="J63"/>
  <c r="H63" s="1"/>
  <c r="I64"/>
  <c r="K64"/>
  <c r="L64"/>
  <c r="M64"/>
  <c r="N64"/>
  <c r="O64"/>
  <c r="P64"/>
  <c r="Q64"/>
  <c r="R64"/>
  <c r="S64"/>
  <c r="T64"/>
  <c r="U64"/>
  <c r="V64"/>
  <c r="W64"/>
  <c r="X64"/>
  <c r="Y64"/>
  <c r="Z64"/>
  <c r="H65"/>
  <c r="H64" s="1"/>
  <c r="J65"/>
  <c r="J64" s="1"/>
  <c r="H68"/>
  <c r="J68"/>
  <c r="I69"/>
  <c r="K69"/>
  <c r="L69"/>
  <c r="M69"/>
  <c r="N69"/>
  <c r="N44" s="1"/>
  <c r="N86" s="1"/>
  <c r="O69"/>
  <c r="P69"/>
  <c r="Q69"/>
  <c r="R69"/>
  <c r="R44" s="1"/>
  <c r="R86" s="1"/>
  <c r="S69"/>
  <c r="T69"/>
  <c r="U69"/>
  <c r="V69"/>
  <c r="V44" s="1"/>
  <c r="V82" s="1"/>
  <c r="V86" s="1"/>
  <c r="W69"/>
  <c r="X69"/>
  <c r="Y69"/>
  <c r="Z69"/>
  <c r="Z44" s="1"/>
  <c r="Z82" s="1"/>
  <c r="Z86" s="1"/>
  <c r="J70"/>
  <c r="H70" s="1"/>
  <c r="J71"/>
  <c r="H71" s="1"/>
  <c r="J72"/>
  <c r="H72" s="1"/>
  <c r="J75"/>
  <c r="H75" s="1"/>
  <c r="I76"/>
  <c r="K76"/>
  <c r="L76"/>
  <c r="M76"/>
  <c r="N76"/>
  <c r="O76"/>
  <c r="P76"/>
  <c r="Q76"/>
  <c r="R76"/>
  <c r="S76"/>
  <c r="T76"/>
  <c r="U76"/>
  <c r="V76"/>
  <c r="W76"/>
  <c r="X76"/>
  <c r="Y76"/>
  <c r="Z76"/>
  <c r="H77"/>
  <c r="H76" s="1"/>
  <c r="J77"/>
  <c r="H78"/>
  <c r="J78"/>
  <c r="J76" s="1"/>
  <c r="H81"/>
  <c r="J81"/>
  <c r="J84"/>
  <c r="L86" l="1"/>
  <c r="H27"/>
  <c r="H69"/>
  <c r="H59"/>
  <c r="H86"/>
  <c r="J69"/>
  <c r="J44" s="1"/>
  <c r="J59"/>
  <c r="J27"/>
  <c r="H46"/>
  <c r="H45" s="1"/>
  <c r="H44" s="1"/>
  <c r="H82" s="1"/>
</calcChain>
</file>

<file path=xl/sharedStrings.xml><?xml version="1.0" encoding="utf-8"?>
<sst xmlns="http://schemas.openxmlformats.org/spreadsheetml/2006/main" count="1057" uniqueCount="338">
  <si>
    <t>0</t>
  </si>
  <si>
    <t>1</t>
  </si>
  <si>
    <t>14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</si>
  <si>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</si>
  <si>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</si>
  <si>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</si>
  <si>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</si>
  <si>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</si>
  <si>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</si>
  <si>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</si>
  <si>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</si>
  <si>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</si>
  <si>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</si>
  <si>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</si>
  <si>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</si>
  <si>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</si>
  <si>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</si>
  <si>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</si>
  <si>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</si>
  <si>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</si>
  <si>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</si>
  <si>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</si>
  <si>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</si>
  <si>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</si>
  <si>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</si>
  <si>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</si>
  <si>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</si>
  <si>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</si>
  <si>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</si>
  <si>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</si>
  <si>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</si>
  <si>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</si>
  <si>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</si>
  <si>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Учебная практика</t>
  </si>
  <si>
    <t>33</t>
  </si>
  <si>
    <t>Производственная практика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</si>
  <si>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</si>
  <si>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</si>
  <si>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</si>
  <si>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</si>
  <si>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</si>
  <si>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</si>
  <si>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</si>
  <si>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</si>
  <si>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</si>
  <si>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</si>
  <si>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</si>
  <si>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</si>
  <si>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</si>
  <si>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</si>
  <si>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</si>
  <si>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</si>
  <si>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</si>
  <si>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</si>
  <si>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</si>
  <si>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*</t>
  </si>
  <si>
    <t>Всего</t>
  </si>
  <si>
    <t xml:space="preserve">1 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</si>
  <si>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</si>
  <si>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</si>
  <si>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</si>
  <si>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</si>
  <si>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</si>
  <si>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</si>
  <si>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</si>
  <si>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</si>
  <si>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</si>
  <si>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</si>
  <si>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</si>
  <si>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</si>
  <si>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</si>
  <si>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</si>
  <si>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</si>
  <si>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</si>
  <si>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</si>
  <si>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</si>
  <si>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</si>
  <si>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</si>
  <si>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</si>
  <si>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</si>
  <si>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</si>
  <si>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</si>
  <si>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</si>
  <si>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</si>
  <si>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</si>
  <si>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</si>
  <si>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</si>
  <si>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</si>
  <si>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</si>
  <si>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</si>
  <si>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</si>
  <si>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</si>
  <si>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</si>
  <si>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</si>
  <si>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</si>
  <si>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</si>
  <si>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</si>
  <si>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</si>
  <si>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</si>
  <si>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</si>
  <si>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</si>
  <si>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</si>
  <si>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</si>
  <si>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</si>
  <si>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</si>
  <si>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</si>
  <si>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</si>
  <si>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</si>
  <si>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</si>
  <si>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</si>
  <si>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</si>
  <si>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</si>
  <si>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</si>
  <si>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</si>
  <si>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</si>
  <si>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</si>
  <si>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</si>
  <si>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</si>
  <si>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</si>
  <si>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</si>
  <si>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>D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</si>
  <si>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</si>
  <si>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</si>
  <si>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</si>
  <si>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</si>
  <si>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</si>
  <si>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</si>
  <si>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</si>
  <si>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</si>
  <si>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</si>
  <si>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</si>
  <si>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</si>
  <si>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</si>
  <si>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</si>
  <si>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</si>
  <si>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</si>
  <si>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</si>
  <si>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</si>
  <si>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</si>
  <si>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</si>
  <si>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</si>
  <si>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</si>
  <si>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</si>
  <si>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 xml:space="preserve">11 </t>
  </si>
  <si>
    <t xml:space="preserve">52 </t>
  </si>
  <si>
    <t>Обучение по дисциплинам и междисциплинарным курсам, в том числе учебная практика</t>
  </si>
  <si>
    <t>час. обяз. уч. занятий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</si>
  <si>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</si>
  <si>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</si>
  <si>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</si>
  <si>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</si>
  <si>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1*</t>
  </si>
  <si>
    <t>зачетов (* физическая культура)</t>
  </si>
  <si>
    <t>2*</t>
  </si>
  <si>
    <t>Сдача дем. экзамена по компетенции «________________» (по графику).</t>
  </si>
  <si>
    <t>дифференцированых зачетов</t>
  </si>
  <si>
    <t xml:space="preserve">Защита дипломной работы с 15 июня по 28 июня </t>
  </si>
  <si>
    <t>экзаменов</t>
  </si>
  <si>
    <t>(4 недели).</t>
  </si>
  <si>
    <t>преддипломн. практики</t>
  </si>
  <si>
    <t xml:space="preserve">Выполнение дипломного проекта и подготовка к ДЭ с  18 мая    по 14 июня </t>
  </si>
  <si>
    <t>производств.практики</t>
  </si>
  <si>
    <t>учебной практики</t>
  </si>
  <si>
    <t>1.2. Демонстрационный экзамен</t>
  </si>
  <si>
    <t>1.1. Дипломный проект</t>
  </si>
  <si>
    <t>дисциплин и МДК</t>
  </si>
  <si>
    <t>Государственная итоговая аттестация - 6 недель</t>
  </si>
  <si>
    <t>Недельная нагрузка</t>
  </si>
  <si>
    <t>ВСЕГО по учебному  плану:</t>
  </si>
  <si>
    <t>Государственная итоговая аттестация</t>
  </si>
  <si>
    <t>ГИА.00</t>
  </si>
  <si>
    <t>ПА</t>
  </si>
  <si>
    <t>Преддипломная практика</t>
  </si>
  <si>
    <t>ПДП</t>
  </si>
  <si>
    <t>ИТОГО</t>
  </si>
  <si>
    <t>Квалификационный экзамен</t>
  </si>
  <si>
    <t>4к</t>
  </si>
  <si>
    <t>ПП.06</t>
  </si>
  <si>
    <t>УП.06</t>
  </si>
  <si>
    <t>Разработка программ экскурсионного обслуживания</t>
  </si>
  <si>
    <t>МДК.06.02</t>
  </si>
  <si>
    <t>Организация экскурсионной деятельности</t>
  </si>
  <si>
    <t>МДК 06.01</t>
  </si>
  <si>
    <t>Освоение профессии "Ассистент экскурсовода (гид)"</t>
  </si>
  <si>
    <t>ПМ.06</t>
  </si>
  <si>
    <t>Экзамен по модулю</t>
  </si>
  <si>
    <t>ПП.05</t>
  </si>
  <si>
    <t>УП.05</t>
  </si>
  <si>
    <t>Координация качества выполнения тур агентских услуг</t>
  </si>
  <si>
    <t>МДК 05.03</t>
  </si>
  <si>
    <t>Предоставление тур агентских услуг</t>
  </si>
  <si>
    <t>МДК 05.02</t>
  </si>
  <si>
    <t>Предоставление тур операторских услуг</t>
  </si>
  <si>
    <t>МДК 05.01</t>
  </si>
  <si>
    <t>Технология и организация тур операторских и тур агентских услуг</t>
  </si>
  <si>
    <t>ПМ.05</t>
  </si>
  <si>
    <t>6к</t>
  </si>
  <si>
    <t>ПП.04</t>
  </si>
  <si>
    <t>УП.04</t>
  </si>
  <si>
    <t>Освоение профессии 16399 Официант</t>
  </si>
  <si>
    <t>МДК 04.01</t>
  </si>
  <si>
    <t>Освоение профессии рабочего, должности служащего ( одной или несколько) в соответствии с перечнем профессий рабочих, должностей служащих, соответствующих профессииональной деятельности выпускников</t>
  </si>
  <si>
    <t>ПМ.04</t>
  </si>
  <si>
    <t>5к</t>
  </si>
  <si>
    <t>ПП.03</t>
  </si>
  <si>
    <t>УП.03</t>
  </si>
  <si>
    <t>Освоение профессии 11695 Горничная</t>
  </si>
  <si>
    <t>МДК 03.01</t>
  </si>
  <si>
    <t>ПМ.03</t>
  </si>
  <si>
    <t>ПП.02</t>
  </si>
  <si>
    <t>УП.02</t>
  </si>
  <si>
    <t>Организация деятельности департамента маркетинга и рекламы</t>
  </si>
  <si>
    <t>МДК 02.03</t>
  </si>
  <si>
    <t>Организация деятельности службы управления номерного фонда и дополнительных услуг</t>
  </si>
  <si>
    <t>МДК 02.02</t>
  </si>
  <si>
    <t>Организация деятельности службы приема, размещения и бронирования гостиницы</t>
  </si>
  <si>
    <t>МДК 02.01</t>
  </si>
  <si>
    <t>Предоставление гостиничных услуг</t>
  </si>
  <si>
    <t>ПМ.02</t>
  </si>
  <si>
    <t>2к</t>
  </si>
  <si>
    <t>УП.01</t>
  </si>
  <si>
    <t>Осуществление расчетов с клиентом за предоставления услуг туризма и гостеприимства</t>
  </si>
  <si>
    <t>МДК.01.04</t>
  </si>
  <si>
    <t>1к</t>
  </si>
  <si>
    <t>Соблюдение норм этики делового общения</t>
  </si>
  <si>
    <t>МДК.01.03</t>
  </si>
  <si>
    <t>Изучение основ делопроизводства</t>
  </si>
  <si>
    <t>МДК.01.02</t>
  </si>
  <si>
    <t>Координация работы служб предприятий туризма и гостеприимства</t>
  </si>
  <si>
    <t>МДК.01.01</t>
  </si>
  <si>
    <t>Организация и контроль текуцей деятельности служб предприятий туризма и гостеприимства</t>
  </si>
  <si>
    <t>ПМ.01</t>
  </si>
  <si>
    <t>Профессиональный цикл</t>
  </si>
  <si>
    <t>П.00</t>
  </si>
  <si>
    <t>Цифровая экономика</t>
  </si>
  <si>
    <t>ОП.09</t>
  </si>
  <si>
    <t>Психология делового общения м конфликтология</t>
  </si>
  <si>
    <t>ОП.08</t>
  </si>
  <si>
    <t>Иностранный язык (второй)</t>
  </si>
  <si>
    <t>ОП.07</t>
  </si>
  <si>
    <t>Экономика и бухгалтерский учет предприятий туризма и гостиничного дела</t>
  </si>
  <si>
    <t>ОП.06</t>
  </si>
  <si>
    <t>Информационно-коммуникационные технологии в туризме и гостеприимстве</t>
  </si>
  <si>
    <t>ОП.05</t>
  </si>
  <si>
    <t>3к</t>
  </si>
  <si>
    <t>Менеджмент в туризме и гостеприимстве</t>
  </si>
  <si>
    <t>ОП.04</t>
  </si>
  <si>
    <t>Правовое и документационное обеспечение в туризме и гостеприимстве</t>
  </si>
  <si>
    <t>ОП.03</t>
  </si>
  <si>
    <t>Предпринимательская деятельность в сфере туризма и гостиничного бизнеса</t>
  </si>
  <si>
    <t>ОП.02</t>
  </si>
  <si>
    <t>Сервисная деятельность в туризме и гостеприимстве</t>
  </si>
  <si>
    <t>ОП.01</t>
  </si>
  <si>
    <t>Общепрофессиональный цикл</t>
  </si>
  <si>
    <t>ОП.00</t>
  </si>
  <si>
    <t>Основы бережливого производства</t>
  </si>
  <si>
    <t>СГ.06</t>
  </si>
  <si>
    <t>Основы финансовой грамотности</t>
  </si>
  <si>
    <t>СГ.05</t>
  </si>
  <si>
    <t>Физическая культура</t>
  </si>
  <si>
    <t>СГ.04</t>
  </si>
  <si>
    <t>Безопасность жизнедеятельности</t>
  </si>
  <si>
    <t>СГ.03</t>
  </si>
  <si>
    <t>Иностранный язык в профессиональной деятельности</t>
  </si>
  <si>
    <t>СГ.02</t>
  </si>
  <si>
    <t>История России</t>
  </si>
  <si>
    <t>СГ.01</t>
  </si>
  <si>
    <t xml:space="preserve">Социально-гуманитарный цикл </t>
  </si>
  <si>
    <t>СГ.00</t>
  </si>
  <si>
    <t>Россия –моя история/Родной язык (русский)</t>
  </si>
  <si>
    <t>ООДд. 14</t>
  </si>
  <si>
    <t>Дополнительные учебные предметы, курсы по выбору обучающихся</t>
  </si>
  <si>
    <t>Индивидуальный проект</t>
  </si>
  <si>
    <t>ИП.01</t>
  </si>
  <si>
    <t>Биология</t>
  </si>
  <si>
    <t>ООД.13</t>
  </si>
  <si>
    <t>Химия</t>
  </si>
  <si>
    <t>ООД.12</t>
  </si>
  <si>
    <t>Физика</t>
  </si>
  <si>
    <t>ООД.11</t>
  </si>
  <si>
    <t>ОБЖ</t>
  </si>
  <si>
    <t>ООД.10</t>
  </si>
  <si>
    <t>ООД.09</t>
  </si>
  <si>
    <t>Информатика</t>
  </si>
  <si>
    <t>ООД.08</t>
  </si>
  <si>
    <t>Математика</t>
  </si>
  <si>
    <t>ООД.07</t>
  </si>
  <si>
    <t>Иностранный язык</t>
  </si>
  <si>
    <t>ООД.06</t>
  </si>
  <si>
    <t>География</t>
  </si>
  <si>
    <t>ООД.05</t>
  </si>
  <si>
    <t>Обществознание</t>
  </si>
  <si>
    <t>ООД.04</t>
  </si>
  <si>
    <t>История</t>
  </si>
  <si>
    <t>ООД.03</t>
  </si>
  <si>
    <t>Литература</t>
  </si>
  <si>
    <t>ООД.02</t>
  </si>
  <si>
    <t>Русский язык</t>
  </si>
  <si>
    <t>ООД.01</t>
  </si>
  <si>
    <t>Обязательные учебные дисциплины</t>
  </si>
  <si>
    <t>Общеобразовательный цикл</t>
  </si>
  <si>
    <t>ООД. 00</t>
  </si>
  <si>
    <t xml:space="preserve">      </t>
  </si>
  <si>
    <t xml:space="preserve">6        семестр        недель  </t>
  </si>
  <si>
    <t xml:space="preserve">5       семестр      недель </t>
  </si>
  <si>
    <t xml:space="preserve">4        семестр      недель   </t>
  </si>
  <si>
    <t xml:space="preserve">3       семестр      недель    </t>
  </si>
  <si>
    <t xml:space="preserve">2        семестр      недели </t>
  </si>
  <si>
    <t>1       семестр      недель</t>
  </si>
  <si>
    <t>экзамен</t>
  </si>
  <si>
    <t>консультации</t>
  </si>
  <si>
    <t>самостоятельная работа в рамках экзаменационной сессии</t>
  </si>
  <si>
    <t>производственная</t>
  </si>
  <si>
    <t>учебная</t>
  </si>
  <si>
    <t xml:space="preserve">индивидуальный проект*/ курсовая работа (проект) </t>
  </si>
  <si>
    <t>практическое занятие, лабораторное занятие</t>
  </si>
  <si>
    <t>урок, лекция, семинар</t>
  </si>
  <si>
    <t>В том числе в форме практической подготовки</t>
  </si>
  <si>
    <t>Контрольная работа</t>
  </si>
  <si>
    <t>дифференцированный зачет</t>
  </si>
  <si>
    <t>зачет</t>
  </si>
  <si>
    <t xml:space="preserve">экзамен </t>
  </si>
  <si>
    <t>3 курс</t>
  </si>
  <si>
    <t>2 курс</t>
  </si>
  <si>
    <t>1 курс</t>
  </si>
  <si>
    <t xml:space="preserve"> (экз. сессия)</t>
  </si>
  <si>
    <t>практика</t>
  </si>
  <si>
    <t xml:space="preserve">   в том числе</t>
  </si>
  <si>
    <t>Всего учебных занятий</t>
  </si>
  <si>
    <t>Объем работы обучающихся во взаимодействии с преподавателем</t>
  </si>
  <si>
    <t>Самостоятельная работа</t>
  </si>
  <si>
    <t>Распределение часов по курсам и семестрам</t>
  </si>
  <si>
    <t>Объем образовательной программы в академических часах</t>
  </si>
  <si>
    <t>Объем образовательной программы (час.)</t>
  </si>
  <si>
    <t xml:space="preserve">Формы промежуточной аттестации и другие формы контроля (семестр) </t>
  </si>
  <si>
    <t>Наименование циклов, предметов, дисциплин, профессиональных модулей, МДК, практик</t>
  </si>
  <si>
    <t>Индекс</t>
  </si>
  <si>
    <t>Учебный план 43.02.16 Туризм и гостеприимство               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</si>
</sst>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charset val="252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6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66">
    <xf numFmtId="0" fontId="0" fillId="0" borderId="0" xfId="0"/>
    <xf numFmtId="0" fontId="2" fillId="0" borderId="0" xfId="3" applyFont="1" applyFill="1" applyAlignment="1" applyProtection="1">
      <alignment horizontal="center" vertical="center"/>
      <protection locked="0"/>
    </xf>
    <xf numFmtId="0" fontId="2" fillId="0" borderId="0" xfId="3" applyFill="1"/>
    <xf numFmtId="0" fontId="2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NumberFormat="1" applyFont="1" applyFill="1" applyBorder="1" applyAlignment="1" applyProtection="1">
      <alignment horizontal="center" vertical="center" textRotation="90"/>
      <protection locked="0"/>
    </xf>
    <xf numFmtId="0" fontId="2" fillId="0" borderId="1" xfId="3" applyNumberFormat="1" applyFont="1" applyFill="1" applyBorder="1" applyAlignment="1" applyProtection="1">
      <alignment horizontal="left" vertical="center" textRotation="90"/>
      <protection locked="0"/>
    </xf>
    <xf numFmtId="0" fontId="2" fillId="0" borderId="1" xfId="3" applyNumberFormat="1" applyFont="1" applyFill="1" applyBorder="1" applyAlignment="1" applyProtection="1">
      <alignment horizontal="left" vertical="center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left" vertical="top" wrapText="1"/>
      <protection locked="0"/>
    </xf>
    <xf numFmtId="0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2" fillId="0" borderId="0" xfId="3" applyFill="1"/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7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6" xfId="3" applyNumberFormat="1" applyFont="1" applyFill="1" applyBorder="1" applyAlignment="1" applyProtection="1">
      <alignment horizontal="center"/>
      <protection locked="0"/>
    </xf>
    <xf numFmtId="0" fontId="5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4" xfId="3" applyNumberFormat="1" applyFont="1" applyFill="1" applyBorder="1" applyAlignment="1" applyProtection="1">
      <alignment vertical="center"/>
      <protection locked="0"/>
    </xf>
    <xf numFmtId="0" fontId="8" fillId="0" borderId="6" xfId="3" applyNumberFormat="1" applyFont="1" applyFill="1" applyBorder="1" applyAlignment="1" applyProtection="1">
      <alignment vertical="center"/>
      <protection locked="0"/>
    </xf>
    <xf numFmtId="0" fontId="8" fillId="0" borderId="5" xfId="3" applyNumberFormat="1" applyFont="1" applyFill="1" applyBorder="1" applyAlignment="1" applyProtection="1">
      <alignment vertical="center"/>
      <protection locked="0"/>
    </xf>
    <xf numFmtId="0" fontId="12" fillId="0" borderId="0" xfId="4" applyFont="1" applyFill="1"/>
    <xf numFmtId="0" fontId="12" fillId="0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0" borderId="0" xfId="4" applyFont="1" applyFill="1" applyAlignment="1">
      <alignment wrapText="1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vertical="center"/>
    </xf>
    <xf numFmtId="0" fontId="14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/>
    </xf>
    <xf numFmtId="0" fontId="14" fillId="2" borderId="1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vertical="center"/>
    </xf>
    <xf numFmtId="0" fontId="14" fillId="2" borderId="1" xfId="4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top"/>
    </xf>
    <xf numFmtId="0" fontId="12" fillId="4" borderId="1" xfId="4" applyFont="1" applyFill="1" applyBorder="1" applyAlignment="1">
      <alignment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justify" vertical="center"/>
    </xf>
    <xf numFmtId="0" fontId="12" fillId="0" borderId="1" xfId="4" applyFont="1" applyFill="1" applyBorder="1" applyAlignment="1">
      <alignment horizontal="justify" vertical="center"/>
    </xf>
    <xf numFmtId="0" fontId="14" fillId="2" borderId="1" xfId="4" applyFont="1" applyFill="1" applyBorder="1" applyAlignment="1">
      <alignment vertical="center"/>
    </xf>
    <xf numFmtId="0" fontId="15" fillId="2" borderId="1" xfId="4" applyFont="1" applyFill="1" applyBorder="1" applyAlignment="1">
      <alignment vertical="center" wrapText="1"/>
    </xf>
    <xf numFmtId="0" fontId="12" fillId="3" borderId="1" xfId="4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vertical="center"/>
    </xf>
    <xf numFmtId="0" fontId="16" fillId="0" borderId="1" xfId="3" applyNumberFormat="1" applyFont="1" applyFill="1" applyBorder="1" applyAlignment="1" applyProtection="1">
      <alignment horizontal="center" vertical="center"/>
      <protection locked="0"/>
    </xf>
    <xf numFmtId="0" fontId="16" fillId="3" borderId="1" xfId="3" applyNumberFormat="1" applyFont="1" applyFill="1" applyBorder="1" applyAlignment="1" applyProtection="1">
      <alignment horizontal="center" vertical="center"/>
      <protection locked="0"/>
    </xf>
    <xf numFmtId="0" fontId="13" fillId="0" borderId="1" xfId="4" applyFont="1" applyFill="1" applyBorder="1" applyAlignment="1">
      <alignment vertical="center" wrapText="1"/>
    </xf>
    <xf numFmtId="0" fontId="16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4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4" fillId="5" borderId="1" xfId="4" applyFont="1" applyFill="1" applyBorder="1" applyAlignment="1">
      <alignment horizontal="center" vertical="center"/>
    </xf>
    <xf numFmtId="0" fontId="16" fillId="2" borderId="17" xfId="3" applyNumberFormat="1" applyFont="1" applyFill="1" applyBorder="1" applyAlignment="1" applyProtection="1">
      <alignment horizontal="left" vertical="center" wrapText="1"/>
      <protection locked="0"/>
    </xf>
    <xf numFmtId="0" fontId="16" fillId="2" borderId="17" xfId="3" applyNumberFormat="1" applyFont="1" applyFill="1" applyBorder="1" applyAlignment="1" applyProtection="1">
      <alignment horizontal="center" vertical="center"/>
      <protection locked="0"/>
    </xf>
    <xf numFmtId="0" fontId="16" fillId="7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vertical="center"/>
    </xf>
    <xf numFmtId="0" fontId="16" fillId="3" borderId="16" xfId="3" applyNumberFormat="1" applyFont="1" applyFill="1" applyBorder="1" applyAlignment="1" applyProtection="1">
      <alignment horizontal="center" vertical="center" wrapText="1"/>
      <protection locked="0"/>
    </xf>
    <xf numFmtId="0" fontId="16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4" applyFont="1" applyFill="1" applyBorder="1" applyAlignment="1">
      <alignment horizontal="center" vertical="center"/>
    </xf>
    <xf numFmtId="0" fontId="17" fillId="2" borderId="17" xfId="3" applyNumberFormat="1" applyFont="1" applyFill="1" applyBorder="1" applyAlignment="1" applyProtection="1">
      <alignment horizontal="left" vertical="center" wrapText="1"/>
      <protection locked="0"/>
    </xf>
    <xf numFmtId="0" fontId="16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4" applyFont="1" applyFill="1" applyBorder="1" applyAlignment="1">
      <alignment horizontal="center"/>
    </xf>
    <xf numFmtId="0" fontId="15" fillId="0" borderId="1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justify" vertical="center"/>
    </xf>
    <xf numFmtId="0" fontId="16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3" applyNumberFormat="1" applyFont="1" applyFill="1" applyBorder="1" applyAlignment="1">
      <alignment horizontal="center" vertical="center"/>
    </xf>
    <xf numFmtId="0" fontId="16" fillId="12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13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4" applyFont="1" applyFill="1" applyBorder="1" applyAlignment="1">
      <alignment horizontal="center" vertical="center"/>
    </xf>
    <xf numFmtId="0" fontId="15" fillId="5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vertical="center" wrapText="1"/>
    </xf>
    <xf numFmtId="0" fontId="18" fillId="0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/>
    </xf>
    <xf numFmtId="0" fontId="16" fillId="14" borderId="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4" applyFont="1" applyFill="1" applyBorder="1" applyAlignment="1">
      <alignment horizontal="center" vertical="center"/>
    </xf>
    <xf numFmtId="0" fontId="16" fillId="3" borderId="1" xfId="3" applyNumberFormat="1" applyFont="1" applyFill="1" applyBorder="1" applyAlignment="1">
      <alignment horizontal="center" vertical="center"/>
    </xf>
    <xf numFmtId="0" fontId="16" fillId="15" borderId="1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4" xfId="3" applyNumberFormat="1" applyFont="1" applyFill="1" applyBorder="1" applyAlignment="1" applyProtection="1">
      <alignment horizontal="center" vertical="center" textRotation="90"/>
      <protection locked="0"/>
    </xf>
    <xf numFmtId="0" fontId="2" fillId="0" borderId="5" xfId="3" applyNumberFormat="1" applyFont="1" applyFill="1" applyBorder="1" applyAlignment="1" applyProtection="1">
      <alignment horizontal="center" vertical="center" textRotation="90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2" fillId="0" borderId="1" xfId="3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7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left" vertical="center"/>
      <protection locked="0"/>
    </xf>
    <xf numFmtId="0" fontId="7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4" xfId="3" applyNumberFormat="1" applyFont="1" applyFill="1" applyBorder="1" applyAlignment="1" applyProtection="1">
      <alignment vertical="center"/>
      <protection locked="0"/>
    </xf>
    <xf numFmtId="0" fontId="7" fillId="0" borderId="6" xfId="3" applyNumberFormat="1" applyFont="1" applyFill="1" applyBorder="1" applyAlignment="1" applyProtection="1">
      <alignment vertical="center"/>
      <protection locked="0"/>
    </xf>
    <xf numFmtId="0" fontId="7" fillId="0" borderId="5" xfId="3" applyNumberFormat="1" applyFont="1" applyFill="1" applyBorder="1" applyAlignment="1" applyProtection="1">
      <alignment vertical="center"/>
      <protection locked="0"/>
    </xf>
    <xf numFmtId="0" fontId="7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left" vertical="top"/>
      <protection locked="0"/>
    </xf>
    <xf numFmtId="0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ill="1"/>
    <xf numFmtId="0" fontId="2" fillId="0" borderId="0" xfId="3" applyFont="1" applyFill="1" applyAlignment="1" applyProtection="1">
      <alignment horizontal="left" vertical="center"/>
      <protection locked="0"/>
    </xf>
    <xf numFmtId="0" fontId="2" fillId="0" borderId="0" xfId="3" applyFont="1" applyFill="1" applyAlignment="1" applyProtection="1">
      <alignment horizontal="left" vertical="top" wrapText="1"/>
      <protection locked="0"/>
    </xf>
    <xf numFmtId="0" fontId="9" fillId="0" borderId="0" xfId="3" applyFont="1" applyFill="1" applyAlignment="1" applyProtection="1">
      <alignment horizontal="left" vertical="top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center" vertical="center"/>
      <protection locked="0"/>
    </xf>
    <xf numFmtId="0" fontId="11" fillId="0" borderId="0" xfId="3" applyFont="1" applyFill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8" fillId="0" borderId="4" xfId="3" applyNumberFormat="1" applyFont="1" applyFill="1" applyBorder="1" applyAlignment="1" applyProtection="1">
      <alignment horizontal="center" vertical="center"/>
      <protection locked="0"/>
    </xf>
    <xf numFmtId="0" fontId="8" fillId="0" borderId="6" xfId="3" applyNumberFormat="1" applyFont="1" applyFill="1" applyBorder="1" applyAlignment="1" applyProtection="1">
      <alignment horizontal="center" vertical="center"/>
      <protection locked="0"/>
    </xf>
    <xf numFmtId="0" fontId="8" fillId="0" borderId="5" xfId="3" applyNumberFormat="1" applyFont="1" applyFill="1" applyBorder="1" applyAlignment="1" applyProtection="1">
      <alignment horizontal="center" vertical="center"/>
      <protection locked="0"/>
    </xf>
    <xf numFmtId="164" fontId="2" fillId="0" borderId="7" xfId="3" applyNumberFormat="1" applyFont="1" applyFill="1" applyBorder="1" applyAlignment="1" applyProtection="1">
      <alignment horizontal="center" vertical="center"/>
      <protection locked="0"/>
    </xf>
    <xf numFmtId="164" fontId="2" fillId="0" borderId="8" xfId="3" applyNumberFormat="1" applyFont="1" applyFill="1" applyBorder="1" applyAlignment="1" applyProtection="1">
      <alignment horizontal="center" vertical="center"/>
      <protection locked="0"/>
    </xf>
    <xf numFmtId="164" fontId="2" fillId="0" borderId="9" xfId="3" applyNumberFormat="1" applyFont="1" applyFill="1" applyBorder="1" applyAlignment="1" applyProtection="1">
      <alignment horizontal="center" vertical="center"/>
      <protection locked="0"/>
    </xf>
    <xf numFmtId="164" fontId="2" fillId="0" borderId="10" xfId="3" applyNumberFormat="1" applyFont="1" applyFill="1" applyBorder="1" applyAlignment="1" applyProtection="1">
      <alignment horizontal="center" vertical="center"/>
      <protection locked="0"/>
    </xf>
    <xf numFmtId="164" fontId="2" fillId="0" borderId="11" xfId="3" applyNumberFormat="1" applyFont="1" applyFill="1" applyBorder="1" applyAlignment="1" applyProtection="1">
      <alignment horizontal="center" vertical="center"/>
      <protection locked="0"/>
    </xf>
    <xf numFmtId="164" fontId="2" fillId="0" borderId="12" xfId="3" applyNumberFormat="1" applyFont="1" applyFill="1" applyBorder="1" applyAlignment="1" applyProtection="1">
      <alignment horizontal="center" vertical="center"/>
      <protection locked="0"/>
    </xf>
    <xf numFmtId="0" fontId="12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textRotation="90" wrapText="1"/>
    </xf>
    <xf numFmtId="0" fontId="12" fillId="2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vertical="center" textRotation="90" wrapText="1"/>
    </xf>
    <xf numFmtId="0" fontId="12" fillId="0" borderId="15" xfId="4" applyFont="1" applyFill="1" applyBorder="1" applyAlignment="1">
      <alignment horizontal="left" vertical="center"/>
    </xf>
    <xf numFmtId="0" fontId="12" fillId="0" borderId="14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22" fillId="0" borderId="2" xfId="4" applyFont="1" applyFill="1" applyBorder="1" applyAlignment="1">
      <alignment horizont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vertical="center"/>
    </xf>
    <xf numFmtId="0" fontId="14" fillId="0" borderId="1" xfId="4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/>
    </xf>
    <xf numFmtId="0" fontId="14" fillId="0" borderId="4" xfId="4" applyFont="1" applyFill="1" applyBorder="1" applyAlignment="1">
      <alignment horizontal="center" vertical="center" textRotation="90"/>
    </xf>
    <xf numFmtId="0" fontId="14" fillId="0" borderId="6" xfId="4" applyFont="1" applyFill="1" applyBorder="1" applyAlignment="1">
      <alignment horizontal="center" vertical="center" textRotation="90"/>
    </xf>
    <xf numFmtId="0" fontId="14" fillId="0" borderId="5" xfId="4" applyFont="1" applyFill="1" applyBorder="1" applyAlignment="1">
      <alignment horizontal="center" vertical="center" textRotation="90"/>
    </xf>
    <xf numFmtId="0" fontId="14" fillId="0" borderId="1" xfId="4" applyFont="1" applyFill="1" applyBorder="1" applyAlignment="1">
      <alignment horizontal="center" vertical="center" textRotation="90"/>
    </xf>
    <xf numFmtId="0" fontId="12" fillId="2" borderId="4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N183"/>
  <sheetViews>
    <sheetView showGridLines="0" workbookViewId="0">
      <selection activeCell="BE144" sqref="BE144:BG144"/>
    </sheetView>
  </sheetViews>
  <sheetFormatPr defaultColWidth="14.6640625" defaultRowHeight="13.5" customHeight="1"/>
  <cols>
    <col min="1" max="1" width="6.5" style="2" customWidth="1"/>
    <col min="2" max="66" width="3.33203125" style="2" customWidth="1"/>
    <col min="67" max="16384" width="14.6640625" style="2"/>
  </cols>
  <sheetData>
    <row r="1" spans="1:6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2" ht="19.5" customHeight="1">
      <c r="A2" s="105" t="s">
        <v>58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62" ht="11.25" customHeight="1">
      <c r="A3" s="102" t="s">
        <v>59</v>
      </c>
      <c r="B3" s="102" t="s">
        <v>60</v>
      </c>
      <c r="C3" s="102"/>
      <c r="D3" s="102"/>
      <c r="E3" s="102"/>
      <c r="F3" s="103" t="s">
        <v>61</v>
      </c>
      <c r="G3" s="102" t="s">
        <v>62</v>
      </c>
      <c r="H3" s="102"/>
      <c r="I3" s="102"/>
      <c r="J3" s="103" t="s">
        <v>63</v>
      </c>
      <c r="K3" s="102" t="s">
        <v>64</v>
      </c>
      <c r="L3" s="102"/>
      <c r="M3" s="102"/>
      <c r="N3" s="3"/>
      <c r="O3" s="102" t="s">
        <v>65</v>
      </c>
      <c r="P3" s="102"/>
      <c r="Q3" s="102"/>
      <c r="R3" s="102"/>
      <c r="S3" s="103" t="s">
        <v>66</v>
      </c>
      <c r="T3" s="102" t="s">
        <v>67</v>
      </c>
      <c r="U3" s="102"/>
      <c r="V3" s="102"/>
      <c r="W3" s="103" t="s">
        <v>68</v>
      </c>
      <c r="X3" s="102" t="s">
        <v>69</v>
      </c>
      <c r="Y3" s="102"/>
      <c r="Z3" s="102"/>
      <c r="AA3" s="103" t="s">
        <v>70</v>
      </c>
      <c r="AB3" s="102" t="s">
        <v>71</v>
      </c>
      <c r="AC3" s="102"/>
      <c r="AD3" s="102"/>
      <c r="AE3" s="102"/>
      <c r="AF3" s="103" t="s">
        <v>72</v>
      </c>
      <c r="AG3" s="102" t="s">
        <v>73</v>
      </c>
      <c r="AH3" s="102"/>
      <c r="AI3" s="102"/>
      <c r="AJ3" s="103" t="s">
        <v>74</v>
      </c>
      <c r="AK3" s="102" t="s">
        <v>75</v>
      </c>
      <c r="AL3" s="102"/>
      <c r="AM3" s="102"/>
      <c r="AN3" s="102"/>
      <c r="AO3" s="102" t="s">
        <v>76</v>
      </c>
      <c r="AP3" s="102"/>
      <c r="AQ3" s="102"/>
      <c r="AR3" s="102"/>
      <c r="AS3" s="103" t="s">
        <v>77</v>
      </c>
      <c r="AT3" s="102" t="s">
        <v>78</v>
      </c>
      <c r="AU3" s="102"/>
      <c r="AV3" s="102"/>
      <c r="AW3" s="103" t="s">
        <v>79</v>
      </c>
      <c r="AX3" s="102" t="s">
        <v>80</v>
      </c>
      <c r="AY3" s="102"/>
      <c r="AZ3" s="102"/>
      <c r="BA3" s="102"/>
    </row>
    <row r="4" spans="1:62" ht="60.75" customHeight="1">
      <c r="A4" s="102"/>
      <c r="B4" s="4" t="s">
        <v>81</v>
      </c>
      <c r="C4" s="4" t="s">
        <v>82</v>
      </c>
      <c r="D4" s="4" t="s">
        <v>83</v>
      </c>
      <c r="E4" s="4" t="s">
        <v>84</v>
      </c>
      <c r="F4" s="104"/>
      <c r="G4" s="4" t="s">
        <v>85</v>
      </c>
      <c r="H4" s="4" t="s">
        <v>86</v>
      </c>
      <c r="I4" s="4" t="s">
        <v>87</v>
      </c>
      <c r="J4" s="104"/>
      <c r="K4" s="4" t="s">
        <v>88</v>
      </c>
      <c r="L4" s="4" t="s">
        <v>89</v>
      </c>
      <c r="M4" s="4" t="s">
        <v>90</v>
      </c>
      <c r="N4" s="4" t="s">
        <v>91</v>
      </c>
      <c r="O4" s="4" t="s">
        <v>81</v>
      </c>
      <c r="P4" s="4" t="s">
        <v>82</v>
      </c>
      <c r="Q4" s="4" t="s">
        <v>83</v>
      </c>
      <c r="R4" s="4" t="s">
        <v>84</v>
      </c>
      <c r="S4" s="104"/>
      <c r="T4" s="4" t="s">
        <v>92</v>
      </c>
      <c r="U4" s="4" t="s">
        <v>93</v>
      </c>
      <c r="V4" s="4" t="s">
        <v>94</v>
      </c>
      <c r="W4" s="104"/>
      <c r="X4" s="4" t="s">
        <v>95</v>
      </c>
      <c r="Y4" s="4" t="s">
        <v>96</v>
      </c>
      <c r="Z4" s="4" t="s">
        <v>97</v>
      </c>
      <c r="AA4" s="104"/>
      <c r="AB4" s="4" t="s">
        <v>95</v>
      </c>
      <c r="AC4" s="4" t="s">
        <v>96</v>
      </c>
      <c r="AD4" s="4" t="s">
        <v>97</v>
      </c>
      <c r="AE4" s="4" t="s">
        <v>98</v>
      </c>
      <c r="AF4" s="104"/>
      <c r="AG4" s="4" t="s">
        <v>85</v>
      </c>
      <c r="AH4" s="4" t="s">
        <v>86</v>
      </c>
      <c r="AI4" s="4" t="s">
        <v>87</v>
      </c>
      <c r="AJ4" s="104"/>
      <c r="AK4" s="4" t="s">
        <v>99</v>
      </c>
      <c r="AL4" s="4" t="s">
        <v>100</v>
      </c>
      <c r="AM4" s="4" t="s">
        <v>101</v>
      </c>
      <c r="AN4" s="4" t="s">
        <v>102</v>
      </c>
      <c r="AO4" s="4" t="s">
        <v>81</v>
      </c>
      <c r="AP4" s="4" t="s">
        <v>82</v>
      </c>
      <c r="AQ4" s="4" t="s">
        <v>83</v>
      </c>
      <c r="AR4" s="4" t="s">
        <v>84</v>
      </c>
      <c r="AS4" s="104"/>
      <c r="AT4" s="4" t="s">
        <v>85</v>
      </c>
      <c r="AU4" s="4" t="s">
        <v>86</v>
      </c>
      <c r="AV4" s="4" t="s">
        <v>87</v>
      </c>
      <c r="AW4" s="104"/>
      <c r="AX4" s="4" t="s">
        <v>88</v>
      </c>
      <c r="AY4" s="4" t="s">
        <v>89</v>
      </c>
      <c r="AZ4" s="4" t="s">
        <v>90</v>
      </c>
      <c r="BA4" s="5" t="s">
        <v>103</v>
      </c>
    </row>
    <row r="5" spans="1:62" ht="9.75" customHeight="1">
      <c r="A5" s="102"/>
      <c r="B5" s="3" t="s">
        <v>1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2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  <c r="AF5" s="3" t="s">
        <v>31</v>
      </c>
      <c r="AG5" s="3" t="s">
        <v>32</v>
      </c>
      <c r="AH5" s="3" t="s">
        <v>34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3" t="s">
        <v>41</v>
      </c>
      <c r="AO5" s="3" t="s">
        <v>42</v>
      </c>
      <c r="AP5" s="3" t="s">
        <v>43</v>
      </c>
      <c r="AQ5" s="3" t="s">
        <v>44</v>
      </c>
      <c r="AR5" s="3" t="s">
        <v>45</v>
      </c>
      <c r="AS5" s="3" t="s">
        <v>46</v>
      </c>
      <c r="AT5" s="3" t="s">
        <v>47</v>
      </c>
      <c r="AU5" s="3" t="s">
        <v>48</v>
      </c>
      <c r="AV5" s="3" t="s">
        <v>49</v>
      </c>
      <c r="AW5" s="3" t="s">
        <v>50</v>
      </c>
      <c r="AX5" s="3" t="s">
        <v>51</v>
      </c>
      <c r="AY5" s="3" t="s">
        <v>52</v>
      </c>
      <c r="AZ5" s="3" t="s">
        <v>53</v>
      </c>
      <c r="BA5" s="6" t="s">
        <v>54</v>
      </c>
    </row>
    <row r="6" spans="1:62" ht="13.5" hidden="1" customHeight="1">
      <c r="A6" s="3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</row>
    <row r="7" spans="1:62" ht="13.5" hidden="1" customHeight="1">
      <c r="A7" s="101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7"/>
    </row>
    <row r="8" spans="1:62" ht="13.5" hidden="1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7"/>
    </row>
    <row r="9" spans="1:62" ht="13.5" hidden="1" customHeight="1">
      <c r="A9" s="3"/>
      <c r="B9" s="1"/>
    </row>
    <row r="10" spans="1:62" ht="13.5" hidden="1" customHeight="1">
      <c r="A10" s="101" t="s">
        <v>104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</row>
    <row r="11" spans="1:62" ht="13.5" hidden="1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</row>
    <row r="12" spans="1:62" ht="13.5" hidden="1" customHeight="1">
      <c r="A12" s="3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</row>
    <row r="13" spans="1:62" ht="13.5" hidden="1" customHeight="1">
      <c r="A13" s="101" t="s">
        <v>105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8"/>
      <c r="BC13" s="8"/>
      <c r="BD13" s="1"/>
      <c r="BE13" s="8"/>
      <c r="BF13" s="8"/>
      <c r="BG13" s="1"/>
      <c r="BH13" s="8"/>
      <c r="BI13" s="8"/>
      <c r="BJ13" s="1"/>
    </row>
    <row r="14" spans="1:62" ht="13.5" hidden="1" customHeigh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8"/>
      <c r="BC14" s="8"/>
      <c r="BD14" s="1"/>
      <c r="BE14" s="8"/>
      <c r="BF14" s="8"/>
      <c r="BG14" s="1"/>
      <c r="BH14" s="8"/>
      <c r="BI14" s="8"/>
      <c r="BJ14" s="1"/>
    </row>
    <row r="15" spans="1:62" ht="13.5" hidden="1" customHeight="1">
      <c r="A15" s="3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8"/>
      <c r="BC15" s="8"/>
      <c r="BD15" s="1"/>
      <c r="BE15" s="8"/>
      <c r="BF15" s="8"/>
      <c r="BG15" s="1"/>
      <c r="BH15" s="8"/>
      <c r="BI15" s="8"/>
      <c r="BJ15" s="1"/>
    </row>
    <row r="16" spans="1:62" ht="13.5" hidden="1" customHeight="1">
      <c r="A16" s="101" t="s">
        <v>106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8"/>
      <c r="BC16" s="8"/>
      <c r="BD16" s="1"/>
      <c r="BE16" s="8"/>
      <c r="BF16" s="8"/>
      <c r="BG16" s="1"/>
      <c r="BH16" s="8"/>
      <c r="BI16" s="8"/>
      <c r="BJ16" s="1"/>
    </row>
    <row r="17" spans="1:62" ht="13.5" hidden="1" customHeight="1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8"/>
      <c r="BC17" s="8"/>
      <c r="BD17" s="1"/>
      <c r="BE17" s="8"/>
      <c r="BF17" s="8"/>
      <c r="BG17" s="1"/>
      <c r="BH17" s="8"/>
      <c r="BI17" s="8"/>
      <c r="BJ17" s="1"/>
    </row>
    <row r="18" spans="1:62" ht="13.5" hidden="1" customHeight="1">
      <c r="A18" s="3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8"/>
      <c r="BC18" s="8"/>
      <c r="BD18" s="1"/>
      <c r="BE18" s="8"/>
      <c r="BF18" s="8"/>
      <c r="BG18" s="1"/>
      <c r="BH18" s="8"/>
      <c r="BI18" s="8"/>
      <c r="BJ18" s="1"/>
    </row>
    <row r="19" spans="1:62" ht="13.5" hidden="1" customHeight="1">
      <c r="A19" s="101" t="s">
        <v>107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8"/>
      <c r="BC19" s="8"/>
      <c r="BD19" s="1"/>
      <c r="BE19" s="8"/>
      <c r="BF19" s="8"/>
      <c r="BG19" s="1"/>
      <c r="BH19" s="8"/>
      <c r="BI19" s="8"/>
      <c r="BJ19" s="1"/>
    </row>
    <row r="20" spans="1:62" ht="13.5" hidden="1" customHeight="1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8"/>
      <c r="BC20" s="8"/>
      <c r="BD20" s="1"/>
      <c r="BE20" s="8"/>
      <c r="BF20" s="8"/>
      <c r="BG20" s="1"/>
      <c r="BH20" s="8"/>
      <c r="BI20" s="8"/>
      <c r="BJ20" s="1"/>
    </row>
    <row r="21" spans="1:62" ht="13.5" hidden="1" customHeight="1">
      <c r="A21" s="3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8"/>
      <c r="BC21" s="8"/>
      <c r="BD21" s="1"/>
      <c r="BE21" s="8"/>
      <c r="BF21" s="8"/>
      <c r="BG21" s="1"/>
      <c r="BH21" s="8"/>
      <c r="BI21" s="8"/>
      <c r="BJ21" s="1"/>
    </row>
    <row r="22" spans="1:62" ht="13.5" hidden="1" customHeight="1">
      <c r="A22" s="101" t="s">
        <v>108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8"/>
      <c r="BC22" s="8"/>
      <c r="BD22" s="1"/>
      <c r="BE22" s="8"/>
      <c r="BF22" s="8"/>
      <c r="BG22" s="1"/>
      <c r="BH22" s="8"/>
      <c r="BI22" s="8"/>
      <c r="BJ22" s="1"/>
    </row>
    <row r="23" spans="1:62" ht="13.5" hidden="1" customHeight="1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8"/>
      <c r="BC23" s="8"/>
      <c r="BD23" s="1"/>
      <c r="BE23" s="8"/>
      <c r="BF23" s="8"/>
      <c r="BG23" s="1"/>
      <c r="BH23" s="8"/>
      <c r="BI23" s="8"/>
      <c r="BJ23" s="1"/>
    </row>
    <row r="24" spans="1:62" ht="13.5" hidden="1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8"/>
      <c r="BC24" s="8"/>
      <c r="BD24" s="1"/>
      <c r="BE24" s="8"/>
      <c r="BF24" s="8"/>
      <c r="BG24" s="1"/>
      <c r="BH24" s="8"/>
      <c r="BI24" s="8"/>
      <c r="BJ24" s="1"/>
    </row>
    <row r="25" spans="1:62" ht="13.5" hidden="1" customHeight="1">
      <c r="A25" s="101" t="s">
        <v>109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8"/>
      <c r="BC25" s="8"/>
      <c r="BD25" s="1"/>
      <c r="BE25" s="8"/>
      <c r="BF25" s="8"/>
      <c r="BG25" s="1"/>
      <c r="BH25" s="8"/>
      <c r="BI25" s="8"/>
      <c r="BJ25" s="1"/>
    </row>
    <row r="26" spans="1:62" ht="13.5" hidden="1" customHeight="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8"/>
      <c r="BC26" s="8"/>
      <c r="BD26" s="1"/>
      <c r="BE26" s="8"/>
      <c r="BF26" s="8"/>
      <c r="BG26" s="1"/>
      <c r="BH26" s="8"/>
      <c r="BI26" s="8"/>
      <c r="BJ26" s="1"/>
    </row>
    <row r="27" spans="1:62" ht="13.5" hidden="1" customHeight="1">
      <c r="A27" s="3"/>
      <c r="B27" s="1"/>
      <c r="C27" s="1"/>
      <c r="D27" s="1"/>
      <c r="E27" s="1"/>
      <c r="F27" s="1"/>
      <c r="G27" s="1"/>
      <c r="H27" s="9"/>
      <c r="I27" s="1"/>
      <c r="J27" s="1"/>
      <c r="K27" s="9"/>
      <c r="L27" s="1"/>
      <c r="M27" s="1"/>
      <c r="N27" s="1"/>
      <c r="O27" s="1"/>
      <c r="P27" s="1"/>
      <c r="Q27" s="1"/>
      <c r="R27" s="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8"/>
      <c r="BC27" s="8"/>
      <c r="BD27" s="1"/>
      <c r="BE27" s="8"/>
      <c r="BF27" s="8"/>
      <c r="BG27" s="1"/>
      <c r="BH27" s="8"/>
      <c r="BI27" s="8"/>
      <c r="BJ27" s="1"/>
    </row>
    <row r="28" spans="1:62" ht="13.5" hidden="1" customHeight="1">
      <c r="A28" s="101" t="s">
        <v>110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8"/>
      <c r="BC28" s="8"/>
      <c r="BD28" s="1"/>
      <c r="BE28" s="8"/>
      <c r="BF28" s="8"/>
      <c r="BG28" s="1"/>
      <c r="BH28" s="8"/>
      <c r="BI28" s="8"/>
      <c r="BJ28" s="1"/>
    </row>
    <row r="29" spans="1:62" ht="13.5" hidden="1" customHeight="1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8"/>
      <c r="BC29" s="8"/>
      <c r="BD29" s="1"/>
      <c r="BE29" s="8"/>
      <c r="BF29" s="8"/>
      <c r="BG29" s="1"/>
      <c r="BH29" s="8"/>
      <c r="BI29" s="8"/>
      <c r="BJ29" s="1"/>
    </row>
    <row r="30" spans="1:62" ht="13.5" hidden="1" customHeight="1">
      <c r="A30" s="3"/>
      <c r="B30" s="1"/>
      <c r="C30" s="1"/>
      <c r="D30" s="1"/>
      <c r="E30" s="1"/>
      <c r="F30" s="1"/>
      <c r="G30" s="1"/>
      <c r="H30" s="9"/>
      <c r="I30" s="1"/>
      <c r="J30" s="1"/>
      <c r="K30" s="9"/>
      <c r="L30" s="1"/>
      <c r="M30" s="1"/>
      <c r="N30" s="1"/>
      <c r="O30" s="1"/>
      <c r="P30" s="1"/>
      <c r="Q30" s="1"/>
      <c r="R30" s="9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8"/>
      <c r="BC30" s="8"/>
      <c r="BD30" s="1"/>
      <c r="BE30" s="8"/>
      <c r="BF30" s="8"/>
      <c r="BG30" s="1"/>
      <c r="BH30" s="8"/>
      <c r="BI30" s="8"/>
      <c r="BJ30" s="1"/>
    </row>
    <row r="31" spans="1:62" ht="13.5" hidden="1" customHeight="1">
      <c r="A31" s="101" t="s">
        <v>111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8"/>
      <c r="BC31" s="8"/>
      <c r="BD31" s="1"/>
      <c r="BE31" s="8"/>
      <c r="BF31" s="8"/>
      <c r="BG31" s="1"/>
      <c r="BH31" s="8"/>
      <c r="BI31" s="8"/>
      <c r="BJ31" s="1"/>
    </row>
    <row r="32" spans="1:62" ht="13.5" hidden="1" customHeight="1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8"/>
      <c r="BC32" s="8"/>
      <c r="BD32" s="1"/>
      <c r="BE32" s="8"/>
      <c r="BF32" s="8"/>
      <c r="BG32" s="1"/>
      <c r="BH32" s="8"/>
      <c r="BI32" s="8"/>
      <c r="BJ32" s="1"/>
    </row>
    <row r="33" spans="1:62" ht="13.5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9"/>
      <c r="M33" s="1"/>
      <c r="N33" s="1"/>
      <c r="O33" s="9"/>
      <c r="P33" s="1"/>
      <c r="Q33" s="1"/>
      <c r="R33" s="9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9"/>
      <c r="AE33" s="1"/>
      <c r="AF33" s="1"/>
      <c r="AG33" s="1"/>
      <c r="AH33" s="1"/>
      <c r="AI33" s="9"/>
      <c r="AJ33" s="1"/>
      <c r="AK33" s="1"/>
      <c r="AL33" s="1"/>
      <c r="AM33" s="1"/>
      <c r="AN33" s="1"/>
      <c r="AO33" s="1"/>
      <c r="AP33" s="1"/>
      <c r="AQ33" s="9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8"/>
      <c r="BC33" s="8"/>
      <c r="BD33" s="1"/>
      <c r="BE33" s="8"/>
      <c r="BF33" s="8"/>
      <c r="BG33" s="1"/>
      <c r="BH33" s="8"/>
      <c r="BI33" s="8"/>
      <c r="BJ33" s="1"/>
    </row>
    <row r="34" spans="1:62" ht="13.5" hidden="1" customHeight="1">
      <c r="A34" s="101" t="s">
        <v>112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8"/>
      <c r="BC34" s="8"/>
      <c r="BD34" s="1"/>
      <c r="BE34" s="8"/>
      <c r="BF34" s="8"/>
      <c r="BG34" s="1"/>
      <c r="BH34" s="8"/>
      <c r="BI34" s="8"/>
      <c r="BJ34" s="1"/>
    </row>
    <row r="35" spans="1:62" ht="13.5" hidden="1" customHeight="1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8"/>
      <c r="BC35" s="8"/>
      <c r="BD35" s="1"/>
      <c r="BE35" s="8"/>
      <c r="BF35" s="8"/>
      <c r="BG35" s="1"/>
      <c r="BH35" s="8"/>
      <c r="BI35" s="8"/>
      <c r="BJ35" s="1"/>
    </row>
    <row r="36" spans="1:62" ht="13.5" hidden="1" customHeight="1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9"/>
      <c r="M36" s="1"/>
      <c r="N36" s="1"/>
      <c r="O36" s="9"/>
      <c r="P36" s="1"/>
      <c r="Q36" s="1"/>
      <c r="R36" s="9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9"/>
      <c r="AE36" s="1"/>
      <c r="AF36" s="1"/>
      <c r="AG36" s="1"/>
      <c r="AH36" s="1"/>
      <c r="AI36" s="9"/>
      <c r="AJ36" s="1"/>
      <c r="AK36" s="1"/>
      <c r="AL36" s="1"/>
      <c r="AM36" s="1"/>
      <c r="AN36" s="1"/>
      <c r="AO36" s="1"/>
      <c r="AP36" s="1"/>
      <c r="AQ36" s="9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8"/>
      <c r="BC36" s="8"/>
      <c r="BD36" s="1"/>
      <c r="BE36" s="8"/>
      <c r="BF36" s="8"/>
      <c r="BG36" s="1"/>
      <c r="BH36" s="8"/>
      <c r="BI36" s="8"/>
      <c r="BJ36" s="1"/>
    </row>
    <row r="37" spans="1:62" ht="13.5" hidden="1" customHeight="1">
      <c r="A37" s="101" t="s">
        <v>113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8"/>
      <c r="BC37" s="8"/>
      <c r="BD37" s="1"/>
      <c r="BE37" s="8"/>
      <c r="BF37" s="8"/>
      <c r="BG37" s="1"/>
      <c r="BH37" s="8"/>
      <c r="BI37" s="8"/>
      <c r="BJ37" s="1"/>
    </row>
    <row r="38" spans="1:62" ht="13.5" hidden="1" customHeight="1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8"/>
      <c r="BC38" s="8"/>
      <c r="BD38" s="1"/>
      <c r="BE38" s="8"/>
      <c r="BF38" s="8"/>
      <c r="BG38" s="1"/>
      <c r="BH38" s="8"/>
      <c r="BI38" s="8"/>
      <c r="BJ38" s="1"/>
    </row>
    <row r="39" spans="1:62" ht="13.5" hidden="1" customHeight="1">
      <c r="A39" s="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8"/>
      <c r="BC39" s="8"/>
      <c r="BD39" s="1"/>
      <c r="BE39" s="8"/>
      <c r="BF39" s="8"/>
      <c r="BG39" s="1"/>
      <c r="BH39" s="8"/>
      <c r="BI39" s="8"/>
      <c r="BJ39" s="1"/>
    </row>
    <row r="40" spans="1:62" ht="13.5" hidden="1" customHeight="1">
      <c r="A40" s="101" t="s">
        <v>114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8"/>
      <c r="BC40" s="8"/>
      <c r="BD40" s="1"/>
      <c r="BE40" s="8"/>
      <c r="BF40" s="8"/>
      <c r="BG40" s="1"/>
      <c r="BH40" s="8"/>
      <c r="BI40" s="8"/>
      <c r="BJ40" s="1"/>
    </row>
    <row r="41" spans="1:62" ht="13.5" hidden="1" customHeight="1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8"/>
      <c r="BC41" s="8"/>
      <c r="BD41" s="1"/>
      <c r="BE41" s="8"/>
      <c r="BF41" s="8"/>
      <c r="BG41" s="1"/>
      <c r="BH41" s="8"/>
      <c r="BI41" s="8"/>
      <c r="BJ41" s="1"/>
    </row>
    <row r="42" spans="1:62" ht="13.5" hidden="1" customHeight="1">
      <c r="BB42" s="8"/>
      <c r="BC42" s="8"/>
      <c r="BD42" s="1"/>
      <c r="BE42" s="8"/>
      <c r="BF42" s="8"/>
      <c r="BG42" s="1"/>
      <c r="BH42" s="8"/>
      <c r="BI42" s="8"/>
      <c r="BJ42" s="1"/>
    </row>
    <row r="43" spans="1:62" ht="13.5" hidden="1" customHeight="1">
      <c r="A43" s="101" t="s">
        <v>0</v>
      </c>
      <c r="B43" s="100" t="s">
        <v>55</v>
      </c>
      <c r="C43" s="100" t="s">
        <v>55</v>
      </c>
      <c r="D43" s="100" t="s">
        <v>55</v>
      </c>
      <c r="E43" s="100" t="s">
        <v>55</v>
      </c>
      <c r="F43" s="100" t="s">
        <v>55</v>
      </c>
      <c r="G43" s="100" t="s">
        <v>55</v>
      </c>
      <c r="H43" s="100" t="s">
        <v>55</v>
      </c>
      <c r="I43" s="100" t="s">
        <v>55</v>
      </c>
      <c r="J43" s="100" t="s">
        <v>55</v>
      </c>
      <c r="K43" s="100" t="s">
        <v>55</v>
      </c>
      <c r="L43" s="100" t="s">
        <v>55</v>
      </c>
      <c r="M43" s="100" t="s">
        <v>55</v>
      </c>
      <c r="N43" s="100" t="s">
        <v>55</v>
      </c>
      <c r="O43" s="100" t="s">
        <v>55</v>
      </c>
      <c r="P43" s="100" t="s">
        <v>55</v>
      </c>
      <c r="Q43" s="100" t="s">
        <v>55</v>
      </c>
      <c r="R43" s="100" t="s">
        <v>55</v>
      </c>
      <c r="S43" s="100" t="s">
        <v>55</v>
      </c>
      <c r="T43" s="100" t="s">
        <v>55</v>
      </c>
      <c r="U43" s="100" t="s">
        <v>55</v>
      </c>
      <c r="V43" s="100" t="s">
        <v>55</v>
      </c>
      <c r="W43" s="100" t="s">
        <v>55</v>
      </c>
      <c r="X43" s="100" t="s">
        <v>55</v>
      </c>
      <c r="Y43" s="100" t="s">
        <v>55</v>
      </c>
      <c r="Z43" s="100" t="s">
        <v>55</v>
      </c>
      <c r="AA43" s="100" t="s">
        <v>55</v>
      </c>
      <c r="AB43" s="100" t="s">
        <v>55</v>
      </c>
      <c r="AC43" s="100" t="s">
        <v>55</v>
      </c>
      <c r="AD43" s="100" t="s">
        <v>55</v>
      </c>
      <c r="AE43" s="100" t="s">
        <v>55</v>
      </c>
      <c r="AF43" s="100" t="s">
        <v>55</v>
      </c>
      <c r="AG43" s="100" t="s">
        <v>55</v>
      </c>
      <c r="AH43" s="100" t="s">
        <v>55</v>
      </c>
      <c r="AI43" s="100" t="s">
        <v>55</v>
      </c>
      <c r="AJ43" s="100" t="s">
        <v>55</v>
      </c>
      <c r="AK43" s="100" t="s">
        <v>55</v>
      </c>
      <c r="AL43" s="100" t="s">
        <v>55</v>
      </c>
      <c r="AM43" s="100" t="s">
        <v>55</v>
      </c>
      <c r="AN43" s="100" t="s">
        <v>55</v>
      </c>
      <c r="AO43" s="100" t="s">
        <v>55</v>
      </c>
      <c r="AP43" s="100" t="s">
        <v>55</v>
      </c>
      <c r="AQ43" s="100" t="s">
        <v>55</v>
      </c>
      <c r="AR43" s="100" t="s">
        <v>55</v>
      </c>
      <c r="AS43" s="100" t="s">
        <v>55</v>
      </c>
      <c r="AT43" s="100" t="s">
        <v>55</v>
      </c>
      <c r="AU43" s="100" t="s">
        <v>55</v>
      </c>
      <c r="AV43" s="100" t="s">
        <v>55</v>
      </c>
      <c r="AW43" s="100" t="s">
        <v>55</v>
      </c>
      <c r="AX43" s="100" t="s">
        <v>55</v>
      </c>
      <c r="AY43" s="100" t="s">
        <v>55</v>
      </c>
      <c r="AZ43" s="100" t="s">
        <v>55</v>
      </c>
      <c r="BA43" s="110" t="s">
        <v>55</v>
      </c>
      <c r="BB43" s="8"/>
      <c r="BC43" s="8"/>
      <c r="BD43" s="1"/>
      <c r="BE43" s="8"/>
      <c r="BF43" s="8"/>
      <c r="BG43" s="1"/>
      <c r="BH43" s="8"/>
      <c r="BI43" s="8"/>
      <c r="BJ43" s="1"/>
    </row>
    <row r="44" spans="1:62" ht="13.5" hidden="1" customHeight="1">
      <c r="A44" s="101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10"/>
      <c r="BB44" s="8"/>
      <c r="BC44" s="8"/>
      <c r="BD44" s="1"/>
      <c r="BE44" s="8"/>
      <c r="BF44" s="8"/>
      <c r="BG44" s="1"/>
      <c r="BH44" s="8"/>
      <c r="BI44" s="8"/>
      <c r="BJ44" s="1"/>
    </row>
    <row r="45" spans="1:62" ht="13.5" hidden="1" customHeight="1">
      <c r="A45" s="101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10"/>
      <c r="BB45" s="8"/>
      <c r="BC45" s="8"/>
      <c r="BD45" s="1"/>
      <c r="BE45" s="8"/>
      <c r="BF45" s="8"/>
      <c r="BG45" s="1"/>
      <c r="BH45" s="8"/>
      <c r="BI45" s="8"/>
      <c r="BJ45" s="1"/>
    </row>
    <row r="46" spans="1:62" ht="13.5" hidden="1" customHeight="1">
      <c r="A46" s="101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10"/>
      <c r="BB46" s="8"/>
      <c r="BC46" s="8"/>
      <c r="BD46" s="1"/>
      <c r="BE46" s="8"/>
      <c r="BF46" s="8"/>
      <c r="BG46" s="1"/>
      <c r="BH46" s="8"/>
      <c r="BI46" s="8"/>
      <c r="BJ46" s="1"/>
    </row>
    <row r="47" spans="1:62" ht="13.5" hidden="1" customHeight="1">
      <c r="A47" s="101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10"/>
      <c r="BB47" s="8"/>
      <c r="BC47" s="8"/>
      <c r="BD47" s="1"/>
      <c r="BE47" s="8"/>
      <c r="BF47" s="8"/>
      <c r="BG47" s="1"/>
      <c r="BH47" s="8"/>
      <c r="BI47" s="8"/>
      <c r="BJ47" s="1"/>
    </row>
    <row r="48" spans="1:62" ht="13.5" hidden="1" customHeight="1">
      <c r="A48" s="101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10"/>
      <c r="BB48" s="8"/>
      <c r="BC48" s="8"/>
      <c r="BD48" s="1"/>
      <c r="BE48" s="8"/>
      <c r="BF48" s="8"/>
      <c r="BG48" s="1"/>
      <c r="BH48" s="8"/>
      <c r="BI48" s="8"/>
      <c r="BJ48" s="1"/>
    </row>
    <row r="49" spans="1:65" ht="2.25" customHeight="1" thickBot="1">
      <c r="A49" s="3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8"/>
      <c r="BC49" s="8"/>
      <c r="BD49" s="1"/>
      <c r="BE49" s="8"/>
      <c r="BF49" s="8"/>
      <c r="BG49" s="1"/>
      <c r="BH49" s="8"/>
      <c r="BI49" s="8"/>
      <c r="BJ49" s="1"/>
    </row>
    <row r="50" spans="1:65" ht="11.25" customHeight="1" thickBot="1">
      <c r="A50" s="101" t="s">
        <v>104</v>
      </c>
      <c r="B50" s="109"/>
      <c r="C50" s="100"/>
      <c r="D50" s="100"/>
      <c r="E50" s="100"/>
      <c r="F50" s="100"/>
      <c r="G50" s="100"/>
      <c r="H50" s="100"/>
      <c r="I50" s="100"/>
      <c r="J50" s="100"/>
      <c r="K50" s="100">
        <v>15</v>
      </c>
      <c r="L50" s="100"/>
      <c r="M50" s="100"/>
      <c r="N50" s="100"/>
      <c r="O50" s="100"/>
      <c r="P50" s="100"/>
      <c r="Q50" s="23"/>
      <c r="R50" s="114" t="s">
        <v>116</v>
      </c>
      <c r="S50" s="111" t="s">
        <v>115</v>
      </c>
      <c r="T50" s="100" t="s">
        <v>115</v>
      </c>
      <c r="U50" s="100"/>
      <c r="V50" s="109"/>
      <c r="W50" s="100"/>
      <c r="X50" s="100"/>
      <c r="Y50" s="100"/>
      <c r="Z50" s="100"/>
      <c r="AA50" s="100"/>
      <c r="AB50" s="100"/>
      <c r="AC50" s="100"/>
      <c r="AD50" s="100"/>
      <c r="AE50" s="100"/>
      <c r="AF50" s="100">
        <v>22</v>
      </c>
      <c r="AG50" s="100"/>
      <c r="AH50" s="100"/>
      <c r="AI50" s="100"/>
      <c r="AJ50" s="100"/>
      <c r="AK50" s="100"/>
      <c r="AL50" s="100"/>
      <c r="AM50" s="100"/>
      <c r="AN50" s="111"/>
      <c r="AO50" s="100"/>
      <c r="AP50" s="111"/>
      <c r="AQ50" s="100">
        <v>0</v>
      </c>
      <c r="AR50" s="111" t="s">
        <v>116</v>
      </c>
      <c r="AS50" s="100" t="s">
        <v>115</v>
      </c>
      <c r="AT50" s="100" t="s">
        <v>115</v>
      </c>
      <c r="AU50" s="100" t="s">
        <v>115</v>
      </c>
      <c r="AV50" s="100"/>
      <c r="AW50" s="100" t="s">
        <v>115</v>
      </c>
      <c r="AX50" s="100" t="s">
        <v>115</v>
      </c>
      <c r="AY50" s="100" t="s">
        <v>115</v>
      </c>
      <c r="AZ50" s="100"/>
      <c r="BA50" s="100" t="s">
        <v>115</v>
      </c>
      <c r="BB50" s="1"/>
      <c r="BC50" s="8"/>
      <c r="BD50" s="8"/>
      <c r="BE50" s="1"/>
      <c r="BF50" s="8"/>
      <c r="BG50" s="8"/>
      <c r="BH50" s="1"/>
      <c r="BI50" s="8"/>
      <c r="BJ50" s="8"/>
      <c r="BK50" s="1"/>
    </row>
    <row r="51" spans="1:65" ht="11.25" customHeight="1" thickBot="1">
      <c r="A51" s="101"/>
      <c r="B51" s="109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24"/>
      <c r="R51" s="115"/>
      <c r="S51" s="112"/>
      <c r="T51" s="100"/>
      <c r="U51" s="100"/>
      <c r="V51" s="109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12"/>
      <c r="AO51" s="100"/>
      <c r="AP51" s="112"/>
      <c r="AQ51" s="100"/>
      <c r="AR51" s="112"/>
      <c r="AS51" s="100"/>
      <c r="AT51" s="100"/>
      <c r="AU51" s="100"/>
      <c r="AV51" s="100"/>
      <c r="AW51" s="100"/>
      <c r="AX51" s="100"/>
      <c r="AY51" s="100"/>
      <c r="AZ51" s="100"/>
      <c r="BA51" s="100"/>
      <c r="BB51" s="1"/>
      <c r="BC51" s="8"/>
      <c r="BD51" s="8"/>
      <c r="BE51" s="1"/>
      <c r="BF51" s="8"/>
      <c r="BG51" s="8"/>
      <c r="BH51" s="1"/>
      <c r="BI51" s="8"/>
      <c r="BJ51" s="8"/>
      <c r="BK51" s="1"/>
    </row>
    <row r="52" spans="1:65" ht="11.25" customHeight="1" thickBot="1">
      <c r="A52" s="101"/>
      <c r="B52" s="10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24"/>
      <c r="R52" s="115"/>
      <c r="S52" s="112"/>
      <c r="T52" s="100"/>
      <c r="U52" s="100"/>
      <c r="V52" s="109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12"/>
      <c r="AO52" s="100"/>
      <c r="AP52" s="112"/>
      <c r="AQ52" s="100"/>
      <c r="AR52" s="112"/>
      <c r="AS52" s="100"/>
      <c r="AT52" s="100"/>
      <c r="AU52" s="100"/>
      <c r="AV52" s="100"/>
      <c r="AW52" s="100"/>
      <c r="AX52" s="100"/>
      <c r="AY52" s="100"/>
      <c r="AZ52" s="100"/>
      <c r="BA52" s="100"/>
      <c r="BB52" s="1"/>
      <c r="BC52" s="8"/>
      <c r="BD52" s="8"/>
      <c r="BE52" s="1"/>
      <c r="BF52" s="8"/>
      <c r="BG52" s="8"/>
      <c r="BH52" s="1"/>
      <c r="BI52" s="8"/>
      <c r="BJ52" s="8"/>
      <c r="BK52" s="1"/>
    </row>
    <row r="53" spans="1:65" ht="11.25" customHeight="1" thickBot="1">
      <c r="A53" s="101"/>
      <c r="B53" s="109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26">
        <v>0</v>
      </c>
      <c r="R53" s="115"/>
      <c r="S53" s="112"/>
      <c r="T53" s="100"/>
      <c r="U53" s="100"/>
      <c r="V53" s="109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12"/>
      <c r="AO53" s="100"/>
      <c r="AP53" s="112"/>
      <c r="AQ53" s="100"/>
      <c r="AR53" s="112"/>
      <c r="AS53" s="100"/>
      <c r="AT53" s="100"/>
      <c r="AU53" s="100"/>
      <c r="AV53" s="100"/>
      <c r="AW53" s="100"/>
      <c r="AX53" s="100"/>
      <c r="AY53" s="100"/>
      <c r="AZ53" s="100"/>
      <c r="BA53" s="100"/>
      <c r="BB53" s="1"/>
      <c r="BC53" s="8"/>
      <c r="BD53" s="8"/>
      <c r="BE53" s="1"/>
      <c r="BF53" s="8"/>
      <c r="BG53" s="8"/>
      <c r="BH53" s="1"/>
      <c r="BI53" s="8"/>
      <c r="BJ53" s="8"/>
      <c r="BK53" s="1"/>
    </row>
    <row r="54" spans="1:65" ht="11.25" customHeight="1" thickBot="1">
      <c r="A54" s="101"/>
      <c r="B54" s="109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24"/>
      <c r="R54" s="115"/>
      <c r="S54" s="112"/>
      <c r="T54" s="100"/>
      <c r="U54" s="100"/>
      <c r="V54" s="109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12"/>
      <c r="AO54" s="100"/>
      <c r="AP54" s="112"/>
      <c r="AQ54" s="100"/>
      <c r="AR54" s="112"/>
      <c r="AS54" s="100"/>
      <c r="AT54" s="100"/>
      <c r="AU54" s="100"/>
      <c r="AV54" s="100"/>
      <c r="AW54" s="100"/>
      <c r="AX54" s="100"/>
      <c r="AY54" s="100"/>
      <c r="AZ54" s="100"/>
      <c r="BA54" s="100"/>
      <c r="BB54" s="1"/>
      <c r="BC54" s="8"/>
      <c r="BD54" s="8"/>
      <c r="BE54" s="1"/>
      <c r="BF54" s="8"/>
      <c r="BG54" s="8"/>
      <c r="BH54" s="1"/>
      <c r="BI54" s="8"/>
      <c r="BJ54" s="8"/>
      <c r="BK54" s="1"/>
    </row>
    <row r="55" spans="1:65" ht="11.25" customHeight="1" thickBot="1">
      <c r="A55" s="101"/>
      <c r="B55" s="109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25"/>
      <c r="R55" s="116"/>
      <c r="S55" s="113"/>
      <c r="T55" s="100"/>
      <c r="U55" s="100"/>
      <c r="V55" s="109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13"/>
      <c r="AO55" s="100"/>
      <c r="AP55" s="113"/>
      <c r="AQ55" s="100"/>
      <c r="AR55" s="113"/>
      <c r="AS55" s="100"/>
      <c r="AT55" s="100"/>
      <c r="AU55" s="100"/>
      <c r="AV55" s="100"/>
      <c r="AW55" s="100"/>
      <c r="AX55" s="100"/>
      <c r="AY55" s="100"/>
      <c r="AZ55" s="100"/>
      <c r="BA55" s="100"/>
      <c r="BB55" s="1"/>
      <c r="BC55" s="8"/>
      <c r="BD55" s="8"/>
      <c r="BE55" s="1"/>
      <c r="BF55" s="8"/>
      <c r="BG55" s="8"/>
      <c r="BH55" s="1"/>
      <c r="BI55" s="8"/>
      <c r="BJ55" s="8"/>
      <c r="BK55" s="1"/>
    </row>
    <row r="56" spans="1:65" ht="2.25" customHeight="1" thickBot="1">
      <c r="A56" s="3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8"/>
      <c r="BC56" s="8"/>
      <c r="BD56" s="1"/>
      <c r="BE56" s="8"/>
      <c r="BF56" s="8"/>
      <c r="BG56" s="1"/>
      <c r="BH56" s="8"/>
      <c r="BI56" s="8"/>
      <c r="BJ56" s="1"/>
    </row>
    <row r="57" spans="1:65" ht="11.25" customHeight="1" thickBot="1">
      <c r="A57" s="101" t="s">
        <v>105</v>
      </c>
      <c r="B57" s="109"/>
      <c r="C57" s="100"/>
      <c r="D57" s="100"/>
      <c r="E57" s="100"/>
      <c r="F57" s="100"/>
      <c r="G57" s="100"/>
      <c r="H57" s="100"/>
      <c r="I57" s="100"/>
      <c r="J57" s="100"/>
      <c r="K57" s="135">
        <v>16.5</v>
      </c>
      <c r="L57" s="136"/>
      <c r="M57" s="100"/>
      <c r="N57" s="100"/>
      <c r="O57" s="100"/>
      <c r="P57" s="100"/>
      <c r="Q57" s="100"/>
      <c r="R57" s="132"/>
      <c r="S57" s="100" t="s">
        <v>115</v>
      </c>
      <c r="T57" s="100" t="s">
        <v>115</v>
      </c>
      <c r="U57" s="100"/>
      <c r="V57" s="109"/>
      <c r="W57" s="100"/>
      <c r="X57" s="100"/>
      <c r="Y57" s="100"/>
      <c r="Z57" s="100"/>
      <c r="AA57" s="100"/>
      <c r="AB57" s="100"/>
      <c r="AC57" s="100"/>
      <c r="AD57" s="100"/>
      <c r="AE57" s="100"/>
      <c r="AF57" s="135">
        <v>19.5</v>
      </c>
      <c r="AG57" s="136"/>
      <c r="AH57" s="100"/>
      <c r="AI57" s="100"/>
      <c r="AJ57" s="100"/>
      <c r="AK57" s="100"/>
      <c r="AL57" s="100"/>
      <c r="AM57" s="100"/>
      <c r="AN57" s="132"/>
      <c r="AO57" s="100">
        <v>0</v>
      </c>
      <c r="AP57" s="132">
        <v>0</v>
      </c>
      <c r="AQ57" s="29"/>
      <c r="AR57" s="132">
        <v>8</v>
      </c>
      <c r="AS57" s="100" t="s">
        <v>115</v>
      </c>
      <c r="AT57" s="100" t="s">
        <v>115</v>
      </c>
      <c r="AU57" s="100" t="s">
        <v>115</v>
      </c>
      <c r="AV57" s="100" t="s">
        <v>115</v>
      </c>
      <c r="AW57" s="100" t="s">
        <v>115</v>
      </c>
      <c r="AX57" s="100" t="s">
        <v>115</v>
      </c>
      <c r="AY57" s="100" t="s">
        <v>115</v>
      </c>
      <c r="AZ57" s="100" t="s">
        <v>115</v>
      </c>
      <c r="BA57" s="100" t="s">
        <v>115</v>
      </c>
      <c r="BB57" s="117"/>
      <c r="BC57" s="8"/>
      <c r="BD57" s="1"/>
      <c r="BE57" s="8"/>
      <c r="BF57" s="8"/>
      <c r="BG57" s="1"/>
      <c r="BH57" s="8"/>
      <c r="BI57" s="8"/>
      <c r="BJ57" s="1"/>
      <c r="BK57" s="8"/>
      <c r="BL57" s="8"/>
      <c r="BM57" s="1"/>
    </row>
    <row r="58" spans="1:65" ht="11.25" customHeight="1" thickBot="1">
      <c r="A58" s="101"/>
      <c r="B58" s="109"/>
      <c r="C58" s="100"/>
      <c r="D58" s="100"/>
      <c r="E58" s="100"/>
      <c r="F58" s="100"/>
      <c r="G58" s="100"/>
      <c r="H58" s="100"/>
      <c r="I58" s="100"/>
      <c r="J58" s="100"/>
      <c r="K58" s="137"/>
      <c r="L58" s="138"/>
      <c r="M58" s="100"/>
      <c r="N58" s="100"/>
      <c r="O58" s="100"/>
      <c r="P58" s="100"/>
      <c r="Q58" s="100"/>
      <c r="R58" s="133"/>
      <c r="S58" s="100"/>
      <c r="T58" s="100"/>
      <c r="U58" s="100"/>
      <c r="V58" s="109"/>
      <c r="W58" s="100"/>
      <c r="X58" s="100"/>
      <c r="Y58" s="100"/>
      <c r="Z58" s="100"/>
      <c r="AA58" s="100"/>
      <c r="AB58" s="100"/>
      <c r="AC58" s="100"/>
      <c r="AD58" s="100"/>
      <c r="AE58" s="100"/>
      <c r="AF58" s="137"/>
      <c r="AG58" s="138"/>
      <c r="AH58" s="100"/>
      <c r="AI58" s="100"/>
      <c r="AJ58" s="100"/>
      <c r="AK58" s="100"/>
      <c r="AL58" s="100"/>
      <c r="AM58" s="100"/>
      <c r="AN58" s="133"/>
      <c r="AO58" s="100"/>
      <c r="AP58" s="133"/>
      <c r="AQ58" s="133">
        <v>8</v>
      </c>
      <c r="AR58" s="133"/>
      <c r="AS58" s="100"/>
      <c r="AT58" s="100"/>
      <c r="AU58" s="100"/>
      <c r="AV58" s="100"/>
      <c r="AW58" s="100"/>
      <c r="AX58" s="100"/>
      <c r="AY58" s="100"/>
      <c r="AZ58" s="100"/>
      <c r="BA58" s="100"/>
      <c r="BB58" s="117"/>
      <c r="BC58" s="8"/>
      <c r="BD58" s="1"/>
      <c r="BE58" s="8"/>
      <c r="BF58" s="8"/>
      <c r="BG58" s="1"/>
      <c r="BH58" s="8"/>
      <c r="BI58" s="8"/>
      <c r="BJ58" s="1"/>
      <c r="BK58" s="8"/>
      <c r="BL58" s="8"/>
      <c r="BM58" s="1"/>
    </row>
    <row r="59" spans="1:65" ht="11.25" customHeight="1" thickBot="1">
      <c r="A59" s="101"/>
      <c r="B59" s="109"/>
      <c r="C59" s="100"/>
      <c r="D59" s="100"/>
      <c r="E59" s="100"/>
      <c r="F59" s="100"/>
      <c r="G59" s="100"/>
      <c r="H59" s="100"/>
      <c r="I59" s="100"/>
      <c r="J59" s="100"/>
      <c r="K59" s="137"/>
      <c r="L59" s="138"/>
      <c r="M59" s="100"/>
      <c r="N59" s="100"/>
      <c r="O59" s="100"/>
      <c r="P59" s="100"/>
      <c r="Q59" s="100"/>
      <c r="R59" s="134"/>
      <c r="S59" s="100"/>
      <c r="T59" s="100"/>
      <c r="U59" s="100"/>
      <c r="V59" s="109"/>
      <c r="W59" s="100"/>
      <c r="X59" s="100"/>
      <c r="Y59" s="100"/>
      <c r="Z59" s="100"/>
      <c r="AA59" s="100"/>
      <c r="AB59" s="100"/>
      <c r="AC59" s="100"/>
      <c r="AD59" s="100"/>
      <c r="AE59" s="100"/>
      <c r="AF59" s="137"/>
      <c r="AG59" s="138"/>
      <c r="AH59" s="100"/>
      <c r="AI59" s="100"/>
      <c r="AJ59" s="100"/>
      <c r="AK59" s="100"/>
      <c r="AL59" s="100"/>
      <c r="AM59" s="100"/>
      <c r="AN59" s="134"/>
      <c r="AO59" s="100"/>
      <c r="AP59" s="134"/>
      <c r="AQ59" s="133"/>
      <c r="AR59" s="134"/>
      <c r="AS59" s="100"/>
      <c r="AT59" s="100"/>
      <c r="AU59" s="100"/>
      <c r="AV59" s="100"/>
      <c r="AW59" s="100"/>
      <c r="AX59" s="100"/>
      <c r="AY59" s="100"/>
      <c r="AZ59" s="100"/>
      <c r="BA59" s="100"/>
      <c r="BB59" s="117"/>
      <c r="BC59" s="8"/>
      <c r="BD59" s="1"/>
      <c r="BE59" s="8"/>
      <c r="BF59" s="8"/>
      <c r="BG59" s="1"/>
      <c r="BH59" s="8"/>
      <c r="BI59" s="8"/>
      <c r="BJ59" s="1"/>
      <c r="BK59" s="8"/>
      <c r="BL59" s="8"/>
      <c r="BM59" s="1"/>
    </row>
    <row r="60" spans="1:65" ht="11.25" customHeight="1" thickBot="1">
      <c r="A60" s="101"/>
      <c r="B60" s="109"/>
      <c r="C60" s="100"/>
      <c r="D60" s="100"/>
      <c r="E60" s="100"/>
      <c r="F60" s="100"/>
      <c r="G60" s="100"/>
      <c r="H60" s="100"/>
      <c r="I60" s="100"/>
      <c r="J60" s="100"/>
      <c r="K60" s="137"/>
      <c r="L60" s="138"/>
      <c r="M60" s="100"/>
      <c r="N60" s="100"/>
      <c r="O60" s="100"/>
      <c r="P60" s="100"/>
      <c r="Q60" s="100"/>
      <c r="R60" s="132" t="s">
        <v>116</v>
      </c>
      <c r="S60" s="100"/>
      <c r="T60" s="100"/>
      <c r="U60" s="100"/>
      <c r="V60" s="109"/>
      <c r="W60" s="100"/>
      <c r="X60" s="100"/>
      <c r="Y60" s="100"/>
      <c r="Z60" s="100"/>
      <c r="AA60" s="100"/>
      <c r="AB60" s="100"/>
      <c r="AC60" s="100"/>
      <c r="AD60" s="100"/>
      <c r="AE60" s="100"/>
      <c r="AF60" s="137"/>
      <c r="AG60" s="138"/>
      <c r="AH60" s="100"/>
      <c r="AI60" s="100"/>
      <c r="AJ60" s="100"/>
      <c r="AK60" s="100"/>
      <c r="AL60" s="100"/>
      <c r="AM60" s="100"/>
      <c r="AN60" s="132">
        <v>0</v>
      </c>
      <c r="AO60" s="100"/>
      <c r="AP60" s="132">
        <v>8</v>
      </c>
      <c r="AQ60" s="133"/>
      <c r="AR60" s="132" t="s">
        <v>116</v>
      </c>
      <c r="AS60" s="100"/>
      <c r="AT60" s="100"/>
      <c r="AU60" s="100"/>
      <c r="AV60" s="100"/>
      <c r="AW60" s="100"/>
      <c r="AX60" s="100"/>
      <c r="AY60" s="100"/>
      <c r="AZ60" s="100"/>
      <c r="BA60" s="100"/>
      <c r="BB60" s="117"/>
      <c r="BC60" s="8"/>
      <c r="BD60" s="1"/>
      <c r="BE60" s="8"/>
      <c r="BF60" s="8"/>
      <c r="BG60" s="1"/>
      <c r="BH60" s="8"/>
      <c r="BI60" s="8"/>
      <c r="BJ60" s="1"/>
      <c r="BK60" s="8"/>
      <c r="BL60" s="8"/>
      <c r="BM60" s="1"/>
    </row>
    <row r="61" spans="1:65" ht="11.25" customHeight="1" thickBot="1">
      <c r="A61" s="101"/>
      <c r="B61" s="109"/>
      <c r="C61" s="100"/>
      <c r="D61" s="100"/>
      <c r="E61" s="100"/>
      <c r="F61" s="100"/>
      <c r="G61" s="100"/>
      <c r="H61" s="100"/>
      <c r="I61" s="100"/>
      <c r="J61" s="100"/>
      <c r="K61" s="137"/>
      <c r="L61" s="138"/>
      <c r="M61" s="100"/>
      <c r="N61" s="100"/>
      <c r="O61" s="100"/>
      <c r="P61" s="100"/>
      <c r="Q61" s="100"/>
      <c r="R61" s="133"/>
      <c r="S61" s="100"/>
      <c r="T61" s="100"/>
      <c r="U61" s="100"/>
      <c r="V61" s="109"/>
      <c r="W61" s="100"/>
      <c r="X61" s="100"/>
      <c r="Y61" s="100"/>
      <c r="Z61" s="100"/>
      <c r="AA61" s="100"/>
      <c r="AB61" s="100"/>
      <c r="AC61" s="100"/>
      <c r="AD61" s="100"/>
      <c r="AE61" s="100"/>
      <c r="AF61" s="137"/>
      <c r="AG61" s="138"/>
      <c r="AH61" s="100"/>
      <c r="AI61" s="100"/>
      <c r="AJ61" s="100"/>
      <c r="AK61" s="100"/>
      <c r="AL61" s="100"/>
      <c r="AM61" s="100"/>
      <c r="AN61" s="133"/>
      <c r="AO61" s="100"/>
      <c r="AP61" s="133"/>
      <c r="AQ61" s="30"/>
      <c r="AR61" s="133"/>
      <c r="AS61" s="100"/>
      <c r="AT61" s="100"/>
      <c r="AU61" s="100"/>
      <c r="AV61" s="100"/>
      <c r="AW61" s="100"/>
      <c r="AX61" s="100"/>
      <c r="AY61" s="100"/>
      <c r="AZ61" s="100"/>
      <c r="BA61" s="100"/>
      <c r="BB61" s="117"/>
      <c r="BC61" s="8"/>
      <c r="BD61" s="1"/>
      <c r="BE61" s="8"/>
      <c r="BF61" s="8"/>
      <c r="BG61" s="1"/>
      <c r="BH61" s="8"/>
      <c r="BI61" s="8"/>
      <c r="BJ61" s="1"/>
      <c r="BK61" s="8"/>
      <c r="BL61" s="8"/>
      <c r="BM61" s="1"/>
    </row>
    <row r="62" spans="1:65" ht="11.25" customHeight="1" thickBot="1">
      <c r="A62" s="101"/>
      <c r="B62" s="109"/>
      <c r="C62" s="100"/>
      <c r="D62" s="100"/>
      <c r="E62" s="100"/>
      <c r="F62" s="100"/>
      <c r="G62" s="100"/>
      <c r="H62" s="100"/>
      <c r="I62" s="100"/>
      <c r="J62" s="100"/>
      <c r="K62" s="139"/>
      <c r="L62" s="140"/>
      <c r="M62" s="100"/>
      <c r="N62" s="100"/>
      <c r="O62" s="100"/>
      <c r="P62" s="100"/>
      <c r="Q62" s="100"/>
      <c r="R62" s="134"/>
      <c r="S62" s="100"/>
      <c r="T62" s="100"/>
      <c r="U62" s="100"/>
      <c r="V62" s="109"/>
      <c r="W62" s="100"/>
      <c r="X62" s="100"/>
      <c r="Y62" s="100"/>
      <c r="Z62" s="100"/>
      <c r="AA62" s="100"/>
      <c r="AB62" s="100"/>
      <c r="AC62" s="100"/>
      <c r="AD62" s="100"/>
      <c r="AE62" s="100"/>
      <c r="AF62" s="139"/>
      <c r="AG62" s="140"/>
      <c r="AH62" s="100"/>
      <c r="AI62" s="100"/>
      <c r="AJ62" s="100"/>
      <c r="AK62" s="100"/>
      <c r="AL62" s="100"/>
      <c r="AM62" s="100"/>
      <c r="AN62" s="134"/>
      <c r="AO62" s="100"/>
      <c r="AP62" s="134"/>
      <c r="AQ62" s="31"/>
      <c r="AR62" s="134"/>
      <c r="AS62" s="100"/>
      <c r="AT62" s="100"/>
      <c r="AU62" s="100"/>
      <c r="AV62" s="100"/>
      <c r="AW62" s="100"/>
      <c r="AX62" s="100"/>
      <c r="AY62" s="100"/>
      <c r="AZ62" s="100"/>
      <c r="BA62" s="100"/>
      <c r="BB62" s="117"/>
      <c r="BC62" s="8"/>
      <c r="BD62" s="1"/>
      <c r="BE62" s="8"/>
      <c r="BF62" s="8"/>
      <c r="BG62" s="1"/>
      <c r="BH62" s="8"/>
      <c r="BI62" s="8"/>
      <c r="BJ62" s="1"/>
      <c r="BK62" s="8"/>
      <c r="BL62" s="8"/>
      <c r="BM62" s="1"/>
    </row>
    <row r="63" spans="1:65" ht="2.25" customHeight="1" thickBot="1">
      <c r="A63" s="3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8"/>
      <c r="BC63" s="8"/>
      <c r="BD63" s="1"/>
      <c r="BE63" s="8"/>
      <c r="BF63" s="8"/>
      <c r="BG63" s="1"/>
      <c r="BH63" s="8"/>
      <c r="BI63" s="8"/>
      <c r="BJ63" s="1"/>
    </row>
    <row r="64" spans="1:65" ht="11.25" customHeight="1" thickBot="1">
      <c r="A64" s="101" t="s">
        <v>106</v>
      </c>
      <c r="B64" s="109"/>
      <c r="C64" s="100"/>
      <c r="D64" s="100"/>
      <c r="E64" s="100"/>
      <c r="F64" s="100"/>
      <c r="G64" s="100"/>
      <c r="H64" s="100"/>
      <c r="I64" s="100"/>
      <c r="J64" s="100"/>
      <c r="K64" s="100">
        <v>14</v>
      </c>
      <c r="L64" s="100"/>
      <c r="M64" s="100"/>
      <c r="N64" s="100"/>
      <c r="O64" s="100"/>
      <c r="P64" s="100">
        <v>0</v>
      </c>
      <c r="Q64" s="100" t="s">
        <v>9</v>
      </c>
      <c r="R64" s="111" t="s">
        <v>116</v>
      </c>
      <c r="S64" s="100" t="s">
        <v>115</v>
      </c>
      <c r="T64" s="100" t="s">
        <v>115</v>
      </c>
      <c r="U64" s="109"/>
      <c r="V64" s="100"/>
      <c r="W64" s="100"/>
      <c r="X64" s="100"/>
      <c r="Y64" s="100"/>
      <c r="Z64" s="100"/>
      <c r="AA64" s="100"/>
      <c r="AB64" s="100"/>
      <c r="AC64" s="100">
        <v>0</v>
      </c>
      <c r="AD64" s="100">
        <v>0</v>
      </c>
      <c r="AE64" s="100">
        <v>8</v>
      </c>
      <c r="AF64" s="100">
        <v>8</v>
      </c>
      <c r="AG64" s="100">
        <v>8</v>
      </c>
      <c r="AH64" s="100">
        <v>8</v>
      </c>
      <c r="AI64" s="111" t="s">
        <v>116</v>
      </c>
      <c r="AJ64" s="100" t="s">
        <v>113</v>
      </c>
      <c r="AK64" s="100" t="s">
        <v>113</v>
      </c>
      <c r="AL64" s="100" t="s">
        <v>113</v>
      </c>
      <c r="AM64" s="100" t="s">
        <v>120</v>
      </c>
      <c r="AN64" s="100" t="s">
        <v>120</v>
      </c>
      <c r="AO64" s="100" t="s">
        <v>120</v>
      </c>
      <c r="AP64" s="100" t="s">
        <v>120</v>
      </c>
      <c r="AQ64" s="100" t="s">
        <v>106</v>
      </c>
      <c r="AR64" s="100" t="s">
        <v>106</v>
      </c>
      <c r="AS64" s="100"/>
      <c r="AT64" s="100"/>
      <c r="AU64" s="100"/>
      <c r="AV64" s="100"/>
      <c r="AW64" s="100"/>
      <c r="AX64" s="100"/>
      <c r="AY64" s="100"/>
      <c r="AZ64" s="100"/>
      <c r="BA64" s="100"/>
      <c r="BB64" s="8"/>
      <c r="BC64" s="8"/>
      <c r="BD64" s="1"/>
      <c r="BE64" s="8"/>
      <c r="BF64" s="8"/>
      <c r="BG64" s="1"/>
      <c r="BH64" s="8"/>
      <c r="BI64" s="8"/>
      <c r="BJ64" s="1"/>
    </row>
    <row r="65" spans="1:62" ht="11.25" customHeight="1" thickBot="1">
      <c r="A65" s="101"/>
      <c r="B65" s="10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12"/>
      <c r="S65" s="100"/>
      <c r="T65" s="100"/>
      <c r="U65" s="10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12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8"/>
      <c r="BC65" s="8"/>
      <c r="BD65" s="1"/>
      <c r="BE65" s="8"/>
      <c r="BF65" s="8"/>
      <c r="BG65" s="1"/>
      <c r="BH65" s="8"/>
      <c r="BI65" s="8"/>
      <c r="BJ65" s="1"/>
    </row>
    <row r="66" spans="1:62" ht="11.25" customHeight="1" thickBot="1">
      <c r="A66" s="101"/>
      <c r="B66" s="109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12"/>
      <c r="S66" s="100"/>
      <c r="T66" s="100"/>
      <c r="U66" s="10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12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8"/>
      <c r="BC66" s="8"/>
      <c r="BD66" s="1"/>
      <c r="BE66" s="8"/>
      <c r="BF66" s="8"/>
      <c r="BG66" s="1"/>
      <c r="BH66" s="8"/>
      <c r="BI66" s="8"/>
      <c r="BJ66" s="1"/>
    </row>
    <row r="67" spans="1:62" ht="11.25" customHeight="1" thickBot="1">
      <c r="A67" s="101"/>
      <c r="B67" s="109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12"/>
      <c r="S67" s="100"/>
      <c r="T67" s="100"/>
      <c r="U67" s="10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12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8"/>
      <c r="BC67" s="8"/>
      <c r="BD67" s="1"/>
      <c r="BE67" s="8"/>
      <c r="BF67" s="8"/>
      <c r="BG67" s="1"/>
      <c r="BH67" s="8"/>
      <c r="BI67" s="8"/>
      <c r="BJ67" s="1"/>
    </row>
    <row r="68" spans="1:62" ht="11.25" customHeight="1" thickBot="1">
      <c r="A68" s="101"/>
      <c r="B68" s="10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12"/>
      <c r="S68" s="100"/>
      <c r="T68" s="100"/>
      <c r="U68" s="10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12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8"/>
      <c r="BC68" s="8"/>
      <c r="BD68" s="1"/>
      <c r="BE68" s="8"/>
      <c r="BF68" s="8"/>
      <c r="BG68" s="1"/>
      <c r="BH68" s="8"/>
      <c r="BI68" s="8"/>
      <c r="BJ68" s="1"/>
    </row>
    <row r="69" spans="1:62" ht="11.25" customHeight="1" thickBot="1">
      <c r="A69" s="101"/>
      <c r="B69" s="10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13"/>
      <c r="S69" s="100"/>
      <c r="T69" s="100"/>
      <c r="U69" s="10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13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8"/>
      <c r="BC69" s="8"/>
      <c r="BD69" s="1"/>
      <c r="BE69" s="8"/>
      <c r="BF69" s="8"/>
      <c r="BG69" s="1"/>
      <c r="BH69" s="8"/>
      <c r="BI69" s="8"/>
      <c r="BJ69" s="1"/>
    </row>
    <row r="70" spans="1:62" ht="2.25" customHeight="1">
      <c r="A70" s="3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8"/>
      <c r="BC70" s="8"/>
      <c r="BD70" s="1"/>
      <c r="BE70" s="8"/>
      <c r="BF70" s="8"/>
      <c r="BG70" s="1"/>
      <c r="BH70" s="8"/>
      <c r="BI70" s="8"/>
      <c r="BJ70" s="1"/>
    </row>
    <row r="71" spans="1:62" ht="13.5" hidden="1" customHeight="1">
      <c r="A71" s="3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8"/>
      <c r="BC71" s="8"/>
      <c r="BD71" s="1"/>
      <c r="BE71" s="8"/>
      <c r="BF71" s="8"/>
      <c r="BG71" s="1"/>
      <c r="BH71" s="8"/>
      <c r="BI71" s="8"/>
      <c r="BJ71" s="1"/>
    </row>
    <row r="72" spans="1:62" ht="13.5" hidden="1" customHeight="1">
      <c r="A72" s="101" t="s">
        <v>108</v>
      </c>
      <c r="B72" s="100" t="s">
        <v>55</v>
      </c>
      <c r="C72" s="100" t="s">
        <v>55</v>
      </c>
      <c r="D72" s="100" t="s">
        <v>55</v>
      </c>
      <c r="E72" s="100" t="s">
        <v>55</v>
      </c>
      <c r="F72" s="100" t="s">
        <v>55</v>
      </c>
      <c r="G72" s="100" t="s">
        <v>55</v>
      </c>
      <c r="H72" s="100" t="s">
        <v>55</v>
      </c>
      <c r="I72" s="100" t="s">
        <v>55</v>
      </c>
      <c r="J72" s="100" t="s">
        <v>55</v>
      </c>
      <c r="K72" s="100" t="s">
        <v>55</v>
      </c>
      <c r="L72" s="100" t="s">
        <v>55</v>
      </c>
      <c r="M72" s="100" t="s">
        <v>55</v>
      </c>
      <c r="N72" s="100" t="s">
        <v>55</v>
      </c>
      <c r="O72" s="100" t="s">
        <v>55</v>
      </c>
      <c r="P72" s="100" t="s">
        <v>55</v>
      </c>
      <c r="Q72" s="100" t="s">
        <v>55</v>
      </c>
      <c r="R72" s="100" t="s">
        <v>55</v>
      </c>
      <c r="S72" s="100" t="s">
        <v>55</v>
      </c>
      <c r="T72" s="100" t="s">
        <v>55</v>
      </c>
      <c r="U72" s="100" t="s">
        <v>55</v>
      </c>
      <c r="V72" s="100" t="s">
        <v>55</v>
      </c>
      <c r="W72" s="100" t="s">
        <v>55</v>
      </c>
      <c r="X72" s="100" t="s">
        <v>55</v>
      </c>
      <c r="Y72" s="100" t="s">
        <v>55</v>
      </c>
      <c r="Z72" s="100" t="s">
        <v>55</v>
      </c>
      <c r="AA72" s="100" t="s">
        <v>55</v>
      </c>
      <c r="AB72" s="100" t="s">
        <v>55</v>
      </c>
      <c r="AC72" s="100" t="s">
        <v>55</v>
      </c>
      <c r="AD72" s="100" t="s">
        <v>55</v>
      </c>
      <c r="AE72" s="100" t="s">
        <v>55</v>
      </c>
      <c r="AF72" s="100" t="s">
        <v>55</v>
      </c>
      <c r="AG72" s="100" t="s">
        <v>55</v>
      </c>
      <c r="AH72" s="100" t="s">
        <v>55</v>
      </c>
      <c r="AI72" s="100" t="s">
        <v>55</v>
      </c>
      <c r="AJ72" s="100" t="s">
        <v>55</v>
      </c>
      <c r="AK72" s="100" t="s">
        <v>55</v>
      </c>
      <c r="AL72" s="100" t="s">
        <v>55</v>
      </c>
      <c r="AM72" s="100" t="s">
        <v>55</v>
      </c>
      <c r="AN72" s="100" t="s">
        <v>55</v>
      </c>
      <c r="AO72" s="100" t="s">
        <v>55</v>
      </c>
      <c r="AP72" s="100" t="s">
        <v>55</v>
      </c>
      <c r="AQ72" s="100" t="s">
        <v>55</v>
      </c>
      <c r="AR72" s="100" t="s">
        <v>55</v>
      </c>
      <c r="AS72" s="100" t="s">
        <v>55</v>
      </c>
      <c r="AT72" s="100" t="s">
        <v>55</v>
      </c>
      <c r="AU72" s="100" t="s">
        <v>55</v>
      </c>
      <c r="AV72" s="100" t="s">
        <v>55</v>
      </c>
      <c r="AW72" s="100" t="s">
        <v>55</v>
      </c>
      <c r="AX72" s="100" t="s">
        <v>55</v>
      </c>
      <c r="AY72" s="100" t="s">
        <v>55</v>
      </c>
      <c r="AZ72" s="100" t="s">
        <v>55</v>
      </c>
      <c r="BA72" s="100" t="s">
        <v>55</v>
      </c>
      <c r="BB72" s="8"/>
      <c r="BC72" s="8"/>
      <c r="BD72" s="1"/>
      <c r="BE72" s="8"/>
      <c r="BF72" s="8"/>
      <c r="BG72" s="1"/>
      <c r="BH72" s="8"/>
      <c r="BI72" s="8"/>
      <c r="BJ72" s="1"/>
    </row>
    <row r="73" spans="1:62" ht="13.5" hidden="1" customHeight="1">
      <c r="A73" s="101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8"/>
      <c r="BC73" s="8"/>
      <c r="BD73" s="1"/>
      <c r="BE73" s="8"/>
      <c r="BF73" s="8"/>
      <c r="BG73" s="1"/>
      <c r="BH73" s="8"/>
      <c r="BI73" s="8"/>
      <c r="BJ73" s="1"/>
    </row>
    <row r="74" spans="1:62" ht="13.5" hidden="1" customHeight="1">
      <c r="A74" s="101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8"/>
      <c r="BC74" s="8"/>
      <c r="BD74" s="1"/>
      <c r="BE74" s="8"/>
      <c r="BF74" s="8"/>
      <c r="BG74" s="1"/>
      <c r="BH74" s="8"/>
      <c r="BI74" s="8"/>
      <c r="BJ74" s="1"/>
    </row>
    <row r="75" spans="1:62" ht="13.5" hidden="1" customHeight="1">
      <c r="A75" s="101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8"/>
      <c r="BC75" s="8"/>
      <c r="BD75" s="1"/>
      <c r="BE75" s="8"/>
      <c r="BF75" s="8"/>
      <c r="BG75" s="1"/>
      <c r="BH75" s="8"/>
      <c r="BI75" s="8"/>
      <c r="BJ75" s="1"/>
    </row>
    <row r="76" spans="1:62" ht="13.5" hidden="1" customHeight="1">
      <c r="A76" s="101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8"/>
      <c r="BC76" s="8"/>
      <c r="BD76" s="1"/>
      <c r="BE76" s="8"/>
      <c r="BF76" s="8"/>
      <c r="BG76" s="1"/>
      <c r="BH76" s="8"/>
      <c r="BI76" s="8"/>
      <c r="BJ76" s="1"/>
    </row>
    <row r="77" spans="1:62" ht="13.5" hidden="1" customHeight="1">
      <c r="A77" s="101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8"/>
      <c r="BC77" s="8"/>
      <c r="BD77" s="1"/>
      <c r="BE77" s="8"/>
      <c r="BF77" s="8"/>
      <c r="BG77" s="1"/>
      <c r="BH77" s="8"/>
      <c r="BI77" s="8"/>
      <c r="BJ77" s="1"/>
    </row>
    <row r="78" spans="1:62" ht="13.5" hidden="1" customHeight="1">
      <c r="A78" s="3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8"/>
      <c r="BC78" s="8"/>
      <c r="BD78" s="1"/>
      <c r="BE78" s="8"/>
      <c r="BF78" s="8"/>
      <c r="BG78" s="1"/>
      <c r="BH78" s="8"/>
      <c r="BI78" s="8"/>
      <c r="BJ78" s="1"/>
    </row>
    <row r="79" spans="1:62" ht="13.5" hidden="1" customHeight="1">
      <c r="A79" s="101" t="s">
        <v>109</v>
      </c>
      <c r="B79" s="100" t="s">
        <v>55</v>
      </c>
      <c r="C79" s="100" t="s">
        <v>55</v>
      </c>
      <c r="D79" s="100" t="s">
        <v>55</v>
      </c>
      <c r="E79" s="100" t="s">
        <v>55</v>
      </c>
      <c r="F79" s="100" t="s">
        <v>55</v>
      </c>
      <c r="G79" s="100" t="s">
        <v>55</v>
      </c>
      <c r="H79" s="100" t="s">
        <v>55</v>
      </c>
      <c r="I79" s="100" t="s">
        <v>55</v>
      </c>
      <c r="J79" s="100" t="s">
        <v>55</v>
      </c>
      <c r="K79" s="100" t="s">
        <v>55</v>
      </c>
      <c r="L79" s="100" t="s">
        <v>55</v>
      </c>
      <c r="M79" s="100" t="s">
        <v>55</v>
      </c>
      <c r="N79" s="100" t="s">
        <v>55</v>
      </c>
      <c r="O79" s="100" t="s">
        <v>55</v>
      </c>
      <c r="P79" s="100" t="s">
        <v>55</v>
      </c>
      <c r="Q79" s="100" t="s">
        <v>55</v>
      </c>
      <c r="R79" s="100" t="s">
        <v>55</v>
      </c>
      <c r="S79" s="100" t="s">
        <v>55</v>
      </c>
      <c r="T79" s="100" t="s">
        <v>55</v>
      </c>
      <c r="U79" s="100" t="s">
        <v>55</v>
      </c>
      <c r="V79" s="100" t="s">
        <v>55</v>
      </c>
      <c r="W79" s="100" t="s">
        <v>55</v>
      </c>
      <c r="X79" s="100" t="s">
        <v>55</v>
      </c>
      <c r="Y79" s="100" t="s">
        <v>55</v>
      </c>
      <c r="Z79" s="100" t="s">
        <v>55</v>
      </c>
      <c r="AA79" s="100" t="s">
        <v>55</v>
      </c>
      <c r="AB79" s="100" t="s">
        <v>55</v>
      </c>
      <c r="AC79" s="100" t="s">
        <v>55</v>
      </c>
      <c r="AD79" s="100" t="s">
        <v>55</v>
      </c>
      <c r="AE79" s="100" t="s">
        <v>55</v>
      </c>
      <c r="AF79" s="100" t="s">
        <v>55</v>
      </c>
      <c r="AG79" s="100" t="s">
        <v>55</v>
      </c>
      <c r="AH79" s="100" t="s">
        <v>55</v>
      </c>
      <c r="AI79" s="100" t="s">
        <v>55</v>
      </c>
      <c r="AJ79" s="100" t="s">
        <v>55</v>
      </c>
      <c r="AK79" s="100" t="s">
        <v>55</v>
      </c>
      <c r="AL79" s="100" t="s">
        <v>55</v>
      </c>
      <c r="AM79" s="100" t="s">
        <v>55</v>
      </c>
      <c r="AN79" s="100" t="s">
        <v>55</v>
      </c>
      <c r="AO79" s="100" t="s">
        <v>55</v>
      </c>
      <c r="AP79" s="100" t="s">
        <v>55</v>
      </c>
      <c r="AQ79" s="100" t="s">
        <v>55</v>
      </c>
      <c r="AR79" s="100" t="s">
        <v>55</v>
      </c>
      <c r="AS79" s="100" t="s">
        <v>55</v>
      </c>
      <c r="AT79" s="100" t="s">
        <v>55</v>
      </c>
      <c r="AU79" s="100" t="s">
        <v>55</v>
      </c>
      <c r="AV79" s="100" t="s">
        <v>55</v>
      </c>
      <c r="AW79" s="100" t="s">
        <v>55</v>
      </c>
      <c r="AX79" s="100" t="s">
        <v>55</v>
      </c>
      <c r="AY79" s="100" t="s">
        <v>55</v>
      </c>
      <c r="AZ79" s="100" t="s">
        <v>55</v>
      </c>
      <c r="BA79" s="100" t="s">
        <v>55</v>
      </c>
      <c r="BB79" s="8"/>
      <c r="BC79" s="8"/>
      <c r="BD79" s="1"/>
      <c r="BE79" s="8"/>
      <c r="BF79" s="8"/>
      <c r="BG79" s="1"/>
      <c r="BH79" s="8"/>
      <c r="BI79" s="8"/>
      <c r="BJ79" s="1"/>
    </row>
    <row r="80" spans="1:62" ht="13.5" hidden="1" customHeight="1">
      <c r="A80" s="101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8"/>
      <c r="BC80" s="8"/>
      <c r="BD80" s="1"/>
      <c r="BE80" s="8"/>
      <c r="BF80" s="8"/>
      <c r="BG80" s="1"/>
      <c r="BH80" s="8"/>
      <c r="BI80" s="8"/>
      <c r="BJ80" s="1"/>
    </row>
    <row r="81" spans="1:62" ht="13.5" hidden="1" customHeight="1">
      <c r="A81" s="101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8"/>
      <c r="BC81" s="8"/>
      <c r="BD81" s="1"/>
      <c r="BE81" s="8"/>
      <c r="BF81" s="8"/>
      <c r="BG81" s="1"/>
      <c r="BH81" s="8"/>
      <c r="BI81" s="8"/>
      <c r="BJ81" s="1"/>
    </row>
    <row r="82" spans="1:62" ht="13.5" hidden="1" customHeight="1">
      <c r="A82" s="101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8"/>
      <c r="BC82" s="8"/>
      <c r="BD82" s="1"/>
      <c r="BE82" s="8"/>
      <c r="BF82" s="8"/>
      <c r="BG82" s="1"/>
      <c r="BH82" s="8"/>
      <c r="BI82" s="8"/>
      <c r="BJ82" s="1"/>
    </row>
    <row r="83" spans="1:62" ht="13.5" hidden="1" customHeight="1">
      <c r="A83" s="101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8"/>
      <c r="BC83" s="8"/>
      <c r="BD83" s="1"/>
      <c r="BE83" s="8"/>
      <c r="BF83" s="8"/>
      <c r="BG83" s="1"/>
      <c r="BH83" s="8"/>
      <c r="BI83" s="8"/>
      <c r="BJ83" s="1"/>
    </row>
    <row r="84" spans="1:62" ht="13.5" hidden="1" customHeight="1">
      <c r="A84" s="101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8"/>
      <c r="BC84" s="8"/>
      <c r="BD84" s="1"/>
      <c r="BE84" s="8"/>
      <c r="BF84" s="8"/>
      <c r="BG84" s="1"/>
      <c r="BH84" s="8"/>
      <c r="BI84" s="8"/>
      <c r="BJ84" s="1"/>
    </row>
    <row r="85" spans="1:62" ht="13.5" hidden="1" customHeight="1">
      <c r="A85" s="3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8"/>
      <c r="BC85" s="8"/>
      <c r="BD85" s="1"/>
      <c r="BE85" s="8"/>
      <c r="BF85" s="8"/>
      <c r="BG85" s="1"/>
      <c r="BH85" s="8"/>
      <c r="BI85" s="8"/>
      <c r="BJ85" s="1"/>
    </row>
    <row r="86" spans="1:62" ht="13.5" hidden="1" customHeight="1">
      <c r="A86" s="101" t="s">
        <v>110</v>
      </c>
      <c r="B86" s="100" t="s">
        <v>55</v>
      </c>
      <c r="C86" s="100" t="s">
        <v>55</v>
      </c>
      <c r="D86" s="100" t="s">
        <v>55</v>
      </c>
      <c r="E86" s="100" t="s">
        <v>55</v>
      </c>
      <c r="F86" s="100" t="s">
        <v>55</v>
      </c>
      <c r="G86" s="100" t="s">
        <v>55</v>
      </c>
      <c r="H86" s="100" t="s">
        <v>55</v>
      </c>
      <c r="I86" s="100" t="s">
        <v>55</v>
      </c>
      <c r="J86" s="100" t="s">
        <v>55</v>
      </c>
      <c r="K86" s="100" t="s">
        <v>55</v>
      </c>
      <c r="L86" s="100" t="s">
        <v>55</v>
      </c>
      <c r="M86" s="100" t="s">
        <v>55</v>
      </c>
      <c r="N86" s="100" t="s">
        <v>55</v>
      </c>
      <c r="O86" s="100" t="s">
        <v>55</v>
      </c>
      <c r="P86" s="100" t="s">
        <v>55</v>
      </c>
      <c r="Q86" s="100" t="s">
        <v>55</v>
      </c>
      <c r="R86" s="100" t="s">
        <v>55</v>
      </c>
      <c r="S86" s="100" t="s">
        <v>55</v>
      </c>
      <c r="T86" s="100" t="s">
        <v>55</v>
      </c>
      <c r="U86" s="100" t="s">
        <v>55</v>
      </c>
      <c r="V86" s="100" t="s">
        <v>55</v>
      </c>
      <c r="W86" s="100" t="s">
        <v>55</v>
      </c>
      <c r="X86" s="100" t="s">
        <v>55</v>
      </c>
      <c r="Y86" s="100" t="s">
        <v>55</v>
      </c>
      <c r="Z86" s="100" t="s">
        <v>55</v>
      </c>
      <c r="AA86" s="100" t="s">
        <v>55</v>
      </c>
      <c r="AB86" s="100" t="s">
        <v>55</v>
      </c>
      <c r="AC86" s="100" t="s">
        <v>55</v>
      </c>
      <c r="AD86" s="100" t="s">
        <v>55</v>
      </c>
      <c r="AE86" s="100" t="s">
        <v>55</v>
      </c>
      <c r="AF86" s="100" t="s">
        <v>55</v>
      </c>
      <c r="AG86" s="100" t="s">
        <v>55</v>
      </c>
      <c r="AH86" s="100" t="s">
        <v>55</v>
      </c>
      <c r="AI86" s="100" t="s">
        <v>55</v>
      </c>
      <c r="AJ86" s="100" t="s">
        <v>55</v>
      </c>
      <c r="AK86" s="100" t="s">
        <v>55</v>
      </c>
      <c r="AL86" s="100" t="s">
        <v>55</v>
      </c>
      <c r="AM86" s="100" t="s">
        <v>55</v>
      </c>
      <c r="AN86" s="100" t="s">
        <v>55</v>
      </c>
      <c r="AO86" s="100" t="s">
        <v>55</v>
      </c>
      <c r="AP86" s="100" t="s">
        <v>55</v>
      </c>
      <c r="AQ86" s="100" t="s">
        <v>55</v>
      </c>
      <c r="AR86" s="100" t="s">
        <v>55</v>
      </c>
      <c r="AS86" s="100" t="s">
        <v>55</v>
      </c>
      <c r="AT86" s="100" t="s">
        <v>55</v>
      </c>
      <c r="AU86" s="100" t="s">
        <v>55</v>
      </c>
      <c r="AV86" s="100" t="s">
        <v>55</v>
      </c>
      <c r="AW86" s="100" t="s">
        <v>55</v>
      </c>
      <c r="AX86" s="100" t="s">
        <v>55</v>
      </c>
      <c r="AY86" s="100" t="s">
        <v>55</v>
      </c>
      <c r="AZ86" s="100" t="s">
        <v>55</v>
      </c>
      <c r="BA86" s="100" t="s">
        <v>55</v>
      </c>
      <c r="BB86" s="8"/>
      <c r="BC86" s="8"/>
      <c r="BD86" s="1"/>
      <c r="BE86" s="8"/>
      <c r="BF86" s="8"/>
      <c r="BG86" s="1"/>
      <c r="BH86" s="8"/>
      <c r="BI86" s="8"/>
      <c r="BJ86" s="1"/>
    </row>
    <row r="87" spans="1:62" ht="13.5" hidden="1" customHeight="1">
      <c r="A87" s="101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8"/>
      <c r="BC87" s="8"/>
      <c r="BD87" s="1"/>
      <c r="BE87" s="8"/>
      <c r="BF87" s="8"/>
      <c r="BG87" s="1"/>
      <c r="BH87" s="8"/>
      <c r="BI87" s="8"/>
      <c r="BJ87" s="1"/>
    </row>
    <row r="88" spans="1:62" ht="13.5" hidden="1" customHeight="1">
      <c r="A88" s="101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8"/>
      <c r="BC88" s="8"/>
      <c r="BD88" s="1"/>
      <c r="BE88" s="8"/>
      <c r="BF88" s="8"/>
      <c r="BG88" s="1"/>
      <c r="BH88" s="8"/>
      <c r="BI88" s="8"/>
      <c r="BJ88" s="1"/>
    </row>
    <row r="89" spans="1:62" ht="13.5" hidden="1" customHeight="1">
      <c r="A89" s="101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8"/>
      <c r="BC89" s="8"/>
      <c r="BD89" s="1"/>
      <c r="BE89" s="8"/>
      <c r="BF89" s="8"/>
      <c r="BG89" s="1"/>
      <c r="BH89" s="8"/>
      <c r="BI89" s="8"/>
      <c r="BJ89" s="1"/>
    </row>
    <row r="90" spans="1:62" ht="13.5" hidden="1" customHeight="1">
      <c r="A90" s="101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8"/>
      <c r="BC90" s="8"/>
      <c r="BD90" s="1"/>
      <c r="BE90" s="8"/>
      <c r="BF90" s="8"/>
      <c r="BG90" s="1"/>
      <c r="BH90" s="8"/>
      <c r="BI90" s="8"/>
      <c r="BJ90" s="1"/>
    </row>
    <row r="91" spans="1:62" ht="13.5" hidden="1" customHeight="1">
      <c r="A91" s="101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8"/>
      <c r="BC91" s="8"/>
      <c r="BD91" s="1"/>
      <c r="BE91" s="8"/>
      <c r="BF91" s="8"/>
      <c r="BG91" s="1"/>
      <c r="BH91" s="8"/>
      <c r="BI91" s="8"/>
      <c r="BJ91" s="1"/>
    </row>
    <row r="92" spans="1:62" ht="13.5" hidden="1" customHeight="1">
      <c r="A92" s="3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8"/>
      <c r="BC92" s="8"/>
      <c r="BD92" s="1"/>
      <c r="BE92" s="8"/>
      <c r="BF92" s="8"/>
      <c r="BG92" s="1"/>
      <c r="BH92" s="8"/>
      <c r="BI92" s="8"/>
      <c r="BJ92" s="1"/>
    </row>
    <row r="93" spans="1:62" ht="13.5" hidden="1" customHeight="1">
      <c r="A93" s="101" t="s">
        <v>111</v>
      </c>
      <c r="B93" s="100" t="s">
        <v>55</v>
      </c>
      <c r="C93" s="100" t="s">
        <v>55</v>
      </c>
      <c r="D93" s="100" t="s">
        <v>55</v>
      </c>
      <c r="E93" s="100" t="s">
        <v>55</v>
      </c>
      <c r="F93" s="100" t="s">
        <v>55</v>
      </c>
      <c r="G93" s="100" t="s">
        <v>55</v>
      </c>
      <c r="H93" s="100" t="s">
        <v>55</v>
      </c>
      <c r="I93" s="100" t="s">
        <v>55</v>
      </c>
      <c r="J93" s="100" t="s">
        <v>55</v>
      </c>
      <c r="K93" s="100" t="s">
        <v>55</v>
      </c>
      <c r="L93" s="100" t="s">
        <v>55</v>
      </c>
      <c r="M93" s="100" t="s">
        <v>55</v>
      </c>
      <c r="N93" s="100" t="s">
        <v>55</v>
      </c>
      <c r="O93" s="100" t="s">
        <v>55</v>
      </c>
      <c r="P93" s="100" t="s">
        <v>55</v>
      </c>
      <c r="Q93" s="100" t="s">
        <v>55</v>
      </c>
      <c r="R93" s="100" t="s">
        <v>55</v>
      </c>
      <c r="S93" s="100" t="s">
        <v>55</v>
      </c>
      <c r="T93" s="100" t="s">
        <v>55</v>
      </c>
      <c r="U93" s="100" t="s">
        <v>55</v>
      </c>
      <c r="V93" s="100" t="s">
        <v>55</v>
      </c>
      <c r="W93" s="100" t="s">
        <v>55</v>
      </c>
      <c r="X93" s="100" t="s">
        <v>55</v>
      </c>
      <c r="Y93" s="100" t="s">
        <v>55</v>
      </c>
      <c r="Z93" s="100" t="s">
        <v>55</v>
      </c>
      <c r="AA93" s="100" t="s">
        <v>55</v>
      </c>
      <c r="AB93" s="100" t="s">
        <v>55</v>
      </c>
      <c r="AC93" s="100" t="s">
        <v>55</v>
      </c>
      <c r="AD93" s="100" t="s">
        <v>55</v>
      </c>
      <c r="AE93" s="100" t="s">
        <v>55</v>
      </c>
      <c r="AF93" s="100" t="s">
        <v>55</v>
      </c>
      <c r="AG93" s="100" t="s">
        <v>55</v>
      </c>
      <c r="AH93" s="100" t="s">
        <v>55</v>
      </c>
      <c r="AI93" s="100" t="s">
        <v>55</v>
      </c>
      <c r="AJ93" s="100" t="s">
        <v>55</v>
      </c>
      <c r="AK93" s="100" t="s">
        <v>55</v>
      </c>
      <c r="AL93" s="100" t="s">
        <v>55</v>
      </c>
      <c r="AM93" s="100" t="s">
        <v>55</v>
      </c>
      <c r="AN93" s="100" t="s">
        <v>55</v>
      </c>
      <c r="AO93" s="100" t="s">
        <v>55</v>
      </c>
      <c r="AP93" s="100" t="s">
        <v>55</v>
      </c>
      <c r="AQ93" s="100" t="s">
        <v>55</v>
      </c>
      <c r="AR93" s="100" t="s">
        <v>55</v>
      </c>
      <c r="AS93" s="100" t="s">
        <v>55</v>
      </c>
      <c r="AT93" s="100" t="s">
        <v>55</v>
      </c>
      <c r="AU93" s="100" t="s">
        <v>55</v>
      </c>
      <c r="AV93" s="100" t="s">
        <v>55</v>
      </c>
      <c r="AW93" s="100" t="s">
        <v>55</v>
      </c>
      <c r="AX93" s="100" t="s">
        <v>55</v>
      </c>
      <c r="AY93" s="100" t="s">
        <v>55</v>
      </c>
      <c r="AZ93" s="100" t="s">
        <v>55</v>
      </c>
      <c r="BA93" s="100" t="s">
        <v>55</v>
      </c>
      <c r="BB93" s="8"/>
      <c r="BC93" s="8"/>
      <c r="BD93" s="1"/>
      <c r="BE93" s="8"/>
      <c r="BF93" s="8"/>
      <c r="BG93" s="1"/>
      <c r="BH93" s="8"/>
      <c r="BI93" s="8"/>
      <c r="BJ93" s="1"/>
    </row>
    <row r="94" spans="1:62" ht="13.5" hidden="1" customHeight="1">
      <c r="A94" s="101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8"/>
      <c r="BC94" s="8"/>
      <c r="BD94" s="1"/>
      <c r="BE94" s="8"/>
      <c r="BF94" s="8"/>
      <c r="BG94" s="1"/>
      <c r="BH94" s="8"/>
      <c r="BI94" s="8"/>
      <c r="BJ94" s="1"/>
    </row>
    <row r="95" spans="1:62" ht="13.5" hidden="1" customHeight="1">
      <c r="A95" s="101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8"/>
      <c r="BC95" s="8"/>
      <c r="BD95" s="1"/>
      <c r="BE95" s="8"/>
      <c r="BF95" s="8"/>
      <c r="BG95" s="1"/>
      <c r="BH95" s="8"/>
      <c r="BI95" s="8"/>
      <c r="BJ95" s="1"/>
    </row>
    <row r="96" spans="1:62" ht="13.5" hidden="1" customHeight="1">
      <c r="A96" s="101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8"/>
      <c r="BC96" s="8"/>
      <c r="BD96" s="1"/>
      <c r="BE96" s="8"/>
      <c r="BF96" s="8"/>
      <c r="BG96" s="1"/>
      <c r="BH96" s="8"/>
      <c r="BI96" s="8"/>
      <c r="BJ96" s="1"/>
    </row>
    <row r="97" spans="1:62" ht="13.5" hidden="1" customHeight="1">
      <c r="A97" s="101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8"/>
      <c r="BC97" s="8"/>
      <c r="BD97" s="1"/>
      <c r="BE97" s="8"/>
      <c r="BF97" s="8"/>
      <c r="BG97" s="1"/>
      <c r="BH97" s="8"/>
      <c r="BI97" s="8"/>
      <c r="BJ97" s="1"/>
    </row>
    <row r="98" spans="1:62" ht="13.5" hidden="1" customHeight="1">
      <c r="A98" s="101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8"/>
      <c r="BC98" s="8"/>
      <c r="BD98" s="1"/>
      <c r="BE98" s="8"/>
      <c r="BF98" s="8"/>
      <c r="BG98" s="1"/>
      <c r="BH98" s="8"/>
      <c r="BI98" s="8"/>
      <c r="BJ98" s="1"/>
    </row>
    <row r="99" spans="1:62" ht="13.5" hidden="1" customHeight="1">
      <c r="A99" s="3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8"/>
      <c r="BC99" s="8"/>
      <c r="BD99" s="1"/>
      <c r="BE99" s="8"/>
      <c r="BF99" s="8"/>
      <c r="BG99" s="1"/>
      <c r="BH99" s="8"/>
      <c r="BI99" s="8"/>
      <c r="BJ99" s="1"/>
    </row>
    <row r="100" spans="1:62" ht="13.5" hidden="1" customHeight="1">
      <c r="A100" s="101" t="s">
        <v>112</v>
      </c>
      <c r="B100" s="100" t="s">
        <v>55</v>
      </c>
      <c r="C100" s="100" t="s">
        <v>55</v>
      </c>
      <c r="D100" s="100" t="s">
        <v>55</v>
      </c>
      <c r="E100" s="100" t="s">
        <v>55</v>
      </c>
      <c r="F100" s="100" t="s">
        <v>55</v>
      </c>
      <c r="G100" s="100" t="s">
        <v>55</v>
      </c>
      <c r="H100" s="100" t="s">
        <v>55</v>
      </c>
      <c r="I100" s="100" t="s">
        <v>55</v>
      </c>
      <c r="J100" s="100" t="s">
        <v>55</v>
      </c>
      <c r="K100" s="100" t="s">
        <v>55</v>
      </c>
      <c r="L100" s="100" t="s">
        <v>55</v>
      </c>
      <c r="M100" s="100" t="s">
        <v>55</v>
      </c>
      <c r="N100" s="100" t="s">
        <v>55</v>
      </c>
      <c r="O100" s="100" t="s">
        <v>55</v>
      </c>
      <c r="P100" s="100" t="s">
        <v>55</v>
      </c>
      <c r="Q100" s="100" t="s">
        <v>55</v>
      </c>
      <c r="R100" s="100" t="s">
        <v>55</v>
      </c>
      <c r="S100" s="100" t="s">
        <v>55</v>
      </c>
      <c r="T100" s="100" t="s">
        <v>55</v>
      </c>
      <c r="U100" s="100" t="s">
        <v>55</v>
      </c>
      <c r="V100" s="100" t="s">
        <v>55</v>
      </c>
      <c r="W100" s="100" t="s">
        <v>55</v>
      </c>
      <c r="X100" s="100" t="s">
        <v>55</v>
      </c>
      <c r="Y100" s="100" t="s">
        <v>55</v>
      </c>
      <c r="Z100" s="100" t="s">
        <v>55</v>
      </c>
      <c r="AA100" s="100" t="s">
        <v>55</v>
      </c>
      <c r="AB100" s="100" t="s">
        <v>55</v>
      </c>
      <c r="AC100" s="100" t="s">
        <v>55</v>
      </c>
      <c r="AD100" s="100" t="s">
        <v>55</v>
      </c>
      <c r="AE100" s="100" t="s">
        <v>55</v>
      </c>
      <c r="AF100" s="100" t="s">
        <v>55</v>
      </c>
      <c r="AG100" s="100" t="s">
        <v>55</v>
      </c>
      <c r="AH100" s="100" t="s">
        <v>55</v>
      </c>
      <c r="AI100" s="100" t="s">
        <v>55</v>
      </c>
      <c r="AJ100" s="100" t="s">
        <v>55</v>
      </c>
      <c r="AK100" s="100" t="s">
        <v>55</v>
      </c>
      <c r="AL100" s="100" t="s">
        <v>55</v>
      </c>
      <c r="AM100" s="100" t="s">
        <v>55</v>
      </c>
      <c r="AN100" s="100" t="s">
        <v>55</v>
      </c>
      <c r="AO100" s="100" t="s">
        <v>55</v>
      </c>
      <c r="AP100" s="100" t="s">
        <v>55</v>
      </c>
      <c r="AQ100" s="100" t="s">
        <v>55</v>
      </c>
      <c r="AR100" s="100" t="s">
        <v>55</v>
      </c>
      <c r="AS100" s="100" t="s">
        <v>55</v>
      </c>
      <c r="AT100" s="100" t="s">
        <v>55</v>
      </c>
      <c r="AU100" s="100" t="s">
        <v>55</v>
      </c>
      <c r="AV100" s="100" t="s">
        <v>55</v>
      </c>
      <c r="AW100" s="100" t="s">
        <v>55</v>
      </c>
      <c r="AX100" s="100" t="s">
        <v>55</v>
      </c>
      <c r="AY100" s="100" t="s">
        <v>55</v>
      </c>
      <c r="AZ100" s="100" t="s">
        <v>55</v>
      </c>
      <c r="BA100" s="100" t="s">
        <v>55</v>
      </c>
      <c r="BB100" s="8"/>
      <c r="BC100" s="8"/>
      <c r="BD100" s="1"/>
      <c r="BE100" s="8"/>
      <c r="BF100" s="8"/>
      <c r="BG100" s="1"/>
      <c r="BH100" s="8"/>
      <c r="BI100" s="8"/>
      <c r="BJ100" s="1"/>
    </row>
    <row r="101" spans="1:62" ht="13.5" hidden="1" customHeight="1">
      <c r="A101" s="101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8"/>
      <c r="BC101" s="8"/>
      <c r="BD101" s="1"/>
      <c r="BE101" s="8"/>
      <c r="BF101" s="8"/>
      <c r="BG101" s="1"/>
      <c r="BH101" s="8"/>
      <c r="BI101" s="8"/>
      <c r="BJ101" s="1"/>
    </row>
    <row r="102" spans="1:62" ht="13.5" hidden="1" customHeight="1">
      <c r="A102" s="101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8"/>
      <c r="BC102" s="8"/>
      <c r="BD102" s="1"/>
      <c r="BE102" s="8"/>
      <c r="BF102" s="8"/>
      <c r="BG102" s="1"/>
      <c r="BH102" s="8"/>
      <c r="BI102" s="8"/>
      <c r="BJ102" s="1"/>
    </row>
    <row r="103" spans="1:62" ht="13.5" hidden="1" customHeight="1">
      <c r="A103" s="101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8"/>
      <c r="BC103" s="8"/>
      <c r="BD103" s="1"/>
      <c r="BE103" s="8"/>
      <c r="BF103" s="8"/>
      <c r="BG103" s="1"/>
      <c r="BH103" s="8"/>
      <c r="BI103" s="8"/>
      <c r="BJ103" s="1"/>
    </row>
    <row r="104" spans="1:62" ht="13.5" hidden="1" customHeight="1">
      <c r="A104" s="101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8"/>
      <c r="BC104" s="8"/>
      <c r="BD104" s="1"/>
      <c r="BE104" s="8"/>
      <c r="BF104" s="8"/>
      <c r="BG104" s="1"/>
      <c r="BH104" s="8"/>
      <c r="BI104" s="8"/>
      <c r="BJ104" s="1"/>
    </row>
    <row r="105" spans="1:62" ht="13.5" hidden="1" customHeight="1">
      <c r="A105" s="101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8"/>
      <c r="BC105" s="8"/>
      <c r="BD105" s="1"/>
      <c r="BE105" s="8"/>
      <c r="BF105" s="8"/>
      <c r="BG105" s="1"/>
      <c r="BH105" s="8"/>
      <c r="BI105" s="8"/>
      <c r="BJ105" s="1"/>
    </row>
    <row r="106" spans="1:62" ht="13.5" hidden="1" customHeight="1">
      <c r="A106" s="3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8"/>
      <c r="BC106" s="8"/>
      <c r="BD106" s="1"/>
      <c r="BE106" s="8"/>
      <c r="BF106" s="8"/>
      <c r="BG106" s="1"/>
      <c r="BH106" s="8"/>
      <c r="BI106" s="8"/>
      <c r="BJ106" s="1"/>
    </row>
    <row r="107" spans="1:62" ht="13.5" hidden="1" customHeight="1">
      <c r="A107" s="101" t="s">
        <v>113</v>
      </c>
      <c r="B107" s="100" t="s">
        <v>55</v>
      </c>
      <c r="C107" s="100" t="s">
        <v>55</v>
      </c>
      <c r="D107" s="100" t="s">
        <v>55</v>
      </c>
      <c r="E107" s="100" t="s">
        <v>55</v>
      </c>
      <c r="F107" s="100" t="s">
        <v>55</v>
      </c>
      <c r="G107" s="100" t="s">
        <v>55</v>
      </c>
      <c r="H107" s="100" t="s">
        <v>55</v>
      </c>
      <c r="I107" s="100" t="s">
        <v>55</v>
      </c>
      <c r="J107" s="100" t="s">
        <v>55</v>
      </c>
      <c r="K107" s="100" t="s">
        <v>55</v>
      </c>
      <c r="L107" s="100" t="s">
        <v>55</v>
      </c>
      <c r="M107" s="100" t="s">
        <v>55</v>
      </c>
      <c r="N107" s="100" t="s">
        <v>55</v>
      </c>
      <c r="O107" s="100" t="s">
        <v>55</v>
      </c>
      <c r="P107" s="100" t="s">
        <v>55</v>
      </c>
      <c r="Q107" s="100" t="s">
        <v>55</v>
      </c>
      <c r="R107" s="100" t="s">
        <v>55</v>
      </c>
      <c r="S107" s="100" t="s">
        <v>55</v>
      </c>
      <c r="T107" s="100" t="s">
        <v>55</v>
      </c>
      <c r="U107" s="100" t="s">
        <v>55</v>
      </c>
      <c r="V107" s="100" t="s">
        <v>55</v>
      </c>
      <c r="W107" s="100" t="s">
        <v>55</v>
      </c>
      <c r="X107" s="100" t="s">
        <v>55</v>
      </c>
      <c r="Y107" s="100" t="s">
        <v>55</v>
      </c>
      <c r="Z107" s="100" t="s">
        <v>55</v>
      </c>
      <c r="AA107" s="100" t="s">
        <v>55</v>
      </c>
      <c r="AB107" s="100" t="s">
        <v>55</v>
      </c>
      <c r="AC107" s="100" t="s">
        <v>55</v>
      </c>
      <c r="AD107" s="100" t="s">
        <v>55</v>
      </c>
      <c r="AE107" s="100" t="s">
        <v>55</v>
      </c>
      <c r="AF107" s="100" t="s">
        <v>55</v>
      </c>
      <c r="AG107" s="100" t="s">
        <v>55</v>
      </c>
      <c r="AH107" s="100" t="s">
        <v>55</v>
      </c>
      <c r="AI107" s="100" t="s">
        <v>55</v>
      </c>
      <c r="AJ107" s="100" t="s">
        <v>55</v>
      </c>
      <c r="AK107" s="100" t="s">
        <v>55</v>
      </c>
      <c r="AL107" s="100" t="s">
        <v>55</v>
      </c>
      <c r="AM107" s="100" t="s">
        <v>55</v>
      </c>
      <c r="AN107" s="100" t="s">
        <v>55</v>
      </c>
      <c r="AO107" s="100" t="s">
        <v>55</v>
      </c>
      <c r="AP107" s="100" t="s">
        <v>55</v>
      </c>
      <c r="AQ107" s="100" t="s">
        <v>55</v>
      </c>
      <c r="AR107" s="100" t="s">
        <v>55</v>
      </c>
      <c r="AS107" s="100" t="s">
        <v>55</v>
      </c>
      <c r="AT107" s="100" t="s">
        <v>55</v>
      </c>
      <c r="AU107" s="100" t="s">
        <v>55</v>
      </c>
      <c r="AV107" s="100" t="s">
        <v>55</v>
      </c>
      <c r="AW107" s="100" t="s">
        <v>55</v>
      </c>
      <c r="AX107" s="100" t="s">
        <v>55</v>
      </c>
      <c r="AY107" s="100" t="s">
        <v>55</v>
      </c>
      <c r="AZ107" s="100" t="s">
        <v>55</v>
      </c>
      <c r="BA107" s="100" t="s">
        <v>55</v>
      </c>
      <c r="BB107" s="8"/>
      <c r="BC107" s="8"/>
      <c r="BD107" s="1"/>
      <c r="BE107" s="8"/>
      <c r="BF107" s="8"/>
      <c r="BG107" s="1"/>
      <c r="BH107" s="8"/>
      <c r="BI107" s="8"/>
      <c r="BJ107" s="1"/>
    </row>
    <row r="108" spans="1:62" ht="13.5" hidden="1" customHeight="1">
      <c r="A108" s="101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8"/>
      <c r="BC108" s="8"/>
      <c r="BD108" s="1"/>
      <c r="BE108" s="8"/>
      <c r="BF108" s="8"/>
      <c r="BG108" s="1"/>
      <c r="BH108" s="8"/>
      <c r="BI108" s="8"/>
      <c r="BJ108" s="1"/>
    </row>
    <row r="109" spans="1:62" ht="13.5" hidden="1" customHeight="1">
      <c r="A109" s="101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8"/>
      <c r="BC109" s="8"/>
      <c r="BD109" s="1"/>
      <c r="BE109" s="8"/>
      <c r="BF109" s="8"/>
      <c r="BG109" s="1"/>
      <c r="BH109" s="8"/>
      <c r="BI109" s="8"/>
      <c r="BJ109" s="1"/>
    </row>
    <row r="110" spans="1:62" ht="13.5" hidden="1" customHeight="1">
      <c r="A110" s="101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8"/>
      <c r="BC110" s="8"/>
      <c r="BD110" s="1"/>
      <c r="BE110" s="8"/>
      <c r="BF110" s="8"/>
      <c r="BG110" s="1"/>
      <c r="BH110" s="8"/>
      <c r="BI110" s="8"/>
      <c r="BJ110" s="1"/>
    </row>
    <row r="111" spans="1:62" ht="13.5" hidden="1" customHeight="1">
      <c r="A111" s="101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8"/>
      <c r="BC111" s="8"/>
      <c r="BD111" s="1"/>
      <c r="BE111" s="8"/>
      <c r="BF111" s="8"/>
      <c r="BG111" s="1"/>
      <c r="BH111" s="8"/>
      <c r="BI111" s="8"/>
      <c r="BJ111" s="1"/>
    </row>
    <row r="112" spans="1:62" ht="13.5" hidden="1" customHeight="1">
      <c r="A112" s="101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8"/>
      <c r="BC112" s="8"/>
      <c r="BD112" s="1"/>
      <c r="BE112" s="8"/>
      <c r="BF112" s="8"/>
      <c r="BG112" s="1"/>
      <c r="BH112" s="8"/>
      <c r="BI112" s="8"/>
      <c r="BJ112" s="1"/>
    </row>
    <row r="113" spans="1:62" ht="13.5" hidden="1" customHeight="1">
      <c r="A113" s="3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8"/>
      <c r="BC113" s="8"/>
      <c r="BD113" s="1"/>
      <c r="BE113" s="8"/>
      <c r="BF113" s="8"/>
      <c r="BG113" s="1"/>
      <c r="BH113" s="8"/>
      <c r="BI113" s="8"/>
      <c r="BJ113" s="1"/>
    </row>
    <row r="114" spans="1:62" ht="13.5" hidden="1" customHeight="1">
      <c r="A114" s="101" t="s">
        <v>114</v>
      </c>
      <c r="B114" s="100" t="s">
        <v>55</v>
      </c>
      <c r="C114" s="100" t="s">
        <v>55</v>
      </c>
      <c r="D114" s="100" t="s">
        <v>55</v>
      </c>
      <c r="E114" s="100" t="s">
        <v>55</v>
      </c>
      <c r="F114" s="100" t="s">
        <v>55</v>
      </c>
      <c r="G114" s="100" t="s">
        <v>55</v>
      </c>
      <c r="H114" s="100" t="s">
        <v>55</v>
      </c>
      <c r="I114" s="100" t="s">
        <v>55</v>
      </c>
      <c r="J114" s="100" t="s">
        <v>55</v>
      </c>
      <c r="K114" s="100" t="s">
        <v>55</v>
      </c>
      <c r="L114" s="100" t="s">
        <v>55</v>
      </c>
      <c r="M114" s="100" t="s">
        <v>55</v>
      </c>
      <c r="N114" s="100" t="s">
        <v>55</v>
      </c>
      <c r="O114" s="100" t="s">
        <v>55</v>
      </c>
      <c r="P114" s="100" t="s">
        <v>55</v>
      </c>
      <c r="Q114" s="100" t="s">
        <v>55</v>
      </c>
      <c r="R114" s="100" t="s">
        <v>55</v>
      </c>
      <c r="S114" s="100" t="s">
        <v>55</v>
      </c>
      <c r="T114" s="100" t="s">
        <v>55</v>
      </c>
      <c r="U114" s="100" t="s">
        <v>55</v>
      </c>
      <c r="V114" s="100" t="s">
        <v>55</v>
      </c>
      <c r="W114" s="100" t="s">
        <v>55</v>
      </c>
      <c r="X114" s="100" t="s">
        <v>55</v>
      </c>
      <c r="Y114" s="100" t="s">
        <v>55</v>
      </c>
      <c r="Z114" s="100" t="s">
        <v>55</v>
      </c>
      <c r="AA114" s="100" t="s">
        <v>55</v>
      </c>
      <c r="AB114" s="100" t="s">
        <v>55</v>
      </c>
      <c r="AC114" s="100" t="s">
        <v>55</v>
      </c>
      <c r="AD114" s="100" t="s">
        <v>55</v>
      </c>
      <c r="AE114" s="100" t="s">
        <v>55</v>
      </c>
      <c r="AF114" s="100" t="s">
        <v>55</v>
      </c>
      <c r="AG114" s="100" t="s">
        <v>55</v>
      </c>
      <c r="AH114" s="100" t="s">
        <v>55</v>
      </c>
      <c r="AI114" s="100" t="s">
        <v>55</v>
      </c>
      <c r="AJ114" s="100" t="s">
        <v>55</v>
      </c>
      <c r="AK114" s="100" t="s">
        <v>55</v>
      </c>
      <c r="AL114" s="100" t="s">
        <v>55</v>
      </c>
      <c r="AM114" s="100" t="s">
        <v>55</v>
      </c>
      <c r="AN114" s="100" t="s">
        <v>55</v>
      </c>
      <c r="AO114" s="100" t="s">
        <v>55</v>
      </c>
      <c r="AP114" s="100" t="s">
        <v>55</v>
      </c>
      <c r="AQ114" s="100" t="s">
        <v>55</v>
      </c>
      <c r="AR114" s="100" t="s">
        <v>55</v>
      </c>
      <c r="AS114" s="100" t="s">
        <v>55</v>
      </c>
      <c r="AT114" s="100" t="s">
        <v>55</v>
      </c>
      <c r="AU114" s="100" t="s">
        <v>55</v>
      </c>
      <c r="AV114" s="100" t="s">
        <v>55</v>
      </c>
      <c r="AW114" s="100" t="s">
        <v>55</v>
      </c>
      <c r="AX114" s="100" t="s">
        <v>55</v>
      </c>
      <c r="AY114" s="100" t="s">
        <v>55</v>
      </c>
      <c r="AZ114" s="100" t="s">
        <v>55</v>
      </c>
      <c r="BA114" s="100" t="s">
        <v>55</v>
      </c>
      <c r="BB114" s="8"/>
      <c r="BC114" s="8"/>
      <c r="BD114" s="1"/>
      <c r="BE114" s="8"/>
      <c r="BF114" s="8"/>
      <c r="BG114" s="1"/>
      <c r="BH114" s="8"/>
      <c r="BI114" s="8"/>
      <c r="BJ114" s="1"/>
    </row>
    <row r="115" spans="1:62" ht="13.5" hidden="1" customHeight="1">
      <c r="A115" s="101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8"/>
      <c r="BC115" s="8"/>
      <c r="BD115" s="1"/>
      <c r="BE115" s="8"/>
      <c r="BF115" s="8"/>
      <c r="BG115" s="1"/>
      <c r="BH115" s="8"/>
      <c r="BI115" s="8"/>
      <c r="BJ115" s="1"/>
    </row>
    <row r="116" spans="1:62" ht="13.5" hidden="1" customHeight="1">
      <c r="A116" s="101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8"/>
      <c r="BC116" s="8"/>
      <c r="BD116" s="1"/>
      <c r="BE116" s="8"/>
      <c r="BF116" s="8"/>
      <c r="BG116" s="1"/>
      <c r="BH116" s="8"/>
      <c r="BI116" s="8"/>
      <c r="BJ116" s="1"/>
    </row>
    <row r="117" spans="1:62" ht="13.5" hidden="1" customHeight="1">
      <c r="A117" s="101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8"/>
      <c r="BC117" s="8"/>
      <c r="BD117" s="1"/>
      <c r="BE117" s="8"/>
      <c r="BF117" s="8"/>
      <c r="BG117" s="1"/>
      <c r="BH117" s="8"/>
      <c r="BI117" s="8"/>
      <c r="BJ117" s="1"/>
    </row>
    <row r="118" spans="1:62" ht="13.5" hidden="1" customHeight="1">
      <c r="A118" s="101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8"/>
      <c r="BC118" s="8"/>
      <c r="BD118" s="1"/>
      <c r="BE118" s="8"/>
      <c r="BF118" s="8"/>
      <c r="BG118" s="1"/>
      <c r="BH118" s="8"/>
      <c r="BI118" s="8"/>
      <c r="BJ118" s="1"/>
    </row>
    <row r="119" spans="1:62" ht="13.5" hidden="1" customHeight="1">
      <c r="A119" s="101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8"/>
      <c r="BC119" s="8"/>
      <c r="BD119" s="1"/>
      <c r="BE119" s="8"/>
      <c r="BF119" s="8"/>
      <c r="BG119" s="1"/>
      <c r="BH119" s="8"/>
      <c r="BI119" s="8"/>
      <c r="BJ119" s="1"/>
    </row>
    <row r="120" spans="1:62" s="18" customFormat="1" ht="13.5" customHeight="1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2"/>
      <c r="BC120" s="22"/>
      <c r="BD120" s="17"/>
      <c r="BE120" s="22"/>
      <c r="BF120" s="22"/>
      <c r="BG120" s="17"/>
      <c r="BH120" s="22"/>
      <c r="BI120" s="22"/>
      <c r="BJ120" s="17"/>
    </row>
    <row r="121" spans="1:62" ht="6" customHeight="1">
      <c r="A121" s="1"/>
      <c r="B121" s="1"/>
      <c r="BB121" s="8"/>
      <c r="BC121" s="8"/>
      <c r="BD121" s="1"/>
      <c r="BE121" s="8"/>
      <c r="BF121" s="8"/>
      <c r="BG121" s="1"/>
      <c r="BH121" s="8"/>
      <c r="BI121" s="8"/>
      <c r="BJ121" s="1"/>
    </row>
    <row r="122" spans="1:62" ht="12.75" customHeight="1">
      <c r="A122" s="123" t="s">
        <v>117</v>
      </c>
      <c r="B122" s="123"/>
      <c r="C122" s="123"/>
      <c r="D122" s="123"/>
      <c r="E122" s="123"/>
      <c r="F122" s="123"/>
      <c r="G122" s="3"/>
      <c r="H122" s="121" t="s">
        <v>118</v>
      </c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"/>
      <c r="Y122" s="3" t="s">
        <v>0</v>
      </c>
      <c r="Z122" s="122" t="s">
        <v>119</v>
      </c>
      <c r="AA122" s="122"/>
      <c r="AB122" s="122"/>
      <c r="AC122" s="122"/>
      <c r="AD122" s="122"/>
      <c r="AE122" s="122"/>
      <c r="AF122" s="122"/>
      <c r="AG122" s="1"/>
      <c r="AH122" s="1"/>
      <c r="AI122" s="1"/>
      <c r="AJ122" s="1"/>
      <c r="AK122" s="1"/>
      <c r="AL122" s="1"/>
      <c r="AM122" s="1"/>
      <c r="AN122" s="1"/>
      <c r="AO122" s="10"/>
      <c r="AP122" s="1"/>
      <c r="AQ122" s="1"/>
      <c r="AR122" s="11" t="s">
        <v>120</v>
      </c>
      <c r="AS122" s="122" t="s">
        <v>121</v>
      </c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</row>
    <row r="123" spans="1:62" ht="3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0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8"/>
      <c r="BB123" s="8"/>
      <c r="BC123" s="8"/>
      <c r="BD123" s="1"/>
      <c r="BE123" s="8"/>
      <c r="BF123" s="8"/>
      <c r="BG123" s="1"/>
      <c r="BH123" s="8"/>
      <c r="BI123" s="8"/>
      <c r="BJ123" s="1"/>
    </row>
    <row r="124" spans="1:62" ht="12" customHeight="1">
      <c r="A124" s="1"/>
      <c r="B124" s="1"/>
      <c r="C124" s="1"/>
      <c r="D124" s="1"/>
      <c r="E124" s="1"/>
      <c r="F124" s="1"/>
      <c r="G124" s="3" t="s">
        <v>116</v>
      </c>
      <c r="H124" s="121" t="s">
        <v>122</v>
      </c>
      <c r="I124" s="121"/>
      <c r="J124" s="121"/>
      <c r="K124" s="121"/>
      <c r="L124" s="121"/>
      <c r="M124" s="121"/>
      <c r="N124" s="121"/>
      <c r="O124" s="121"/>
      <c r="P124" s="121"/>
      <c r="Q124" s="121"/>
      <c r="R124" s="1"/>
      <c r="S124" s="1"/>
      <c r="T124" s="1"/>
      <c r="U124" s="8"/>
      <c r="V124" s="1"/>
      <c r="W124" s="1"/>
      <c r="X124" s="1"/>
      <c r="Y124" s="3" t="s">
        <v>9</v>
      </c>
      <c r="Z124" s="121" t="s">
        <v>123</v>
      </c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"/>
      <c r="AR124" s="3" t="s">
        <v>106</v>
      </c>
      <c r="AS124" s="122" t="s">
        <v>124</v>
      </c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8"/>
      <c r="BF124" s="8"/>
      <c r="BG124" s="1"/>
      <c r="BH124" s="8"/>
      <c r="BI124" s="8"/>
      <c r="BJ124" s="1"/>
    </row>
    <row r="125" spans="1:62" ht="3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8"/>
      <c r="BB125" s="8"/>
      <c r="BC125" s="8"/>
      <c r="BD125" s="1"/>
      <c r="BE125" s="8"/>
      <c r="BF125" s="8"/>
      <c r="BG125" s="1"/>
      <c r="BH125" s="8"/>
      <c r="BI125" s="8"/>
      <c r="BJ125" s="1"/>
    </row>
    <row r="126" spans="1:62" ht="12.75" customHeight="1">
      <c r="A126" s="1"/>
      <c r="B126" s="1"/>
      <c r="C126" s="1"/>
      <c r="D126" s="1"/>
      <c r="E126" s="1"/>
      <c r="F126" s="1"/>
      <c r="G126" s="3" t="s">
        <v>115</v>
      </c>
      <c r="H126" s="121" t="s">
        <v>125</v>
      </c>
      <c r="I126" s="121"/>
      <c r="J126" s="121"/>
      <c r="K126" s="121"/>
      <c r="L126" s="121"/>
      <c r="M126" s="121"/>
      <c r="N126" s="121"/>
      <c r="O126" s="121"/>
      <c r="P126" s="121"/>
      <c r="Q126" s="121"/>
      <c r="R126" s="1"/>
      <c r="S126" s="1"/>
      <c r="T126" s="1"/>
      <c r="U126" s="8"/>
      <c r="V126" s="1"/>
      <c r="W126" s="1"/>
      <c r="X126" s="1"/>
      <c r="Y126" s="3" t="s">
        <v>113</v>
      </c>
      <c r="Z126" s="121" t="s">
        <v>126</v>
      </c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"/>
      <c r="AR126" s="3" t="s">
        <v>55</v>
      </c>
      <c r="AS126" s="121" t="s">
        <v>127</v>
      </c>
      <c r="AT126" s="121"/>
      <c r="AU126" s="121"/>
      <c r="AV126" s="121"/>
      <c r="AW126" s="121"/>
      <c r="AX126" s="121"/>
      <c r="AY126" s="121"/>
      <c r="AZ126" s="121"/>
      <c r="BA126" s="121"/>
      <c r="BB126" s="8"/>
      <c r="BC126" s="8"/>
      <c r="BD126" s="1"/>
      <c r="BE126" s="8"/>
      <c r="BF126" s="8"/>
      <c r="BG126" s="1"/>
      <c r="BH126" s="8"/>
      <c r="BI126" s="8"/>
      <c r="BJ126" s="1"/>
    </row>
    <row r="127" spans="1:62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8"/>
      <c r="BB127" s="8"/>
      <c r="BC127" s="8"/>
      <c r="BD127" s="1"/>
      <c r="BE127" s="8"/>
      <c r="BF127" s="8"/>
      <c r="BG127" s="1"/>
      <c r="BH127" s="8"/>
      <c r="BI127" s="8"/>
      <c r="BJ127" s="1"/>
    </row>
    <row r="128" spans="1:62" ht="18" customHeight="1">
      <c r="A128" s="118" t="s">
        <v>128</v>
      </c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8"/>
      <c r="BC128" s="8"/>
      <c r="BD128" s="1"/>
      <c r="BE128" s="8"/>
      <c r="BF128" s="8"/>
      <c r="BG128" s="1"/>
      <c r="BH128" s="8"/>
      <c r="BI128" s="8"/>
      <c r="BJ128" s="1"/>
    </row>
    <row r="129" spans="1:66" ht="3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</row>
    <row r="130" spans="1:66" ht="12.75" customHeight="1">
      <c r="A130" s="102" t="s">
        <v>59</v>
      </c>
      <c r="B130" s="119" t="s">
        <v>129</v>
      </c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 t="s">
        <v>130</v>
      </c>
      <c r="U130" s="119"/>
      <c r="V130" s="119"/>
      <c r="W130" s="119"/>
      <c r="X130" s="119"/>
      <c r="Y130" s="119"/>
      <c r="Z130" s="119"/>
      <c r="AA130" s="119"/>
      <c r="AB130" s="119"/>
      <c r="AC130" s="119" t="s">
        <v>131</v>
      </c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02" t="s">
        <v>132</v>
      </c>
      <c r="AY130" s="102"/>
      <c r="AZ130" s="102"/>
      <c r="BA130" s="102"/>
      <c r="BB130" s="119" t="s">
        <v>133</v>
      </c>
      <c r="BC130" s="119"/>
      <c r="BD130" s="119"/>
      <c r="BE130" s="119" t="s">
        <v>56</v>
      </c>
      <c r="BF130" s="119"/>
      <c r="BG130" s="119"/>
      <c r="BH130" s="119" t="s">
        <v>134</v>
      </c>
      <c r="BI130" s="119"/>
      <c r="BJ130" s="119"/>
      <c r="BK130" s="119"/>
      <c r="BL130" s="102" t="s">
        <v>135</v>
      </c>
      <c r="BM130" s="102"/>
      <c r="BN130" s="102"/>
    </row>
    <row r="131" spans="1:66" ht="32.25" customHeight="1">
      <c r="A131" s="102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 t="s">
        <v>33</v>
      </c>
      <c r="AD131" s="119"/>
      <c r="AE131" s="119"/>
      <c r="AF131" s="119"/>
      <c r="AG131" s="119"/>
      <c r="AH131" s="119"/>
      <c r="AI131" s="119"/>
      <c r="AJ131" s="119" t="s">
        <v>136</v>
      </c>
      <c r="AK131" s="119"/>
      <c r="AL131" s="119"/>
      <c r="AM131" s="119"/>
      <c r="AN131" s="119"/>
      <c r="AO131" s="119"/>
      <c r="AP131" s="119"/>
      <c r="AQ131" s="119" t="s">
        <v>137</v>
      </c>
      <c r="AR131" s="119"/>
      <c r="AS131" s="119"/>
      <c r="AT131" s="119"/>
      <c r="AU131" s="119"/>
      <c r="AV131" s="119"/>
      <c r="AW131" s="119"/>
      <c r="AX131" s="119" t="s">
        <v>138</v>
      </c>
      <c r="AY131" s="119"/>
      <c r="AZ131" s="119"/>
      <c r="BA131" s="119" t="s">
        <v>139</v>
      </c>
      <c r="BB131" s="119"/>
      <c r="BC131" s="120"/>
      <c r="BD131" s="119"/>
      <c r="BE131" s="119"/>
      <c r="BF131" s="120"/>
      <c r="BG131" s="119"/>
      <c r="BH131" s="119"/>
      <c r="BI131" s="120"/>
      <c r="BJ131" s="120"/>
      <c r="BK131" s="119"/>
      <c r="BL131" s="102"/>
      <c r="BM131" s="120"/>
      <c r="BN131" s="102"/>
    </row>
    <row r="132" spans="1:66" ht="12" customHeight="1">
      <c r="A132" s="102"/>
      <c r="B132" s="119" t="s">
        <v>56</v>
      </c>
      <c r="C132" s="119"/>
      <c r="D132" s="119"/>
      <c r="E132" s="119"/>
      <c r="F132" s="119"/>
      <c r="G132" s="119"/>
      <c r="H132" s="119" t="s">
        <v>140</v>
      </c>
      <c r="I132" s="119"/>
      <c r="J132" s="119"/>
      <c r="K132" s="119"/>
      <c r="L132" s="119"/>
      <c r="M132" s="119"/>
      <c r="N132" s="119" t="s">
        <v>141</v>
      </c>
      <c r="O132" s="119"/>
      <c r="P132" s="119"/>
      <c r="Q132" s="119"/>
      <c r="R132" s="119"/>
      <c r="S132" s="119"/>
      <c r="T132" s="119" t="s">
        <v>56</v>
      </c>
      <c r="U132" s="119"/>
      <c r="V132" s="119"/>
      <c r="W132" s="119" t="s">
        <v>140</v>
      </c>
      <c r="X132" s="119"/>
      <c r="Y132" s="119"/>
      <c r="Z132" s="119" t="s">
        <v>141</v>
      </c>
      <c r="AA132" s="119"/>
      <c r="AB132" s="119"/>
      <c r="AC132" s="119" t="s">
        <v>56</v>
      </c>
      <c r="AD132" s="119"/>
      <c r="AE132" s="119"/>
      <c r="AF132" s="119" t="s">
        <v>140</v>
      </c>
      <c r="AG132" s="119"/>
      <c r="AH132" s="119" t="s">
        <v>141</v>
      </c>
      <c r="AI132" s="119"/>
      <c r="AJ132" s="119" t="s">
        <v>56</v>
      </c>
      <c r="AK132" s="119"/>
      <c r="AL132" s="119"/>
      <c r="AM132" s="119" t="s">
        <v>140</v>
      </c>
      <c r="AN132" s="119"/>
      <c r="AO132" s="119" t="s">
        <v>141</v>
      </c>
      <c r="AP132" s="119"/>
      <c r="AQ132" s="119" t="s">
        <v>56</v>
      </c>
      <c r="AR132" s="119"/>
      <c r="AS132" s="119"/>
      <c r="AT132" s="119" t="s">
        <v>140</v>
      </c>
      <c r="AU132" s="119"/>
      <c r="AV132" s="119" t="s">
        <v>141</v>
      </c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20"/>
      <c r="BJ132" s="120"/>
      <c r="BK132" s="119"/>
      <c r="BL132" s="102"/>
      <c r="BM132" s="120"/>
      <c r="BN132" s="102"/>
    </row>
    <row r="133" spans="1:66" ht="21.75" customHeight="1">
      <c r="A133" s="102"/>
      <c r="B133" s="124" t="s">
        <v>142</v>
      </c>
      <c r="C133" s="124"/>
      <c r="D133" s="124"/>
      <c r="E133" s="124"/>
      <c r="F133" s="124"/>
      <c r="G133" s="124"/>
      <c r="H133" s="124" t="s">
        <v>142</v>
      </c>
      <c r="I133" s="124"/>
      <c r="J133" s="124"/>
      <c r="K133" s="124"/>
      <c r="L133" s="124"/>
      <c r="M133" s="124"/>
      <c r="N133" s="124" t="s">
        <v>142</v>
      </c>
      <c r="O133" s="124"/>
      <c r="P133" s="124"/>
      <c r="Q133" s="124"/>
      <c r="R133" s="124"/>
      <c r="S133" s="124"/>
      <c r="T133" s="124" t="s">
        <v>142</v>
      </c>
      <c r="U133" s="124"/>
      <c r="V133" s="124"/>
      <c r="W133" s="124" t="s">
        <v>142</v>
      </c>
      <c r="X133" s="124"/>
      <c r="Y133" s="124"/>
      <c r="Z133" s="124" t="s">
        <v>142</v>
      </c>
      <c r="AA133" s="124"/>
      <c r="AB133" s="124"/>
      <c r="AC133" s="124" t="s">
        <v>142</v>
      </c>
      <c r="AD133" s="124"/>
      <c r="AE133" s="124"/>
      <c r="AF133" s="124" t="s">
        <v>142</v>
      </c>
      <c r="AG133" s="124"/>
      <c r="AH133" s="124" t="s">
        <v>142</v>
      </c>
      <c r="AI133" s="124"/>
      <c r="AJ133" s="124" t="s">
        <v>142</v>
      </c>
      <c r="AK133" s="124"/>
      <c r="AL133" s="124"/>
      <c r="AM133" s="124" t="s">
        <v>142</v>
      </c>
      <c r="AN133" s="124"/>
      <c r="AO133" s="124" t="s">
        <v>142</v>
      </c>
      <c r="AP133" s="124"/>
      <c r="AQ133" s="124" t="s">
        <v>142</v>
      </c>
      <c r="AR133" s="124"/>
      <c r="AS133" s="124"/>
      <c r="AT133" s="124" t="s">
        <v>142</v>
      </c>
      <c r="AU133" s="124"/>
      <c r="AV133" s="124" t="s">
        <v>142</v>
      </c>
      <c r="AW133" s="124"/>
      <c r="AX133" s="124" t="s">
        <v>142</v>
      </c>
      <c r="AY133" s="124"/>
      <c r="AZ133" s="124"/>
      <c r="BA133" s="21" t="s">
        <v>142</v>
      </c>
      <c r="BB133" s="124" t="s">
        <v>142</v>
      </c>
      <c r="BC133" s="124"/>
      <c r="BD133" s="124"/>
      <c r="BE133" s="124" t="s">
        <v>142</v>
      </c>
      <c r="BF133" s="124"/>
      <c r="BG133" s="124"/>
      <c r="BH133" s="119"/>
      <c r="BI133" s="119"/>
      <c r="BJ133" s="119"/>
      <c r="BK133" s="119"/>
      <c r="BL133" s="102"/>
      <c r="BM133" s="102"/>
      <c r="BN133" s="102"/>
    </row>
    <row r="134" spans="1:66" ht="12" customHeight="1">
      <c r="A134" s="3" t="s">
        <v>104</v>
      </c>
      <c r="B134" s="102">
        <v>37</v>
      </c>
      <c r="C134" s="102"/>
      <c r="D134" s="102"/>
      <c r="E134" s="102"/>
      <c r="F134" s="102"/>
      <c r="G134" s="102"/>
      <c r="H134" s="102">
        <v>15</v>
      </c>
      <c r="I134" s="102"/>
      <c r="J134" s="102"/>
      <c r="K134" s="102"/>
      <c r="L134" s="102"/>
      <c r="M134" s="102"/>
      <c r="N134" s="102">
        <v>22</v>
      </c>
      <c r="O134" s="102"/>
      <c r="P134" s="102"/>
      <c r="Q134" s="102"/>
      <c r="R134" s="102"/>
      <c r="S134" s="102"/>
      <c r="T134" s="102">
        <v>2</v>
      </c>
      <c r="U134" s="102"/>
      <c r="V134" s="102"/>
      <c r="W134" s="102">
        <v>1</v>
      </c>
      <c r="X134" s="102"/>
      <c r="Y134" s="102"/>
      <c r="Z134" s="102">
        <v>1</v>
      </c>
      <c r="AA134" s="102"/>
      <c r="AB134" s="102"/>
      <c r="AC134" s="102">
        <v>2</v>
      </c>
      <c r="AD134" s="102"/>
      <c r="AE134" s="102"/>
      <c r="AF134" s="102" t="s">
        <v>57</v>
      </c>
      <c r="AG134" s="102"/>
      <c r="AH134" s="102">
        <v>1</v>
      </c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20"/>
      <c r="BB134" s="102" t="s">
        <v>143</v>
      </c>
      <c r="BC134" s="102"/>
      <c r="BD134" s="102"/>
      <c r="BE134" s="102" t="s">
        <v>144</v>
      </c>
      <c r="BF134" s="102"/>
      <c r="BG134" s="102"/>
      <c r="BH134" s="102"/>
      <c r="BI134" s="102"/>
      <c r="BJ134" s="102"/>
      <c r="BK134" s="102"/>
      <c r="BL134" s="102"/>
      <c r="BM134" s="102"/>
      <c r="BN134" s="102"/>
    </row>
    <row r="135" spans="1:66" ht="12" customHeight="1">
      <c r="A135" s="3" t="s">
        <v>105</v>
      </c>
      <c r="B135" s="102">
        <v>36</v>
      </c>
      <c r="C135" s="102"/>
      <c r="D135" s="102"/>
      <c r="E135" s="102"/>
      <c r="F135" s="102"/>
      <c r="G135" s="102"/>
      <c r="H135" s="102">
        <v>17</v>
      </c>
      <c r="I135" s="102"/>
      <c r="J135" s="102"/>
      <c r="K135" s="102"/>
      <c r="L135" s="102"/>
      <c r="M135" s="102"/>
      <c r="N135" s="102">
        <v>19</v>
      </c>
      <c r="O135" s="102"/>
      <c r="P135" s="102"/>
      <c r="Q135" s="102"/>
      <c r="R135" s="102"/>
      <c r="S135" s="102"/>
      <c r="T135" s="102">
        <v>1</v>
      </c>
      <c r="U135" s="102"/>
      <c r="V135" s="102"/>
      <c r="W135" s="102">
        <v>0.5</v>
      </c>
      <c r="X135" s="102"/>
      <c r="Y135" s="102"/>
      <c r="Z135" s="102">
        <v>0.5</v>
      </c>
      <c r="AA135" s="102"/>
      <c r="AB135" s="102"/>
      <c r="AC135" s="102">
        <v>2</v>
      </c>
      <c r="AD135" s="102"/>
      <c r="AE135" s="102"/>
      <c r="AF135" s="102"/>
      <c r="AG135" s="102"/>
      <c r="AH135" s="102">
        <v>2</v>
      </c>
      <c r="AI135" s="102"/>
      <c r="AJ135" s="102">
        <v>2</v>
      </c>
      <c r="AK135" s="102"/>
      <c r="AL135" s="102"/>
      <c r="AM135" s="102"/>
      <c r="AN135" s="102"/>
      <c r="AO135" s="102">
        <v>2</v>
      </c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20"/>
      <c r="BB135" s="102" t="s">
        <v>143</v>
      </c>
      <c r="BC135" s="102"/>
      <c r="BD135" s="102"/>
      <c r="BE135" s="102" t="s">
        <v>144</v>
      </c>
      <c r="BF135" s="102"/>
      <c r="BG135" s="102"/>
      <c r="BH135" s="102"/>
      <c r="BI135" s="102"/>
      <c r="BJ135" s="102"/>
      <c r="BK135" s="102"/>
      <c r="BL135" s="102"/>
      <c r="BM135" s="102"/>
      <c r="BN135" s="102"/>
    </row>
    <row r="136" spans="1:66" ht="12" customHeight="1">
      <c r="A136" s="3" t="s">
        <v>106</v>
      </c>
      <c r="B136" s="102">
        <v>22</v>
      </c>
      <c r="C136" s="102"/>
      <c r="D136" s="102"/>
      <c r="E136" s="102"/>
      <c r="F136" s="102"/>
      <c r="G136" s="102"/>
      <c r="H136" s="102">
        <v>14</v>
      </c>
      <c r="I136" s="102"/>
      <c r="J136" s="102"/>
      <c r="K136" s="102"/>
      <c r="L136" s="102"/>
      <c r="M136" s="102"/>
      <c r="N136" s="102">
        <v>8</v>
      </c>
      <c r="O136" s="102"/>
      <c r="P136" s="102"/>
      <c r="Q136" s="102"/>
      <c r="R136" s="102"/>
      <c r="S136" s="102"/>
      <c r="T136" s="102">
        <v>2</v>
      </c>
      <c r="U136" s="102"/>
      <c r="V136" s="102"/>
      <c r="W136" s="102">
        <v>1</v>
      </c>
      <c r="X136" s="102"/>
      <c r="Y136" s="102"/>
      <c r="Z136" s="102">
        <v>1</v>
      </c>
      <c r="AA136" s="102"/>
      <c r="AB136" s="102"/>
      <c r="AC136" s="102">
        <v>3</v>
      </c>
      <c r="AD136" s="102"/>
      <c r="AE136" s="102"/>
      <c r="AF136" s="102">
        <v>1</v>
      </c>
      <c r="AG136" s="102"/>
      <c r="AH136" s="102">
        <v>2</v>
      </c>
      <c r="AI136" s="102"/>
      <c r="AJ136" s="102">
        <v>5</v>
      </c>
      <c r="AK136" s="102"/>
      <c r="AL136" s="102"/>
      <c r="AM136" s="102">
        <v>1</v>
      </c>
      <c r="AN136" s="102"/>
      <c r="AO136" s="102">
        <v>4</v>
      </c>
      <c r="AP136" s="102"/>
      <c r="AQ136" s="102">
        <v>3</v>
      </c>
      <c r="AR136" s="102"/>
      <c r="AS136" s="102"/>
      <c r="AT136" s="102"/>
      <c r="AU136" s="102"/>
      <c r="AV136" s="102">
        <v>3</v>
      </c>
      <c r="AW136" s="102"/>
      <c r="AX136" s="102">
        <v>4</v>
      </c>
      <c r="AY136" s="102"/>
      <c r="AZ136" s="102"/>
      <c r="BA136" s="20">
        <v>2</v>
      </c>
      <c r="BB136" s="102">
        <v>2</v>
      </c>
      <c r="BC136" s="102"/>
      <c r="BD136" s="102"/>
      <c r="BE136" s="102">
        <v>43</v>
      </c>
      <c r="BF136" s="102"/>
      <c r="BG136" s="102"/>
      <c r="BH136" s="102"/>
      <c r="BI136" s="102"/>
      <c r="BJ136" s="102"/>
      <c r="BK136" s="102"/>
      <c r="BL136" s="102"/>
      <c r="BM136" s="102"/>
      <c r="BN136" s="102"/>
    </row>
    <row r="137" spans="1:66" ht="13.5" hidden="1" customHeight="1">
      <c r="A137" s="3" t="s">
        <v>108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20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</row>
    <row r="138" spans="1:66" ht="13.5" hidden="1" customHeight="1">
      <c r="A138" s="3" t="s">
        <v>109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20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</row>
    <row r="139" spans="1:66" ht="13.5" hidden="1" customHeight="1">
      <c r="A139" s="3" t="s">
        <v>110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20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</row>
    <row r="140" spans="1:66" ht="13.5" hidden="1" customHeight="1">
      <c r="A140" s="3" t="s">
        <v>111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20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</row>
    <row r="141" spans="1:66" ht="13.5" hidden="1" customHeight="1">
      <c r="A141" s="3" t="s">
        <v>112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20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</row>
    <row r="142" spans="1:66" ht="13.5" hidden="1" customHeight="1">
      <c r="A142" s="3" t="s">
        <v>113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20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</row>
    <row r="143" spans="1:66" ht="13.5" hidden="1" customHeight="1">
      <c r="A143" s="3" t="s">
        <v>114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20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</row>
    <row r="144" spans="1:66" ht="12" customHeight="1">
      <c r="A144" s="7" t="s">
        <v>56</v>
      </c>
      <c r="B144" s="101">
        <v>95</v>
      </c>
      <c r="C144" s="101"/>
      <c r="D144" s="101"/>
      <c r="E144" s="101"/>
      <c r="F144" s="101"/>
      <c r="G144" s="101"/>
      <c r="H144" s="101">
        <v>46</v>
      </c>
      <c r="I144" s="101"/>
      <c r="J144" s="101"/>
      <c r="K144" s="101"/>
      <c r="L144" s="101"/>
      <c r="M144" s="101"/>
      <c r="N144" s="101">
        <v>49</v>
      </c>
      <c r="O144" s="101"/>
      <c r="P144" s="101"/>
      <c r="Q144" s="101"/>
      <c r="R144" s="101"/>
      <c r="S144" s="101"/>
      <c r="T144" s="101">
        <v>5</v>
      </c>
      <c r="U144" s="101"/>
      <c r="V144" s="101"/>
      <c r="W144" s="101">
        <v>2</v>
      </c>
      <c r="X144" s="101"/>
      <c r="Y144" s="101"/>
      <c r="Z144" s="101">
        <v>3.5</v>
      </c>
      <c r="AA144" s="101"/>
      <c r="AB144" s="101"/>
      <c r="AC144" s="101">
        <v>7</v>
      </c>
      <c r="AD144" s="101"/>
      <c r="AE144" s="101"/>
      <c r="AF144" s="101">
        <v>2</v>
      </c>
      <c r="AG144" s="101"/>
      <c r="AH144" s="101">
        <v>5</v>
      </c>
      <c r="AI144" s="101"/>
      <c r="AJ144" s="101">
        <v>7</v>
      </c>
      <c r="AK144" s="101"/>
      <c r="AL144" s="101"/>
      <c r="AM144" s="101">
        <v>1</v>
      </c>
      <c r="AN144" s="101"/>
      <c r="AO144" s="101">
        <v>6</v>
      </c>
      <c r="AP144" s="101"/>
      <c r="AQ144" s="101">
        <v>3</v>
      </c>
      <c r="AR144" s="101"/>
      <c r="AS144" s="101"/>
      <c r="AT144" s="101"/>
      <c r="AU144" s="101"/>
      <c r="AV144" s="101">
        <v>3</v>
      </c>
      <c r="AW144" s="101"/>
      <c r="AX144" s="101">
        <v>4</v>
      </c>
      <c r="AY144" s="101"/>
      <c r="AZ144" s="101"/>
      <c r="BA144" s="19">
        <v>2</v>
      </c>
      <c r="BB144" s="101">
        <v>24</v>
      </c>
      <c r="BC144" s="101"/>
      <c r="BD144" s="101"/>
      <c r="BE144" s="101">
        <v>147</v>
      </c>
      <c r="BF144" s="101"/>
      <c r="BG144" s="101"/>
      <c r="BH144" s="102"/>
      <c r="BI144" s="102"/>
      <c r="BJ144" s="102"/>
      <c r="BK144" s="102"/>
      <c r="BL144" s="102"/>
      <c r="BM144" s="102"/>
      <c r="BN144" s="102"/>
    </row>
    <row r="145" spans="1:62" ht="3" customHeight="1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06"/>
      <c r="BE145" s="106"/>
      <c r="BF145" s="106"/>
      <c r="BG145" s="106"/>
      <c r="BH145" s="106"/>
      <c r="BI145" s="106"/>
      <c r="BJ145" s="106"/>
    </row>
    <row r="146" spans="1:62" ht="13.5" hidden="1" customHeight="1">
      <c r="A146" s="125" t="s">
        <v>59</v>
      </c>
      <c r="B146" s="125" t="s">
        <v>145</v>
      </c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 t="s">
        <v>130</v>
      </c>
      <c r="U146" s="125"/>
      <c r="V146" s="125"/>
      <c r="W146" s="125"/>
      <c r="X146" s="125"/>
      <c r="Y146" s="125"/>
      <c r="Z146" s="125"/>
      <c r="AA146" s="125"/>
      <c r="AB146" s="125"/>
      <c r="AC146" s="125" t="s">
        <v>131</v>
      </c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 t="s">
        <v>132</v>
      </c>
      <c r="AR146" s="125"/>
      <c r="AS146" s="125"/>
      <c r="AT146" s="125"/>
      <c r="AU146" s="125"/>
      <c r="AV146" s="125"/>
      <c r="AW146" s="125" t="s">
        <v>133</v>
      </c>
      <c r="AX146" s="125"/>
      <c r="AY146" s="125"/>
      <c r="AZ146" s="125" t="s">
        <v>56</v>
      </c>
      <c r="BA146" s="125"/>
      <c r="BB146" s="125"/>
      <c r="BC146" s="125"/>
      <c r="BD146" s="125"/>
      <c r="BE146" s="106" t="s">
        <v>135</v>
      </c>
      <c r="BF146" s="106"/>
      <c r="BG146" s="106"/>
    </row>
    <row r="147" spans="1:62" ht="13.5" hidden="1" customHeight="1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 t="s">
        <v>136</v>
      </c>
      <c r="AD147" s="125"/>
      <c r="AE147" s="125"/>
      <c r="AF147" s="125"/>
      <c r="AG147" s="125"/>
      <c r="AH147" s="125"/>
      <c r="AI147" s="125"/>
      <c r="AJ147" s="125" t="s">
        <v>137</v>
      </c>
      <c r="AK147" s="125"/>
      <c r="AL147" s="125"/>
      <c r="AM147" s="125"/>
      <c r="AN147" s="125"/>
      <c r="AO147" s="125"/>
      <c r="AP147" s="125"/>
      <c r="AQ147" s="125" t="s">
        <v>138</v>
      </c>
      <c r="AR147" s="125"/>
      <c r="AS147" s="125"/>
      <c r="AT147" s="125" t="s">
        <v>139</v>
      </c>
      <c r="AU147" s="125"/>
      <c r="AV147" s="125"/>
      <c r="AW147" s="125"/>
      <c r="AX147" s="120"/>
      <c r="AY147" s="125"/>
      <c r="AZ147" s="125"/>
      <c r="BA147" s="120"/>
      <c r="BB147" s="120"/>
      <c r="BC147" s="120"/>
      <c r="BD147" s="125"/>
      <c r="BE147" s="106"/>
      <c r="BF147" s="120"/>
      <c r="BG147" s="106"/>
    </row>
    <row r="148" spans="1:62" ht="13.5" hidden="1" customHeight="1">
      <c r="A148" s="125"/>
      <c r="B148" s="125" t="s">
        <v>56</v>
      </c>
      <c r="C148" s="125"/>
      <c r="D148" s="125"/>
      <c r="E148" s="125"/>
      <c r="F148" s="125"/>
      <c r="G148" s="125"/>
      <c r="H148" s="125" t="s">
        <v>140</v>
      </c>
      <c r="I148" s="125"/>
      <c r="J148" s="125"/>
      <c r="K148" s="125"/>
      <c r="L148" s="125"/>
      <c r="M148" s="125"/>
      <c r="N148" s="125" t="s">
        <v>141</v>
      </c>
      <c r="O148" s="125"/>
      <c r="P148" s="125"/>
      <c r="Q148" s="125"/>
      <c r="R148" s="125"/>
      <c r="S148" s="125"/>
      <c r="T148" s="125" t="s">
        <v>56</v>
      </c>
      <c r="U148" s="125"/>
      <c r="V148" s="125"/>
      <c r="W148" s="125" t="s">
        <v>140</v>
      </c>
      <c r="X148" s="125"/>
      <c r="Y148" s="125"/>
      <c r="Z148" s="125" t="s">
        <v>141</v>
      </c>
      <c r="AA148" s="125"/>
      <c r="AB148" s="125"/>
      <c r="AC148" s="125" t="s">
        <v>56</v>
      </c>
      <c r="AD148" s="125"/>
      <c r="AE148" s="125"/>
      <c r="AF148" s="125" t="s">
        <v>140</v>
      </c>
      <c r="AG148" s="125"/>
      <c r="AH148" s="125" t="s">
        <v>141</v>
      </c>
      <c r="AI148" s="125"/>
      <c r="AJ148" s="125" t="s">
        <v>56</v>
      </c>
      <c r="AK148" s="125"/>
      <c r="AL148" s="125"/>
      <c r="AM148" s="125" t="s">
        <v>140</v>
      </c>
      <c r="AN148" s="125"/>
      <c r="AO148" s="125" t="s">
        <v>141</v>
      </c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0"/>
      <c r="BC148" s="120"/>
      <c r="BD148" s="125"/>
      <c r="BE148" s="106"/>
      <c r="BF148" s="120"/>
      <c r="BG148" s="106"/>
    </row>
    <row r="149" spans="1:62" ht="13.5" hidden="1" customHeight="1">
      <c r="A149" s="125"/>
      <c r="B149" s="127" t="s">
        <v>142</v>
      </c>
      <c r="C149" s="127"/>
      <c r="D149" s="127"/>
      <c r="E149" s="127" t="s">
        <v>146</v>
      </c>
      <c r="F149" s="127"/>
      <c r="G149" s="127"/>
      <c r="H149" s="127" t="s">
        <v>142</v>
      </c>
      <c r="I149" s="127"/>
      <c r="J149" s="127"/>
      <c r="K149" s="127" t="s">
        <v>146</v>
      </c>
      <c r="L149" s="127"/>
      <c r="M149" s="127"/>
      <c r="N149" s="127" t="s">
        <v>142</v>
      </c>
      <c r="O149" s="127"/>
      <c r="P149" s="127"/>
      <c r="Q149" s="127" t="s">
        <v>146</v>
      </c>
      <c r="R149" s="127"/>
      <c r="S149" s="127"/>
      <c r="T149" s="127" t="s">
        <v>142</v>
      </c>
      <c r="U149" s="127"/>
      <c r="V149" s="127"/>
      <c r="W149" s="127" t="s">
        <v>142</v>
      </c>
      <c r="X149" s="127"/>
      <c r="Y149" s="127"/>
      <c r="Z149" s="127" t="s">
        <v>142</v>
      </c>
      <c r="AA149" s="127"/>
      <c r="AB149" s="127"/>
      <c r="AC149" s="127" t="s">
        <v>142</v>
      </c>
      <c r="AD149" s="127"/>
      <c r="AE149" s="127"/>
      <c r="AF149" s="127" t="s">
        <v>142</v>
      </c>
      <c r="AG149" s="127"/>
      <c r="AH149" s="127" t="s">
        <v>142</v>
      </c>
      <c r="AI149" s="127"/>
      <c r="AJ149" s="127" t="s">
        <v>142</v>
      </c>
      <c r="AK149" s="127"/>
      <c r="AL149" s="127"/>
      <c r="AM149" s="127" t="s">
        <v>142</v>
      </c>
      <c r="AN149" s="127"/>
      <c r="AO149" s="127" t="s">
        <v>142</v>
      </c>
      <c r="AP149" s="127"/>
      <c r="AQ149" s="127" t="s">
        <v>142</v>
      </c>
      <c r="AR149" s="127"/>
      <c r="AS149" s="127"/>
      <c r="AT149" s="127" t="s">
        <v>142</v>
      </c>
      <c r="AU149" s="127"/>
      <c r="AV149" s="127"/>
      <c r="AW149" s="127" t="s">
        <v>142</v>
      </c>
      <c r="AX149" s="127"/>
      <c r="AY149" s="127"/>
      <c r="AZ149" s="127" t="s">
        <v>142</v>
      </c>
      <c r="BA149" s="127"/>
      <c r="BB149" s="125"/>
      <c r="BC149" s="125"/>
      <c r="BD149" s="125"/>
      <c r="BE149" s="106"/>
      <c r="BF149" s="106"/>
      <c r="BG149" s="106"/>
    </row>
    <row r="150" spans="1:62" ht="13.5" hidden="1" customHeight="1">
      <c r="A150" s="13" t="s">
        <v>104</v>
      </c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08"/>
      <c r="BC150" s="108"/>
      <c r="BD150" s="108"/>
      <c r="BE150" s="108"/>
      <c r="BF150" s="108"/>
      <c r="BG150" s="108"/>
    </row>
    <row r="151" spans="1:62" ht="13.5" hidden="1" customHeight="1">
      <c r="A151" s="13" t="s">
        <v>105</v>
      </c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08"/>
      <c r="BC151" s="108"/>
      <c r="BD151" s="108"/>
      <c r="BE151" s="108"/>
      <c r="BF151" s="108"/>
      <c r="BG151" s="108"/>
    </row>
    <row r="152" spans="1:62" ht="13.5" hidden="1" customHeight="1">
      <c r="A152" s="13" t="s">
        <v>106</v>
      </c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08"/>
      <c r="BC152" s="108"/>
      <c r="BD152" s="108"/>
      <c r="BE152" s="108"/>
      <c r="BF152" s="108"/>
      <c r="BG152" s="108"/>
    </row>
    <row r="153" spans="1:62" ht="13.5" hidden="1" customHeight="1">
      <c r="A153" s="13" t="s">
        <v>107</v>
      </c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08"/>
      <c r="AG153" s="10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08"/>
      <c r="BC153" s="108"/>
      <c r="BD153" s="108"/>
      <c r="BE153" s="108"/>
      <c r="BF153" s="108"/>
      <c r="BG153" s="108"/>
    </row>
    <row r="154" spans="1:62" ht="13.5" hidden="1" customHeight="1">
      <c r="A154" s="13" t="s">
        <v>108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08"/>
      <c r="BC154" s="108"/>
      <c r="BD154" s="108"/>
      <c r="BE154" s="108"/>
      <c r="BF154" s="108"/>
      <c r="BG154" s="108"/>
    </row>
    <row r="155" spans="1:62" ht="13.5" hidden="1" customHeight="1">
      <c r="A155" s="13" t="s">
        <v>109</v>
      </c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08"/>
      <c r="BC155" s="108"/>
      <c r="BD155" s="108"/>
      <c r="BE155" s="108"/>
      <c r="BF155" s="108"/>
      <c r="BG155" s="108"/>
    </row>
    <row r="156" spans="1:62" ht="13.5" hidden="1" customHeight="1">
      <c r="A156" s="13" t="s">
        <v>110</v>
      </c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08"/>
      <c r="BC156" s="108"/>
      <c r="BD156" s="108"/>
      <c r="BE156" s="108"/>
      <c r="BF156" s="108"/>
      <c r="BG156" s="108"/>
    </row>
    <row r="157" spans="1:62" ht="13.5" hidden="1" customHeight="1">
      <c r="A157" s="13" t="s">
        <v>111</v>
      </c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08"/>
      <c r="BC157" s="108"/>
      <c r="BD157" s="108"/>
      <c r="BE157" s="108"/>
      <c r="BF157" s="108"/>
      <c r="BG157" s="108"/>
    </row>
    <row r="158" spans="1:62" ht="13.5" hidden="1" customHeight="1">
      <c r="A158" s="13" t="s">
        <v>112</v>
      </c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08"/>
      <c r="BC158" s="108"/>
      <c r="BD158" s="108"/>
      <c r="BE158" s="108"/>
      <c r="BF158" s="108"/>
      <c r="BG158" s="108"/>
    </row>
    <row r="159" spans="1:62" ht="13.5" hidden="1" customHeight="1">
      <c r="A159" s="13" t="s">
        <v>113</v>
      </c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08"/>
      <c r="BC159" s="108"/>
      <c r="BD159" s="108"/>
      <c r="BE159" s="108"/>
      <c r="BF159" s="108"/>
      <c r="BG159" s="108"/>
    </row>
    <row r="160" spans="1:62" ht="13.5" hidden="1" customHeight="1">
      <c r="A160" s="13" t="s">
        <v>114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08"/>
      <c r="BC160" s="108"/>
      <c r="BD160" s="108"/>
      <c r="BE160" s="108"/>
      <c r="BF160" s="108"/>
      <c r="BG160" s="108"/>
    </row>
    <row r="161" spans="1:59" ht="13.5" hidden="1" customHeight="1">
      <c r="A161" s="15" t="s">
        <v>56</v>
      </c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08"/>
      <c r="AP161" s="10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08"/>
      <c r="BC161" s="108"/>
      <c r="BD161" s="108"/>
      <c r="BE161" s="108"/>
      <c r="BF161" s="108"/>
      <c r="BG161" s="108"/>
    </row>
    <row r="162" spans="1:59" ht="13.5" hidden="1" customHeight="1"/>
    <row r="163" spans="1:59" ht="13.5" hidden="1" customHeight="1">
      <c r="A163" s="106" t="s">
        <v>59</v>
      </c>
      <c r="B163" s="125" t="s">
        <v>147</v>
      </c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 t="s">
        <v>130</v>
      </c>
      <c r="U163" s="125"/>
      <c r="V163" s="125"/>
      <c r="W163" s="125"/>
      <c r="X163" s="125"/>
      <c r="Y163" s="125"/>
      <c r="Z163" s="125"/>
      <c r="AA163" s="125"/>
      <c r="AB163" s="125"/>
      <c r="AC163" s="125" t="s">
        <v>131</v>
      </c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06" t="s">
        <v>132</v>
      </c>
      <c r="AR163" s="106"/>
      <c r="AS163" s="106"/>
      <c r="AT163" s="106" t="s">
        <v>133</v>
      </c>
      <c r="AU163" s="106"/>
      <c r="AV163" s="106"/>
      <c r="AW163" s="125" t="s">
        <v>56</v>
      </c>
      <c r="AX163" s="125"/>
      <c r="AY163" s="125"/>
      <c r="AZ163" s="125" t="s">
        <v>134</v>
      </c>
      <c r="BA163" s="125"/>
      <c r="BB163" s="106" t="s">
        <v>135</v>
      </c>
      <c r="BC163" s="106"/>
      <c r="BD163" s="106"/>
    </row>
    <row r="164" spans="1:59" ht="13.5" hidden="1" customHeight="1">
      <c r="A164" s="106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 t="s">
        <v>148</v>
      </c>
      <c r="AD164" s="125"/>
      <c r="AE164" s="125"/>
      <c r="AF164" s="125"/>
      <c r="AG164" s="125"/>
      <c r="AH164" s="125"/>
      <c r="AI164" s="125"/>
      <c r="AJ164" s="125" t="s">
        <v>35</v>
      </c>
      <c r="AK164" s="125"/>
      <c r="AL164" s="125"/>
      <c r="AM164" s="125"/>
      <c r="AN164" s="125"/>
      <c r="AO164" s="125"/>
      <c r="AP164" s="125"/>
      <c r="AQ164" s="125" t="s">
        <v>139</v>
      </c>
      <c r="AR164" s="125"/>
      <c r="AS164" s="125"/>
      <c r="AT164" s="106"/>
      <c r="AU164" s="120"/>
      <c r="AV164" s="106"/>
      <c r="AW164" s="125"/>
      <c r="AX164" s="120"/>
      <c r="AY164" s="125"/>
      <c r="AZ164" s="125"/>
      <c r="BA164" s="120"/>
      <c r="BB164" s="106"/>
      <c r="BC164" s="120"/>
      <c r="BD164" s="106"/>
    </row>
    <row r="165" spans="1:59" ht="13.5" hidden="1" customHeight="1">
      <c r="A165" s="106"/>
      <c r="B165" s="125" t="s">
        <v>56</v>
      </c>
      <c r="C165" s="125"/>
      <c r="D165" s="125"/>
      <c r="E165" s="125"/>
      <c r="F165" s="125"/>
      <c r="G165" s="125"/>
      <c r="H165" s="125" t="s">
        <v>140</v>
      </c>
      <c r="I165" s="125"/>
      <c r="J165" s="125"/>
      <c r="K165" s="125"/>
      <c r="L165" s="125"/>
      <c r="M165" s="125"/>
      <c r="N165" s="125" t="s">
        <v>141</v>
      </c>
      <c r="O165" s="125"/>
      <c r="P165" s="125"/>
      <c r="Q165" s="125"/>
      <c r="R165" s="125"/>
      <c r="S165" s="125"/>
      <c r="T165" s="125" t="s">
        <v>56</v>
      </c>
      <c r="U165" s="125"/>
      <c r="V165" s="125"/>
      <c r="W165" s="125" t="s">
        <v>140</v>
      </c>
      <c r="X165" s="125"/>
      <c r="Y165" s="125"/>
      <c r="Z165" s="125" t="s">
        <v>141</v>
      </c>
      <c r="AA165" s="125"/>
      <c r="AB165" s="125"/>
      <c r="AC165" s="125" t="s">
        <v>56</v>
      </c>
      <c r="AD165" s="125"/>
      <c r="AE165" s="125"/>
      <c r="AF165" s="125" t="s">
        <v>140</v>
      </c>
      <c r="AG165" s="125"/>
      <c r="AH165" s="125" t="s">
        <v>141</v>
      </c>
      <c r="AI165" s="125"/>
      <c r="AJ165" s="125" t="s">
        <v>56</v>
      </c>
      <c r="AK165" s="125"/>
      <c r="AL165" s="125"/>
      <c r="AM165" s="125" t="s">
        <v>140</v>
      </c>
      <c r="AN165" s="125"/>
      <c r="AO165" s="125" t="s">
        <v>141</v>
      </c>
      <c r="AP165" s="125"/>
      <c r="AQ165" s="125"/>
      <c r="AR165" s="125"/>
      <c r="AS165" s="125"/>
      <c r="AT165" s="106"/>
      <c r="AU165" s="106"/>
      <c r="AV165" s="106"/>
      <c r="AW165" s="125"/>
      <c r="AX165" s="125"/>
      <c r="AY165" s="125"/>
      <c r="AZ165" s="125"/>
      <c r="BA165" s="120"/>
      <c r="BB165" s="106"/>
      <c r="BC165" s="120"/>
      <c r="BD165" s="106"/>
    </row>
    <row r="166" spans="1:59" ht="13.5" hidden="1" customHeight="1">
      <c r="A166" s="106"/>
      <c r="B166" s="130" t="s">
        <v>142</v>
      </c>
      <c r="C166" s="130"/>
      <c r="D166" s="130"/>
      <c r="E166" s="129" t="s">
        <v>149</v>
      </c>
      <c r="F166" s="129"/>
      <c r="G166" s="129"/>
      <c r="H166" s="130" t="s">
        <v>142</v>
      </c>
      <c r="I166" s="130"/>
      <c r="J166" s="130"/>
      <c r="K166" s="129" t="s">
        <v>149</v>
      </c>
      <c r="L166" s="129"/>
      <c r="M166" s="129"/>
      <c r="N166" s="130" t="s">
        <v>142</v>
      </c>
      <c r="O166" s="130"/>
      <c r="P166" s="130"/>
      <c r="Q166" s="129" t="s">
        <v>149</v>
      </c>
      <c r="R166" s="129"/>
      <c r="S166" s="129"/>
      <c r="T166" s="130" t="s">
        <v>142</v>
      </c>
      <c r="U166" s="130"/>
      <c r="V166" s="130"/>
      <c r="W166" s="130" t="s">
        <v>142</v>
      </c>
      <c r="X166" s="130"/>
      <c r="Y166" s="130"/>
      <c r="Z166" s="130" t="s">
        <v>142</v>
      </c>
      <c r="AA166" s="130"/>
      <c r="AB166" s="130"/>
      <c r="AC166" s="130" t="s">
        <v>142</v>
      </c>
      <c r="AD166" s="130"/>
      <c r="AE166" s="130"/>
      <c r="AF166" s="130" t="s">
        <v>142</v>
      </c>
      <c r="AG166" s="130"/>
      <c r="AH166" s="130" t="s">
        <v>142</v>
      </c>
      <c r="AI166" s="130"/>
      <c r="AJ166" s="130" t="s">
        <v>142</v>
      </c>
      <c r="AK166" s="130"/>
      <c r="AL166" s="130"/>
      <c r="AM166" s="130" t="s">
        <v>142</v>
      </c>
      <c r="AN166" s="130"/>
      <c r="AO166" s="130" t="s">
        <v>142</v>
      </c>
      <c r="AP166" s="130"/>
      <c r="AQ166" s="130" t="s">
        <v>142</v>
      </c>
      <c r="AR166" s="130"/>
      <c r="AS166" s="130"/>
      <c r="AT166" s="130" t="s">
        <v>142</v>
      </c>
      <c r="AU166" s="130"/>
      <c r="AV166" s="130"/>
      <c r="AW166" s="130" t="s">
        <v>142</v>
      </c>
      <c r="AX166" s="130"/>
      <c r="AY166" s="130"/>
      <c r="AZ166" s="125"/>
      <c r="BA166" s="125"/>
      <c r="BB166" s="106"/>
      <c r="BC166" s="106"/>
      <c r="BD166" s="106"/>
    </row>
    <row r="167" spans="1:59" ht="13.5" hidden="1" customHeight="1">
      <c r="A167" s="1" t="s">
        <v>104</v>
      </c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108"/>
      <c r="BB167" s="108"/>
      <c r="BC167" s="108"/>
      <c r="BD167" s="108"/>
    </row>
    <row r="168" spans="1:59" ht="13.5" hidden="1" customHeight="1">
      <c r="A168" s="1" t="s">
        <v>105</v>
      </c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  <c r="BA168" s="108"/>
      <c r="BB168" s="108"/>
      <c r="BC168" s="108"/>
      <c r="BD168" s="108"/>
    </row>
    <row r="169" spans="1:59" ht="13.5" hidden="1" customHeight="1">
      <c r="A169" s="1" t="s">
        <v>106</v>
      </c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  <c r="BA169" s="108"/>
      <c r="BB169" s="108"/>
      <c r="BC169" s="108"/>
      <c r="BD169" s="108"/>
    </row>
    <row r="170" spans="1:59" ht="13.5" hidden="1" customHeight="1">
      <c r="A170" s="1" t="s">
        <v>107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</row>
    <row r="171" spans="1:59" ht="13.5" hidden="1" customHeight="1">
      <c r="A171" s="1" t="s">
        <v>108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108"/>
      <c r="BC171" s="108"/>
      <c r="BD171" s="108"/>
    </row>
    <row r="172" spans="1:59" ht="13.5" hidden="1" customHeight="1">
      <c r="A172" s="12" t="s">
        <v>56</v>
      </c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08"/>
      <c r="AX172" s="108"/>
      <c r="AY172" s="108"/>
      <c r="AZ172" s="108"/>
      <c r="BA172" s="108"/>
      <c r="BB172" s="108"/>
      <c r="BC172" s="108"/>
      <c r="BD172" s="108"/>
    </row>
    <row r="173" spans="1:59" ht="13.5" hidden="1" customHeight="1"/>
    <row r="174" spans="1:59" ht="13.5" hidden="1" customHeight="1">
      <c r="A174" s="106" t="s">
        <v>59</v>
      </c>
      <c r="B174" s="125" t="s">
        <v>150</v>
      </c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 t="s">
        <v>130</v>
      </c>
      <c r="U174" s="125"/>
      <c r="V174" s="125"/>
      <c r="W174" s="125"/>
      <c r="X174" s="125"/>
      <c r="Y174" s="125"/>
      <c r="Z174" s="125"/>
      <c r="AA174" s="125"/>
      <c r="AB174" s="125"/>
      <c r="AC174" s="125" t="s">
        <v>131</v>
      </c>
      <c r="AD174" s="125"/>
      <c r="AE174" s="125"/>
      <c r="AF174" s="125"/>
      <c r="AG174" s="125"/>
      <c r="AH174" s="125"/>
      <c r="AI174" s="125"/>
      <c r="AJ174" s="106" t="s">
        <v>132</v>
      </c>
      <c r="AK174" s="106"/>
      <c r="AL174" s="106"/>
      <c r="AM174" s="106" t="s">
        <v>133</v>
      </c>
      <c r="AN174" s="106"/>
      <c r="AO174" s="106"/>
      <c r="AP174" s="125" t="s">
        <v>56</v>
      </c>
      <c r="AQ174" s="125"/>
      <c r="AR174" s="125"/>
      <c r="AS174" s="125" t="s">
        <v>134</v>
      </c>
      <c r="AT174" s="125"/>
      <c r="AU174" s="125"/>
      <c r="AV174" s="125"/>
      <c r="AW174" s="106" t="s">
        <v>135</v>
      </c>
      <c r="AX174" s="106"/>
      <c r="AY174" s="106"/>
      <c r="AZ174" s="14"/>
      <c r="BA174" s="16"/>
      <c r="BB174" s="9"/>
      <c r="BC174" s="16"/>
      <c r="BD174" s="9"/>
      <c r="BE174" s="16"/>
    </row>
    <row r="175" spans="1:59" ht="13.5" hidden="1" customHeight="1">
      <c r="A175" s="106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 t="s">
        <v>35</v>
      </c>
      <c r="AD175" s="125"/>
      <c r="AE175" s="125"/>
      <c r="AF175" s="125"/>
      <c r="AG175" s="125"/>
      <c r="AH175" s="125"/>
      <c r="AI175" s="125"/>
      <c r="AJ175" s="125" t="s">
        <v>139</v>
      </c>
      <c r="AK175" s="125"/>
      <c r="AL175" s="125"/>
      <c r="AM175" s="106"/>
      <c r="AN175" s="120"/>
      <c r="AO175" s="106"/>
      <c r="AP175" s="125"/>
      <c r="AQ175" s="120"/>
      <c r="AR175" s="125"/>
      <c r="AS175" s="125"/>
      <c r="AT175" s="120"/>
      <c r="AU175" s="120"/>
      <c r="AV175" s="125"/>
      <c r="AW175" s="106"/>
      <c r="AX175" s="120"/>
      <c r="AY175" s="106"/>
      <c r="AZ175" s="9"/>
      <c r="BA175" s="16"/>
      <c r="BB175" s="16"/>
      <c r="BC175" s="16"/>
      <c r="BD175" s="9"/>
      <c r="BE175" s="16"/>
    </row>
    <row r="176" spans="1:59" ht="13.5" hidden="1" customHeight="1">
      <c r="A176" s="106"/>
      <c r="B176" s="125" t="s">
        <v>56</v>
      </c>
      <c r="C176" s="125"/>
      <c r="D176" s="125"/>
      <c r="E176" s="125"/>
      <c r="F176" s="125"/>
      <c r="G176" s="125"/>
      <c r="H176" s="125" t="s">
        <v>140</v>
      </c>
      <c r="I176" s="125"/>
      <c r="J176" s="125"/>
      <c r="K176" s="125"/>
      <c r="L176" s="125"/>
      <c r="M176" s="125"/>
      <c r="N176" s="125" t="s">
        <v>141</v>
      </c>
      <c r="O176" s="125"/>
      <c r="P176" s="125"/>
      <c r="Q176" s="125"/>
      <c r="R176" s="125"/>
      <c r="S176" s="125"/>
      <c r="T176" s="125" t="s">
        <v>56</v>
      </c>
      <c r="U176" s="125"/>
      <c r="V176" s="125"/>
      <c r="W176" s="125" t="s">
        <v>140</v>
      </c>
      <c r="X176" s="125"/>
      <c r="Y176" s="125"/>
      <c r="Z176" s="125" t="s">
        <v>141</v>
      </c>
      <c r="AA176" s="125"/>
      <c r="AB176" s="125"/>
      <c r="AC176" s="125" t="s">
        <v>56</v>
      </c>
      <c r="AD176" s="125"/>
      <c r="AE176" s="125"/>
      <c r="AF176" s="125" t="s">
        <v>140</v>
      </c>
      <c r="AG176" s="125"/>
      <c r="AH176" s="125" t="s">
        <v>141</v>
      </c>
      <c r="AI176" s="125"/>
      <c r="AJ176" s="125"/>
      <c r="AK176" s="125"/>
      <c r="AL176" s="125"/>
      <c r="AM176" s="106"/>
      <c r="AN176" s="106"/>
      <c r="AO176" s="106"/>
      <c r="AP176" s="125"/>
      <c r="AQ176" s="125"/>
      <c r="AR176" s="125"/>
      <c r="AS176" s="125"/>
      <c r="AT176" s="120"/>
      <c r="AU176" s="120"/>
      <c r="AV176" s="125"/>
      <c r="AW176" s="106"/>
      <c r="AX176" s="120"/>
      <c r="AY176" s="106"/>
      <c r="AZ176" s="9"/>
      <c r="BA176" s="16"/>
      <c r="BB176" s="16"/>
      <c r="BC176" s="16"/>
      <c r="BD176" s="9"/>
      <c r="BE176" s="16"/>
    </row>
    <row r="177" spans="1:57" ht="13.5" hidden="1" customHeight="1">
      <c r="A177" s="106"/>
      <c r="B177" s="130" t="s">
        <v>142</v>
      </c>
      <c r="C177" s="130"/>
      <c r="D177" s="130"/>
      <c r="E177" s="129" t="s">
        <v>149</v>
      </c>
      <c r="F177" s="129"/>
      <c r="G177" s="129"/>
      <c r="H177" s="130" t="s">
        <v>142</v>
      </c>
      <c r="I177" s="130"/>
      <c r="J177" s="130"/>
      <c r="K177" s="129" t="s">
        <v>149</v>
      </c>
      <c r="L177" s="129"/>
      <c r="M177" s="129"/>
      <c r="N177" s="130" t="s">
        <v>142</v>
      </c>
      <c r="O177" s="130"/>
      <c r="P177" s="130"/>
      <c r="Q177" s="129" t="s">
        <v>149</v>
      </c>
      <c r="R177" s="129"/>
      <c r="S177" s="129"/>
      <c r="T177" s="130" t="s">
        <v>142</v>
      </c>
      <c r="U177" s="130"/>
      <c r="V177" s="130"/>
      <c r="W177" s="130" t="s">
        <v>142</v>
      </c>
      <c r="X177" s="130"/>
      <c r="Y177" s="130"/>
      <c r="Z177" s="130" t="s">
        <v>142</v>
      </c>
      <c r="AA177" s="130"/>
      <c r="AB177" s="130"/>
      <c r="AC177" s="130" t="s">
        <v>142</v>
      </c>
      <c r="AD177" s="130"/>
      <c r="AE177" s="130"/>
      <c r="AF177" s="130" t="s">
        <v>142</v>
      </c>
      <c r="AG177" s="130"/>
      <c r="AH177" s="130" t="s">
        <v>142</v>
      </c>
      <c r="AI177" s="130"/>
      <c r="AJ177" s="130" t="s">
        <v>142</v>
      </c>
      <c r="AK177" s="130"/>
      <c r="AL177" s="130"/>
      <c r="AM177" s="130" t="s">
        <v>142</v>
      </c>
      <c r="AN177" s="130"/>
      <c r="AO177" s="130"/>
      <c r="AP177" s="130" t="s">
        <v>142</v>
      </c>
      <c r="AQ177" s="130"/>
      <c r="AR177" s="130"/>
      <c r="AS177" s="125"/>
      <c r="AT177" s="125"/>
      <c r="AU177" s="125"/>
      <c r="AV177" s="125"/>
      <c r="AW177" s="106"/>
      <c r="AX177" s="106"/>
      <c r="AY177" s="106"/>
      <c r="AZ177" s="9"/>
      <c r="BA177" s="16"/>
      <c r="BB177" s="16"/>
      <c r="BC177" s="16"/>
      <c r="BD177" s="9"/>
      <c r="BE177" s="16"/>
    </row>
    <row r="178" spans="1:57" ht="13.5" hidden="1" customHeight="1">
      <c r="A178" s="1" t="s">
        <v>104</v>
      </c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9"/>
      <c r="BA178" s="16"/>
      <c r="BB178" s="9"/>
      <c r="BC178" s="16"/>
      <c r="BD178" s="9"/>
      <c r="BE178" s="16"/>
    </row>
    <row r="179" spans="1:57" ht="13.5" hidden="1" customHeight="1">
      <c r="A179" s="1" t="s">
        <v>105</v>
      </c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/>
      <c r="AP179" s="108"/>
      <c r="AQ179" s="108"/>
      <c r="AR179" s="108"/>
      <c r="AS179" s="108"/>
      <c r="AT179" s="108"/>
      <c r="AU179" s="108"/>
      <c r="AV179" s="108"/>
      <c r="AW179" s="108"/>
      <c r="AX179" s="108"/>
      <c r="AY179" s="108"/>
      <c r="AZ179" s="9"/>
      <c r="BA179" s="16"/>
      <c r="BB179" s="9"/>
      <c r="BC179" s="16"/>
      <c r="BD179" s="9"/>
      <c r="BE179" s="16"/>
    </row>
    <row r="180" spans="1:57" ht="13.5" hidden="1" customHeight="1">
      <c r="A180" s="1" t="s">
        <v>106</v>
      </c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9"/>
      <c r="BA180" s="16"/>
      <c r="BB180" s="9"/>
      <c r="BC180" s="16"/>
      <c r="BD180" s="9"/>
      <c r="BE180" s="16"/>
    </row>
    <row r="181" spans="1:57" ht="13.5" hidden="1" customHeight="1">
      <c r="A181" s="1" t="s">
        <v>107</v>
      </c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9"/>
      <c r="BA181" s="16"/>
      <c r="BB181" s="9"/>
      <c r="BC181" s="16"/>
      <c r="BD181" s="9"/>
      <c r="BE181" s="16"/>
    </row>
    <row r="182" spans="1:57" ht="13.5" hidden="1" customHeight="1">
      <c r="A182" s="1" t="s">
        <v>108</v>
      </c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9"/>
      <c r="BA182" s="16"/>
      <c r="BB182" s="9"/>
      <c r="BC182" s="16"/>
      <c r="BD182" s="9"/>
      <c r="BE182" s="16"/>
    </row>
    <row r="183" spans="1:57" ht="13.5" hidden="1" customHeight="1">
      <c r="A183" s="12" t="s">
        <v>56</v>
      </c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9"/>
      <c r="BA183" s="16"/>
      <c r="BB183" s="9"/>
      <c r="BC183" s="16"/>
      <c r="BD183" s="9"/>
      <c r="BE183" s="16"/>
    </row>
  </sheetData>
  <mergeCells count="2157">
    <mergeCell ref="AN60:AN62"/>
    <mergeCell ref="Q182:S182"/>
    <mergeCell ref="AH183:AI183"/>
    <mergeCell ref="AJ183:AL183"/>
    <mergeCell ref="AM183:AO183"/>
    <mergeCell ref="AP183:AR183"/>
    <mergeCell ref="AS183:AV183"/>
    <mergeCell ref="AJ180:AL180"/>
    <mergeCell ref="AM180:AO180"/>
    <mergeCell ref="AP180:AR180"/>
    <mergeCell ref="AS180:AV180"/>
    <mergeCell ref="N180:P180"/>
    <mergeCell ref="Q180:S180"/>
    <mergeCell ref="AH179:AI179"/>
    <mergeCell ref="AJ179:AL179"/>
    <mergeCell ref="AM179:AO179"/>
    <mergeCell ref="AP179:AR179"/>
    <mergeCell ref="AS179:AV179"/>
    <mergeCell ref="AC175:AI175"/>
    <mergeCell ref="AJ175:AL176"/>
    <mergeCell ref="AQ170:AS170"/>
    <mergeCell ref="AT170:AV170"/>
    <mergeCell ref="AW183:AY183"/>
    <mergeCell ref="Q183:S183"/>
    <mergeCell ref="T183:V183"/>
    <mergeCell ref="W183:Y183"/>
    <mergeCell ref="Z183:AB183"/>
    <mergeCell ref="AC183:AE183"/>
    <mergeCell ref="AF183:AG183"/>
    <mergeCell ref="AJ182:AL182"/>
    <mergeCell ref="AM182:AO182"/>
    <mergeCell ref="AP182:AR182"/>
    <mergeCell ref="AS182:AV182"/>
    <mergeCell ref="AW182:AY182"/>
    <mergeCell ref="AJ181:AL181"/>
    <mergeCell ref="AM181:AO181"/>
    <mergeCell ref="AP181:AR181"/>
    <mergeCell ref="AS181:AV181"/>
    <mergeCell ref="AW181:AY181"/>
    <mergeCell ref="Q181:S181"/>
    <mergeCell ref="T181:V181"/>
    <mergeCell ref="W181:Y181"/>
    <mergeCell ref="Z181:AB181"/>
    <mergeCell ref="AC181:AE181"/>
    <mergeCell ref="AF181:AG181"/>
    <mergeCell ref="AH181:AI181"/>
    <mergeCell ref="AW180:AY180"/>
    <mergeCell ref="B183:D183"/>
    <mergeCell ref="E183:G183"/>
    <mergeCell ref="H183:J183"/>
    <mergeCell ref="K183:M183"/>
    <mergeCell ref="N183:P183"/>
    <mergeCell ref="T182:V182"/>
    <mergeCell ref="W182:Y182"/>
    <mergeCell ref="Z182:AB182"/>
    <mergeCell ref="AC182:AE182"/>
    <mergeCell ref="AF182:AG182"/>
    <mergeCell ref="AH182:AI182"/>
    <mergeCell ref="B182:D182"/>
    <mergeCell ref="E182:G182"/>
    <mergeCell ref="H182:J182"/>
    <mergeCell ref="K182:M182"/>
    <mergeCell ref="N182:P182"/>
    <mergeCell ref="B181:D181"/>
    <mergeCell ref="E181:G181"/>
    <mergeCell ref="H181:J181"/>
    <mergeCell ref="K181:M181"/>
    <mergeCell ref="N181:P181"/>
    <mergeCell ref="T180:V180"/>
    <mergeCell ref="W180:Y180"/>
    <mergeCell ref="Z180:AB180"/>
    <mergeCell ref="AC180:AE180"/>
    <mergeCell ref="AF180:AG180"/>
    <mergeCell ref="AH180:AI180"/>
    <mergeCell ref="B180:D180"/>
    <mergeCell ref="E180:G180"/>
    <mergeCell ref="H180:J180"/>
    <mergeCell ref="K180:M180"/>
    <mergeCell ref="AW179:AY179"/>
    <mergeCell ref="Q179:S179"/>
    <mergeCell ref="T179:V179"/>
    <mergeCell ref="W179:Y179"/>
    <mergeCell ref="Z179:AB179"/>
    <mergeCell ref="AC179:AE179"/>
    <mergeCell ref="AF179:AG179"/>
    <mergeCell ref="AJ178:AL178"/>
    <mergeCell ref="AM178:AO178"/>
    <mergeCell ref="AP178:AR178"/>
    <mergeCell ref="AS178:AV178"/>
    <mergeCell ref="AW178:AY178"/>
    <mergeCell ref="N177:P177"/>
    <mergeCell ref="Q177:S177"/>
    <mergeCell ref="T177:V177"/>
    <mergeCell ref="W177:Y177"/>
    <mergeCell ref="Z177:AB177"/>
    <mergeCell ref="AH178:AI178"/>
    <mergeCell ref="B176:G176"/>
    <mergeCell ref="H176:M176"/>
    <mergeCell ref="N176:S176"/>
    <mergeCell ref="T176:V176"/>
    <mergeCell ref="W176:Y176"/>
    <mergeCell ref="Z176:AB176"/>
    <mergeCell ref="AC176:AE176"/>
    <mergeCell ref="AF176:AG176"/>
    <mergeCell ref="B179:D179"/>
    <mergeCell ref="E179:G179"/>
    <mergeCell ref="H179:J179"/>
    <mergeCell ref="K179:M179"/>
    <mergeCell ref="N179:P179"/>
    <mergeCell ref="T178:V178"/>
    <mergeCell ref="W178:Y178"/>
    <mergeCell ref="Z178:AB178"/>
    <mergeCell ref="AC178:AE178"/>
    <mergeCell ref="AF178:AG178"/>
    <mergeCell ref="B178:D178"/>
    <mergeCell ref="E178:G178"/>
    <mergeCell ref="H178:J178"/>
    <mergeCell ref="K178:M178"/>
    <mergeCell ref="N178:P178"/>
    <mergeCell ref="Q178:S178"/>
    <mergeCell ref="A174:A177"/>
    <mergeCell ref="B174:S175"/>
    <mergeCell ref="T174:AB175"/>
    <mergeCell ref="AC174:AI174"/>
    <mergeCell ref="AJ174:AL174"/>
    <mergeCell ref="AM174:AO176"/>
    <mergeCell ref="AP174:AR176"/>
    <mergeCell ref="AS174:AV177"/>
    <mergeCell ref="AW174:AY177"/>
    <mergeCell ref="AM172:AN172"/>
    <mergeCell ref="AO172:AP172"/>
    <mergeCell ref="AQ172:AS172"/>
    <mergeCell ref="AT172:AV172"/>
    <mergeCell ref="AW172:AY172"/>
    <mergeCell ref="AZ172:BA172"/>
    <mergeCell ref="W172:Y172"/>
    <mergeCell ref="Z172:AB172"/>
    <mergeCell ref="AC172:AE172"/>
    <mergeCell ref="AF172:AG172"/>
    <mergeCell ref="AH172:AI172"/>
    <mergeCell ref="AJ172:AL172"/>
    <mergeCell ref="AC177:AE177"/>
    <mergeCell ref="AF177:AG177"/>
    <mergeCell ref="AH177:AI177"/>
    <mergeCell ref="AJ177:AL177"/>
    <mergeCell ref="AM177:AO177"/>
    <mergeCell ref="AP177:AR177"/>
    <mergeCell ref="AH176:AI176"/>
    <mergeCell ref="B177:D177"/>
    <mergeCell ref="E177:G177"/>
    <mergeCell ref="H177:J177"/>
    <mergeCell ref="K177:M177"/>
    <mergeCell ref="AW171:AY171"/>
    <mergeCell ref="AZ171:BA171"/>
    <mergeCell ref="BB171:BD171"/>
    <mergeCell ref="B172:D172"/>
    <mergeCell ref="E172:G172"/>
    <mergeCell ref="H172:J172"/>
    <mergeCell ref="K172:M172"/>
    <mergeCell ref="N172:P172"/>
    <mergeCell ref="Q172:S172"/>
    <mergeCell ref="T172:V172"/>
    <mergeCell ref="AH171:AI171"/>
    <mergeCell ref="AJ171:AL171"/>
    <mergeCell ref="AM171:AN171"/>
    <mergeCell ref="AO171:AP171"/>
    <mergeCell ref="AQ171:AS171"/>
    <mergeCell ref="AT171:AV171"/>
    <mergeCell ref="Q171:S171"/>
    <mergeCell ref="T171:V171"/>
    <mergeCell ref="W171:Y171"/>
    <mergeCell ref="Z171:AB171"/>
    <mergeCell ref="AC171:AE171"/>
    <mergeCell ref="AF171:AG171"/>
    <mergeCell ref="BB172:BD172"/>
    <mergeCell ref="AW170:AY170"/>
    <mergeCell ref="AZ170:BA170"/>
    <mergeCell ref="BB170:BD170"/>
    <mergeCell ref="B171:D171"/>
    <mergeCell ref="E171:G171"/>
    <mergeCell ref="H171:J171"/>
    <mergeCell ref="K171:M171"/>
    <mergeCell ref="N171:P171"/>
    <mergeCell ref="AC170:AE170"/>
    <mergeCell ref="AF170:AG170"/>
    <mergeCell ref="AH170:AI170"/>
    <mergeCell ref="AJ170:AL170"/>
    <mergeCell ref="AM170:AN170"/>
    <mergeCell ref="AO170:AP170"/>
    <mergeCell ref="BB169:BD169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M169:AN169"/>
    <mergeCell ref="AO169:AP169"/>
    <mergeCell ref="AQ169:AS169"/>
    <mergeCell ref="AT169:AV169"/>
    <mergeCell ref="AW169:AY169"/>
    <mergeCell ref="AZ169:BA169"/>
    <mergeCell ref="W169:Y169"/>
    <mergeCell ref="Z169:AB169"/>
    <mergeCell ref="AC169:AE169"/>
    <mergeCell ref="AF169:AG169"/>
    <mergeCell ref="AH169:AI169"/>
    <mergeCell ref="AJ169:AL169"/>
    <mergeCell ref="AW168:AY168"/>
    <mergeCell ref="AZ168:BA168"/>
    <mergeCell ref="BB168:BD168"/>
    <mergeCell ref="B169:D169"/>
    <mergeCell ref="E169:G169"/>
    <mergeCell ref="H169:J169"/>
    <mergeCell ref="K169:M169"/>
    <mergeCell ref="N169:P169"/>
    <mergeCell ref="Q169:S169"/>
    <mergeCell ref="T169:V169"/>
    <mergeCell ref="AH168:AI168"/>
    <mergeCell ref="AJ168:AL168"/>
    <mergeCell ref="AM168:AN168"/>
    <mergeCell ref="AO168:AP168"/>
    <mergeCell ref="AQ168:AS168"/>
    <mergeCell ref="AT168:AV168"/>
    <mergeCell ref="Q168:S168"/>
    <mergeCell ref="T168:V168"/>
    <mergeCell ref="W168:Y168"/>
    <mergeCell ref="Z168:AB168"/>
    <mergeCell ref="AC168:AE168"/>
    <mergeCell ref="AF168:AG168"/>
    <mergeCell ref="AT167:AV167"/>
    <mergeCell ref="AW167:AY167"/>
    <mergeCell ref="AZ167:BA167"/>
    <mergeCell ref="BB167:BD167"/>
    <mergeCell ref="B168:D168"/>
    <mergeCell ref="E168:G168"/>
    <mergeCell ref="H168:J168"/>
    <mergeCell ref="K168:M168"/>
    <mergeCell ref="N168:P168"/>
    <mergeCell ref="AC167:AE167"/>
    <mergeCell ref="AF167:AG167"/>
    <mergeCell ref="AH167:AI167"/>
    <mergeCell ref="AJ167:AL167"/>
    <mergeCell ref="AM167:AN167"/>
    <mergeCell ref="AO167:AP167"/>
    <mergeCell ref="AW166:AY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H166:AI166"/>
    <mergeCell ref="AJ166:AL166"/>
    <mergeCell ref="AM166:AN166"/>
    <mergeCell ref="AO166:AP166"/>
    <mergeCell ref="AQ166:AS166"/>
    <mergeCell ref="AT166:AV166"/>
    <mergeCell ref="W166:Y166"/>
    <mergeCell ref="Z166:AB166"/>
    <mergeCell ref="AC166:AE166"/>
    <mergeCell ref="AF166:AG166"/>
    <mergeCell ref="AF165:AG165"/>
    <mergeCell ref="AH165:AI165"/>
    <mergeCell ref="AJ165:AL165"/>
    <mergeCell ref="AM165:AN165"/>
    <mergeCell ref="AO165:AP165"/>
    <mergeCell ref="B166:D166"/>
    <mergeCell ref="E166:G166"/>
    <mergeCell ref="H166:J166"/>
    <mergeCell ref="K166:M166"/>
    <mergeCell ref="N166:P166"/>
    <mergeCell ref="AC164:AI164"/>
    <mergeCell ref="AJ164:AP164"/>
    <mergeCell ref="AQ167:AS167"/>
    <mergeCell ref="AQ164:AS165"/>
    <mergeCell ref="B165:G165"/>
    <mergeCell ref="H165:M165"/>
    <mergeCell ref="N165:S165"/>
    <mergeCell ref="T165:V165"/>
    <mergeCell ref="W165:Y165"/>
    <mergeCell ref="Z165:AB165"/>
    <mergeCell ref="AC165:AE165"/>
    <mergeCell ref="BE161:BG161"/>
    <mergeCell ref="A163:A166"/>
    <mergeCell ref="B163:S164"/>
    <mergeCell ref="T163:AB164"/>
    <mergeCell ref="AC163:AP163"/>
    <mergeCell ref="AQ163:AS163"/>
    <mergeCell ref="AT163:AV165"/>
    <mergeCell ref="AW163:AY165"/>
    <mergeCell ref="AZ163:BA166"/>
    <mergeCell ref="BB163:BD166"/>
    <mergeCell ref="AO161:AP161"/>
    <mergeCell ref="AQ161:AS161"/>
    <mergeCell ref="AT161:AV161"/>
    <mergeCell ref="AW161:AY161"/>
    <mergeCell ref="AZ161:BA161"/>
    <mergeCell ref="BB161:BD161"/>
    <mergeCell ref="Z161:AB161"/>
    <mergeCell ref="AC161:AE161"/>
    <mergeCell ref="AF161:AG161"/>
    <mergeCell ref="AH161:AI161"/>
    <mergeCell ref="AJ161:AL161"/>
    <mergeCell ref="AM161:AN161"/>
    <mergeCell ref="Q166:S166"/>
    <mergeCell ref="T166:V166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AH160:AI160"/>
    <mergeCell ref="AJ160:AL160"/>
    <mergeCell ref="AZ159:BA159"/>
    <mergeCell ref="BB159:BD159"/>
    <mergeCell ref="BE159:BG159"/>
    <mergeCell ref="B160:D160"/>
    <mergeCell ref="E160:G160"/>
    <mergeCell ref="H160:J160"/>
    <mergeCell ref="K160:M160"/>
    <mergeCell ref="N160:P160"/>
    <mergeCell ref="Q160:S160"/>
    <mergeCell ref="T160:V160"/>
    <mergeCell ref="AJ159:AL159"/>
    <mergeCell ref="AM159:AN159"/>
    <mergeCell ref="AO159:AP159"/>
    <mergeCell ref="AQ159:AS159"/>
    <mergeCell ref="AT159:AV159"/>
    <mergeCell ref="AW159:AY159"/>
    <mergeCell ref="T159:V159"/>
    <mergeCell ref="W159:Y159"/>
    <mergeCell ref="Z159:AB159"/>
    <mergeCell ref="AC159:AE159"/>
    <mergeCell ref="AF159:AG159"/>
    <mergeCell ref="AH159:AI159"/>
    <mergeCell ref="B159:D159"/>
    <mergeCell ref="E159:G159"/>
    <mergeCell ref="H159:J159"/>
    <mergeCell ref="K159:M159"/>
    <mergeCell ref="N159:P159"/>
    <mergeCell ref="Q159:S159"/>
    <mergeCell ref="BB160:BD160"/>
    <mergeCell ref="BE160:BG160"/>
    <mergeCell ref="AQ158:AS158"/>
    <mergeCell ref="AT158:AV158"/>
    <mergeCell ref="AW158:AY158"/>
    <mergeCell ref="AZ158:BA158"/>
    <mergeCell ref="BB158:BD158"/>
    <mergeCell ref="BE158:BG158"/>
    <mergeCell ref="AC158:AE158"/>
    <mergeCell ref="AF158:AG158"/>
    <mergeCell ref="AH158:AI158"/>
    <mergeCell ref="AJ158:AL158"/>
    <mergeCell ref="AM158:AN158"/>
    <mergeCell ref="AO158:AP158"/>
    <mergeCell ref="AM160:AN160"/>
    <mergeCell ref="AO160:AP160"/>
    <mergeCell ref="AQ160:AS160"/>
    <mergeCell ref="AT160:AV160"/>
    <mergeCell ref="AW160:AY160"/>
    <mergeCell ref="AZ160:BA160"/>
    <mergeCell ref="W160:Y160"/>
    <mergeCell ref="Z160:AB160"/>
    <mergeCell ref="AC160:AE160"/>
    <mergeCell ref="AF160:AG160"/>
    <mergeCell ref="BE157:BG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O157:AP157"/>
    <mergeCell ref="AQ157:AS157"/>
    <mergeCell ref="AT157:AV157"/>
    <mergeCell ref="AW157:AY157"/>
    <mergeCell ref="AZ157:BA157"/>
    <mergeCell ref="BB157:BD157"/>
    <mergeCell ref="Z157:AB157"/>
    <mergeCell ref="AC157:AE157"/>
    <mergeCell ref="AF157:AG157"/>
    <mergeCell ref="AH157:AI157"/>
    <mergeCell ref="AJ157:AL157"/>
    <mergeCell ref="AM157:AN157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AM156:AN156"/>
    <mergeCell ref="AO156:AP156"/>
    <mergeCell ref="AQ156:AS156"/>
    <mergeCell ref="AT156:AV156"/>
    <mergeCell ref="AW156:AY156"/>
    <mergeCell ref="AZ156:BA156"/>
    <mergeCell ref="W156:Y156"/>
    <mergeCell ref="Z156:AB156"/>
    <mergeCell ref="AC156:AE156"/>
    <mergeCell ref="AF156:AG156"/>
    <mergeCell ref="AH156:AI156"/>
    <mergeCell ref="AJ156:AL156"/>
    <mergeCell ref="AZ155:BA155"/>
    <mergeCell ref="BB155:BD155"/>
    <mergeCell ref="BE155:BG155"/>
    <mergeCell ref="B156:D156"/>
    <mergeCell ref="E156:G156"/>
    <mergeCell ref="H156:J156"/>
    <mergeCell ref="K156:M156"/>
    <mergeCell ref="N156:P156"/>
    <mergeCell ref="Q156:S156"/>
    <mergeCell ref="T156:V156"/>
    <mergeCell ref="AJ155:AL155"/>
    <mergeCell ref="AM155:AN155"/>
    <mergeCell ref="AO155:AP155"/>
    <mergeCell ref="AQ155:AS155"/>
    <mergeCell ref="AT155:AV155"/>
    <mergeCell ref="AW155:AY155"/>
    <mergeCell ref="T155:V155"/>
    <mergeCell ref="W155:Y155"/>
    <mergeCell ref="Z155:AB155"/>
    <mergeCell ref="AC155:AE155"/>
    <mergeCell ref="AF155:AG155"/>
    <mergeCell ref="AH155:AI155"/>
    <mergeCell ref="B155:D155"/>
    <mergeCell ref="E155:G155"/>
    <mergeCell ref="H155:J155"/>
    <mergeCell ref="K155:M155"/>
    <mergeCell ref="N155:P155"/>
    <mergeCell ref="Q155:S155"/>
    <mergeCell ref="BB156:BD156"/>
    <mergeCell ref="BE156:BG156"/>
    <mergeCell ref="AQ154:AS154"/>
    <mergeCell ref="AT154:AV154"/>
    <mergeCell ref="AW154:AY154"/>
    <mergeCell ref="AZ154:BA154"/>
    <mergeCell ref="BB154:BD154"/>
    <mergeCell ref="BE154:BG154"/>
    <mergeCell ref="AC154:AE154"/>
    <mergeCell ref="AF154:AG154"/>
    <mergeCell ref="AH154:AI154"/>
    <mergeCell ref="AJ154:AL154"/>
    <mergeCell ref="AM154:AN154"/>
    <mergeCell ref="AO154:AP154"/>
    <mergeCell ref="BE153:BG153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O153:AP153"/>
    <mergeCell ref="AQ153:AS153"/>
    <mergeCell ref="AT153:AV153"/>
    <mergeCell ref="AW153:AY153"/>
    <mergeCell ref="AZ153:BA153"/>
    <mergeCell ref="BB153:BD153"/>
    <mergeCell ref="Z153:AB153"/>
    <mergeCell ref="AC153:AE153"/>
    <mergeCell ref="AF153:AG153"/>
    <mergeCell ref="AH153:AI153"/>
    <mergeCell ref="AJ153:AL153"/>
    <mergeCell ref="AM153:AN153"/>
    <mergeCell ref="BB152:BD152"/>
    <mergeCell ref="BE152:BG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AM152:AN152"/>
    <mergeCell ref="AO152:AP152"/>
    <mergeCell ref="AQ152:AS152"/>
    <mergeCell ref="AT152:AV152"/>
    <mergeCell ref="AW152:AY152"/>
    <mergeCell ref="AZ152:BA152"/>
    <mergeCell ref="W152:Y152"/>
    <mergeCell ref="Z152:AB152"/>
    <mergeCell ref="AC152:AE152"/>
    <mergeCell ref="AF152:AG152"/>
    <mergeCell ref="AH152:AI152"/>
    <mergeCell ref="AJ152:AL152"/>
    <mergeCell ref="AZ151:BA151"/>
    <mergeCell ref="BB151:BD151"/>
    <mergeCell ref="BE151:BG151"/>
    <mergeCell ref="B152:D152"/>
    <mergeCell ref="E152:G152"/>
    <mergeCell ref="H152:J152"/>
    <mergeCell ref="K152:M152"/>
    <mergeCell ref="N152:P152"/>
    <mergeCell ref="Q152:S152"/>
    <mergeCell ref="T152:V152"/>
    <mergeCell ref="AJ151:AL151"/>
    <mergeCell ref="AM151:AN151"/>
    <mergeCell ref="AO151:AP151"/>
    <mergeCell ref="AQ151:AS151"/>
    <mergeCell ref="AT151:AV151"/>
    <mergeCell ref="AW151:AY151"/>
    <mergeCell ref="T151:V151"/>
    <mergeCell ref="W151:Y151"/>
    <mergeCell ref="Z151:AB151"/>
    <mergeCell ref="AC151:AE151"/>
    <mergeCell ref="AF151:AG151"/>
    <mergeCell ref="AH151:AI151"/>
    <mergeCell ref="B151:D151"/>
    <mergeCell ref="E151:G151"/>
    <mergeCell ref="H151:J151"/>
    <mergeCell ref="K151:M151"/>
    <mergeCell ref="N151:P151"/>
    <mergeCell ref="Q151:S151"/>
    <mergeCell ref="AQ150:AS150"/>
    <mergeCell ref="AT150:AV150"/>
    <mergeCell ref="AW150:AY150"/>
    <mergeCell ref="AZ150:BA150"/>
    <mergeCell ref="BB150:BD150"/>
    <mergeCell ref="BE150:BG150"/>
    <mergeCell ref="AC150:AE150"/>
    <mergeCell ref="AF150:AG150"/>
    <mergeCell ref="AH150:AI150"/>
    <mergeCell ref="AJ150:AL150"/>
    <mergeCell ref="AM150:AN150"/>
    <mergeCell ref="AO150:AP150"/>
    <mergeCell ref="AZ149:BA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J149:AL149"/>
    <mergeCell ref="AM149:AN149"/>
    <mergeCell ref="AO149:AP149"/>
    <mergeCell ref="AQ149:AS149"/>
    <mergeCell ref="AT149:AV149"/>
    <mergeCell ref="AW149:AY149"/>
    <mergeCell ref="T149:V149"/>
    <mergeCell ref="W149:Y149"/>
    <mergeCell ref="Z149:AB149"/>
    <mergeCell ref="AC149:AE149"/>
    <mergeCell ref="AF149:AG149"/>
    <mergeCell ref="AH149:AI149"/>
    <mergeCell ref="AH148:AI148"/>
    <mergeCell ref="AJ148:AL148"/>
    <mergeCell ref="AM148:AN148"/>
    <mergeCell ref="AO148:AP148"/>
    <mergeCell ref="B149:D149"/>
    <mergeCell ref="E149:G149"/>
    <mergeCell ref="H149:J149"/>
    <mergeCell ref="K149:M149"/>
    <mergeCell ref="N149:P149"/>
    <mergeCell ref="Q149:S149"/>
    <mergeCell ref="B148:G148"/>
    <mergeCell ref="H148:M148"/>
    <mergeCell ref="N148:S148"/>
    <mergeCell ref="T148:V148"/>
    <mergeCell ref="W148:Y148"/>
    <mergeCell ref="Z148:AB148"/>
    <mergeCell ref="AW146:AY148"/>
    <mergeCell ref="AZ146:BA148"/>
    <mergeCell ref="BB146:BD149"/>
    <mergeCell ref="BE146:BG149"/>
    <mergeCell ref="AC147:AI147"/>
    <mergeCell ref="AJ147:AP147"/>
    <mergeCell ref="AQ147:AS148"/>
    <mergeCell ref="AT147:AV148"/>
    <mergeCell ref="AC148:AE148"/>
    <mergeCell ref="AF148:AG148"/>
    <mergeCell ref="BE144:BG144"/>
    <mergeCell ref="BH144:BK144"/>
    <mergeCell ref="BL144:BN144"/>
    <mergeCell ref="A145:BC145"/>
    <mergeCell ref="BD145:BJ145"/>
    <mergeCell ref="A146:A149"/>
    <mergeCell ref="B146:S147"/>
    <mergeCell ref="T146:AB147"/>
    <mergeCell ref="AC146:AP146"/>
    <mergeCell ref="AQ146:AV146"/>
    <mergeCell ref="AQ144:AS144"/>
    <mergeCell ref="AT144:AU144"/>
    <mergeCell ref="AV144:AW144"/>
    <mergeCell ref="AX144:AZ144"/>
    <mergeCell ref="BB144:BD144"/>
    <mergeCell ref="AC144:AE144"/>
    <mergeCell ref="AF144:AG144"/>
    <mergeCell ref="AH144:AI144"/>
    <mergeCell ref="AJ144:AL144"/>
    <mergeCell ref="AM144:AN144"/>
    <mergeCell ref="AO144:AP144"/>
    <mergeCell ref="B144:G144"/>
    <mergeCell ref="H144:M144"/>
    <mergeCell ref="N144:S144"/>
    <mergeCell ref="T144:V144"/>
    <mergeCell ref="W144:Y144"/>
    <mergeCell ref="Z144:AB144"/>
    <mergeCell ref="AX143:AZ143"/>
    <mergeCell ref="BB143:BD143"/>
    <mergeCell ref="BE143:BG143"/>
    <mergeCell ref="BH143:BK143"/>
    <mergeCell ref="BL143:BN143"/>
    <mergeCell ref="AJ143:AL143"/>
    <mergeCell ref="AM143:AN143"/>
    <mergeCell ref="AO143:AP143"/>
    <mergeCell ref="AQ143:AS143"/>
    <mergeCell ref="AT143:AU143"/>
    <mergeCell ref="AV143:AW143"/>
    <mergeCell ref="T143:V143"/>
    <mergeCell ref="W143:Y143"/>
    <mergeCell ref="Z143:AB143"/>
    <mergeCell ref="AC143:AE143"/>
    <mergeCell ref="AF143:AG143"/>
    <mergeCell ref="AH143:AI143"/>
    <mergeCell ref="B143:D143"/>
    <mergeCell ref="E143:G143"/>
    <mergeCell ref="H143:J143"/>
    <mergeCell ref="K143:M143"/>
    <mergeCell ref="N143:P143"/>
    <mergeCell ref="Q143:S143"/>
    <mergeCell ref="W141:Y141"/>
    <mergeCell ref="Z141:AB141"/>
    <mergeCell ref="AC141:AE141"/>
    <mergeCell ref="AF141:AG141"/>
    <mergeCell ref="AH141:AI141"/>
    <mergeCell ref="B141:D141"/>
    <mergeCell ref="E141:G141"/>
    <mergeCell ref="H141:J141"/>
    <mergeCell ref="K141:M141"/>
    <mergeCell ref="N141:P141"/>
    <mergeCell ref="Q141:S141"/>
    <mergeCell ref="AX142:AZ142"/>
    <mergeCell ref="BB142:BD142"/>
    <mergeCell ref="BE142:BG142"/>
    <mergeCell ref="BH142:BK142"/>
    <mergeCell ref="BL142:BN142"/>
    <mergeCell ref="AJ142:AL142"/>
    <mergeCell ref="AM142:AN142"/>
    <mergeCell ref="AO142:AP142"/>
    <mergeCell ref="AQ142:AS142"/>
    <mergeCell ref="AT142:AU142"/>
    <mergeCell ref="AV142:AW142"/>
    <mergeCell ref="T142:V142"/>
    <mergeCell ref="W142:Y142"/>
    <mergeCell ref="Z142:AB142"/>
    <mergeCell ref="AC142:AE142"/>
    <mergeCell ref="AF142:AG142"/>
    <mergeCell ref="AH142:AI142"/>
    <mergeCell ref="Q139:S139"/>
    <mergeCell ref="BL140:BN140"/>
    <mergeCell ref="AJ140:AL140"/>
    <mergeCell ref="AM140:AN140"/>
    <mergeCell ref="AO140:AP140"/>
    <mergeCell ref="AQ140:AS140"/>
    <mergeCell ref="AT140:AU140"/>
    <mergeCell ref="AV140:AW140"/>
    <mergeCell ref="T140:V140"/>
    <mergeCell ref="W140:Y140"/>
    <mergeCell ref="Z140:AB140"/>
    <mergeCell ref="AC140:AE140"/>
    <mergeCell ref="AF140:AG140"/>
    <mergeCell ref="AH140:AI140"/>
    <mergeCell ref="B142:D142"/>
    <mergeCell ref="E142:G142"/>
    <mergeCell ref="H142:J142"/>
    <mergeCell ref="K142:M142"/>
    <mergeCell ref="N142:P142"/>
    <mergeCell ref="Q142:S142"/>
    <mergeCell ref="AX141:AZ141"/>
    <mergeCell ref="BB141:BD141"/>
    <mergeCell ref="BE141:BG141"/>
    <mergeCell ref="BH141:BK141"/>
    <mergeCell ref="BL141:BN141"/>
    <mergeCell ref="AJ141:AL141"/>
    <mergeCell ref="AM141:AN141"/>
    <mergeCell ref="AO141:AP141"/>
    <mergeCell ref="AQ141:AS141"/>
    <mergeCell ref="AT141:AU141"/>
    <mergeCell ref="AV141:AW141"/>
    <mergeCell ref="T141:V141"/>
    <mergeCell ref="B140:D140"/>
    <mergeCell ref="E140:G140"/>
    <mergeCell ref="H140:J140"/>
    <mergeCell ref="K140:M140"/>
    <mergeCell ref="N140:P140"/>
    <mergeCell ref="Q140:S140"/>
    <mergeCell ref="AX139:AZ139"/>
    <mergeCell ref="BB139:BD139"/>
    <mergeCell ref="BE139:BG139"/>
    <mergeCell ref="BH139:BK139"/>
    <mergeCell ref="AX140:AZ140"/>
    <mergeCell ref="BB140:BD140"/>
    <mergeCell ref="BE140:BG140"/>
    <mergeCell ref="BH140:BK140"/>
    <mergeCell ref="BL139:BN139"/>
    <mergeCell ref="AJ139:AL139"/>
    <mergeCell ref="AM139:AN139"/>
    <mergeCell ref="AO139:AP139"/>
    <mergeCell ref="AQ139:AS139"/>
    <mergeCell ref="AT139:AU139"/>
    <mergeCell ref="AV139:AW139"/>
    <mergeCell ref="T139:V139"/>
    <mergeCell ref="W139:Y139"/>
    <mergeCell ref="Z139:AB139"/>
    <mergeCell ref="AC139:AE139"/>
    <mergeCell ref="AF139:AG139"/>
    <mergeCell ref="AH139:AI139"/>
    <mergeCell ref="B139:D139"/>
    <mergeCell ref="E139:G139"/>
    <mergeCell ref="H139:J139"/>
    <mergeCell ref="K139:M139"/>
    <mergeCell ref="N139:P139"/>
    <mergeCell ref="BB138:BD138"/>
    <mergeCell ref="BE138:BG138"/>
    <mergeCell ref="BH138:BK138"/>
    <mergeCell ref="BL138:BN138"/>
    <mergeCell ref="AJ138:AL138"/>
    <mergeCell ref="AM138:AN138"/>
    <mergeCell ref="AO138:AP138"/>
    <mergeCell ref="AQ138:AS138"/>
    <mergeCell ref="AT138:AU138"/>
    <mergeCell ref="AV138:AW138"/>
    <mergeCell ref="B137:D137"/>
    <mergeCell ref="E137:G137"/>
    <mergeCell ref="T138:V138"/>
    <mergeCell ref="W138:Y138"/>
    <mergeCell ref="Z138:AB138"/>
    <mergeCell ref="AC138:AE138"/>
    <mergeCell ref="AF138:AG138"/>
    <mergeCell ref="AH138:AI138"/>
    <mergeCell ref="B138:D138"/>
    <mergeCell ref="E138:G138"/>
    <mergeCell ref="H138:J138"/>
    <mergeCell ref="K138:M138"/>
    <mergeCell ref="N138:P138"/>
    <mergeCell ref="Q138:S138"/>
    <mergeCell ref="AO137:AP137"/>
    <mergeCell ref="AQ137:AS137"/>
    <mergeCell ref="AT137:AU137"/>
    <mergeCell ref="AV137:AW137"/>
    <mergeCell ref="AX137:AZ137"/>
    <mergeCell ref="Z137:AB137"/>
    <mergeCell ref="AC137:AE137"/>
    <mergeCell ref="AF137:AG137"/>
    <mergeCell ref="AH137:AI137"/>
    <mergeCell ref="AJ137:AL137"/>
    <mergeCell ref="AM137:AN137"/>
    <mergeCell ref="AX138:AZ138"/>
    <mergeCell ref="H137:J137"/>
    <mergeCell ref="K137:M137"/>
    <mergeCell ref="N137:P137"/>
    <mergeCell ref="Q137:S137"/>
    <mergeCell ref="T137:V137"/>
    <mergeCell ref="W137:Y137"/>
    <mergeCell ref="BB137:BD137"/>
    <mergeCell ref="BE137:BG137"/>
    <mergeCell ref="BE136:BG136"/>
    <mergeCell ref="BH136:BK136"/>
    <mergeCell ref="BL136:BN136"/>
    <mergeCell ref="AQ136:AS136"/>
    <mergeCell ref="AT136:AU136"/>
    <mergeCell ref="AV136:AW136"/>
    <mergeCell ref="AX136:AZ136"/>
    <mergeCell ref="BB136:BD136"/>
    <mergeCell ref="AC136:AE136"/>
    <mergeCell ref="AF136:AG136"/>
    <mergeCell ref="AH136:AI136"/>
    <mergeCell ref="AJ136:AL136"/>
    <mergeCell ref="AM136:AN136"/>
    <mergeCell ref="AO136:AP136"/>
    <mergeCell ref="BH137:BK137"/>
    <mergeCell ref="BL137:BN137"/>
    <mergeCell ref="B136:G136"/>
    <mergeCell ref="H136:M136"/>
    <mergeCell ref="N136:S136"/>
    <mergeCell ref="T136:V136"/>
    <mergeCell ref="W136:Y136"/>
    <mergeCell ref="Z136:AB136"/>
    <mergeCell ref="AX135:AZ135"/>
    <mergeCell ref="BB135:BD135"/>
    <mergeCell ref="BE135:BG135"/>
    <mergeCell ref="BH135:BK135"/>
    <mergeCell ref="BL135:BN135"/>
    <mergeCell ref="AJ135:AL135"/>
    <mergeCell ref="AM135:AN135"/>
    <mergeCell ref="AO135:AP135"/>
    <mergeCell ref="AQ135:AS135"/>
    <mergeCell ref="AT135:AU135"/>
    <mergeCell ref="AV135:AW135"/>
    <mergeCell ref="BL134:BN134"/>
    <mergeCell ref="B135:G135"/>
    <mergeCell ref="H135:M135"/>
    <mergeCell ref="N135:S135"/>
    <mergeCell ref="T135:V135"/>
    <mergeCell ref="W135:Y135"/>
    <mergeCell ref="Z135:AB135"/>
    <mergeCell ref="AC135:AE135"/>
    <mergeCell ref="AF135:AG135"/>
    <mergeCell ref="AH135:AI135"/>
    <mergeCell ref="AV134:AW134"/>
    <mergeCell ref="AX134:AZ134"/>
    <mergeCell ref="BB134:BD134"/>
    <mergeCell ref="BE134:BG134"/>
    <mergeCell ref="BH134:BK134"/>
    <mergeCell ref="AH134:AI134"/>
    <mergeCell ref="AJ134:AL134"/>
    <mergeCell ref="AM134:AN134"/>
    <mergeCell ref="AO134:AP134"/>
    <mergeCell ref="AQ134:AS134"/>
    <mergeCell ref="AT134:AU134"/>
    <mergeCell ref="B134:G134"/>
    <mergeCell ref="H134:M134"/>
    <mergeCell ref="N134:S134"/>
    <mergeCell ref="T134:V134"/>
    <mergeCell ref="W134:Y134"/>
    <mergeCell ref="Z134:AB134"/>
    <mergeCell ref="AC134:AE134"/>
    <mergeCell ref="AF134:AG134"/>
    <mergeCell ref="AO133:AP133"/>
    <mergeCell ref="AQ133:AS133"/>
    <mergeCell ref="AT133:AU133"/>
    <mergeCell ref="AV133:AW133"/>
    <mergeCell ref="AX133:AZ133"/>
    <mergeCell ref="Z133:AB133"/>
    <mergeCell ref="AC133:AE133"/>
    <mergeCell ref="AF133:AG133"/>
    <mergeCell ref="AH133:AI133"/>
    <mergeCell ref="AJ133:AL133"/>
    <mergeCell ref="AM133:AN133"/>
    <mergeCell ref="AM132:AN132"/>
    <mergeCell ref="AO132:AP132"/>
    <mergeCell ref="AQ132:AS132"/>
    <mergeCell ref="AT132:AU132"/>
    <mergeCell ref="AV132:AW132"/>
    <mergeCell ref="B133:G133"/>
    <mergeCell ref="H133:M133"/>
    <mergeCell ref="N133:S133"/>
    <mergeCell ref="T133:V133"/>
    <mergeCell ref="W133:Y133"/>
    <mergeCell ref="B132:G132"/>
    <mergeCell ref="H132:M132"/>
    <mergeCell ref="N132:S132"/>
    <mergeCell ref="T132:V132"/>
    <mergeCell ref="W132:Y132"/>
    <mergeCell ref="Z132:AB132"/>
    <mergeCell ref="BL130:BN133"/>
    <mergeCell ref="AC131:AI131"/>
    <mergeCell ref="AJ131:AP131"/>
    <mergeCell ref="AQ131:AW131"/>
    <mergeCell ref="AX131:AZ132"/>
    <mergeCell ref="BA131:BA132"/>
    <mergeCell ref="AC132:AE132"/>
    <mergeCell ref="AF132:AG132"/>
    <mergeCell ref="AH132:AI132"/>
    <mergeCell ref="AJ132:AL132"/>
    <mergeCell ref="BB133:BD133"/>
    <mergeCell ref="BE133:BG133"/>
    <mergeCell ref="A128:BA128"/>
    <mergeCell ref="A129:BJ129"/>
    <mergeCell ref="A130:A133"/>
    <mergeCell ref="B130:S131"/>
    <mergeCell ref="T130:AB131"/>
    <mergeCell ref="AC130:AW130"/>
    <mergeCell ref="AX130:BA130"/>
    <mergeCell ref="BB130:BD132"/>
    <mergeCell ref="BE130:BG132"/>
    <mergeCell ref="BH130:BK133"/>
    <mergeCell ref="H124:Q124"/>
    <mergeCell ref="Z124:AP124"/>
    <mergeCell ref="AS124:BD124"/>
    <mergeCell ref="H126:Q126"/>
    <mergeCell ref="Z126:AP126"/>
    <mergeCell ref="AS126:BA126"/>
    <mergeCell ref="AW114:AW119"/>
    <mergeCell ref="AX114:AX119"/>
    <mergeCell ref="AY114:AY119"/>
    <mergeCell ref="AZ114:AZ119"/>
    <mergeCell ref="BA114:BA119"/>
    <mergeCell ref="A122:F122"/>
    <mergeCell ref="H122:W122"/>
    <mergeCell ref="Z122:AF122"/>
    <mergeCell ref="AS122:BJ122"/>
    <mergeCell ref="AQ114:AQ119"/>
    <mergeCell ref="AR114:AR119"/>
    <mergeCell ref="AS114:AS119"/>
    <mergeCell ref="AT114:AT119"/>
    <mergeCell ref="AU114:AU119"/>
    <mergeCell ref="AV114:AV119"/>
    <mergeCell ref="AK114:AK119"/>
    <mergeCell ref="AL114:AL119"/>
    <mergeCell ref="AM114:AM119"/>
    <mergeCell ref="AN114:AN119"/>
    <mergeCell ref="AO114:AO119"/>
    <mergeCell ref="AP114:AP119"/>
    <mergeCell ref="AE114:AE119"/>
    <mergeCell ref="AF114:AF119"/>
    <mergeCell ref="AG114:AG119"/>
    <mergeCell ref="AH114:AH119"/>
    <mergeCell ref="AI114:AI119"/>
    <mergeCell ref="AJ114:AJ119"/>
    <mergeCell ref="Y114:Y119"/>
    <mergeCell ref="Z114:Z119"/>
    <mergeCell ref="AA114:AA119"/>
    <mergeCell ref="AB114:AB119"/>
    <mergeCell ref="AC114:AC119"/>
    <mergeCell ref="AD114:AD119"/>
    <mergeCell ref="S114:S119"/>
    <mergeCell ref="T114:T119"/>
    <mergeCell ref="U114:U119"/>
    <mergeCell ref="V114:V119"/>
    <mergeCell ref="W114:W119"/>
    <mergeCell ref="X114:X119"/>
    <mergeCell ref="M114:M119"/>
    <mergeCell ref="N114:N119"/>
    <mergeCell ref="O114:O119"/>
    <mergeCell ref="P114:P119"/>
    <mergeCell ref="Q114:Q119"/>
    <mergeCell ref="R114:R119"/>
    <mergeCell ref="G114:G119"/>
    <mergeCell ref="H114:H119"/>
    <mergeCell ref="I114:I119"/>
    <mergeCell ref="J114:J119"/>
    <mergeCell ref="K114:K119"/>
    <mergeCell ref="L114:L119"/>
    <mergeCell ref="A114:A119"/>
    <mergeCell ref="B114:B119"/>
    <mergeCell ref="C114:C119"/>
    <mergeCell ref="D114:D119"/>
    <mergeCell ref="E114:E119"/>
    <mergeCell ref="F114:F119"/>
    <mergeCell ref="AW107:AW112"/>
    <mergeCell ref="AX107:AX112"/>
    <mergeCell ref="AY107:AY112"/>
    <mergeCell ref="AZ107:AZ112"/>
    <mergeCell ref="BA107:BA112"/>
    <mergeCell ref="B113:BA113"/>
    <mergeCell ref="AQ107:AQ112"/>
    <mergeCell ref="AR107:AR112"/>
    <mergeCell ref="AS107:AS112"/>
    <mergeCell ref="AT107:AT112"/>
    <mergeCell ref="AU107:AU112"/>
    <mergeCell ref="AV107:AV112"/>
    <mergeCell ref="AK107:AK112"/>
    <mergeCell ref="AL107:AL112"/>
    <mergeCell ref="AM107:AM112"/>
    <mergeCell ref="AN107:AN112"/>
    <mergeCell ref="AO107:AO112"/>
    <mergeCell ref="AP107:AP112"/>
    <mergeCell ref="AE107:AE112"/>
    <mergeCell ref="AF107:AF112"/>
    <mergeCell ref="AG107:AG112"/>
    <mergeCell ref="AH107:AH112"/>
    <mergeCell ref="AI107:AI112"/>
    <mergeCell ref="AJ107:AJ112"/>
    <mergeCell ref="Y107:Y112"/>
    <mergeCell ref="Z107:Z112"/>
    <mergeCell ref="AA107:AA112"/>
    <mergeCell ref="AB107:AB112"/>
    <mergeCell ref="AC107:AC112"/>
    <mergeCell ref="AD107:AD112"/>
    <mergeCell ref="S107:S112"/>
    <mergeCell ref="T107:T112"/>
    <mergeCell ref="U107:U112"/>
    <mergeCell ref="V107:V112"/>
    <mergeCell ref="W107:W112"/>
    <mergeCell ref="X107:X112"/>
    <mergeCell ref="M107:M112"/>
    <mergeCell ref="N107:N112"/>
    <mergeCell ref="O107:O112"/>
    <mergeCell ref="P107:P112"/>
    <mergeCell ref="Q107:Q112"/>
    <mergeCell ref="R107:R112"/>
    <mergeCell ref="G107:G112"/>
    <mergeCell ref="H107:H112"/>
    <mergeCell ref="I107:I112"/>
    <mergeCell ref="J107:J112"/>
    <mergeCell ref="K107:K112"/>
    <mergeCell ref="L107:L112"/>
    <mergeCell ref="A107:A112"/>
    <mergeCell ref="B107:B112"/>
    <mergeCell ref="C107:C112"/>
    <mergeCell ref="D107:D112"/>
    <mergeCell ref="E107:E112"/>
    <mergeCell ref="F107:F112"/>
    <mergeCell ref="AW100:AW105"/>
    <mergeCell ref="AX100:AX105"/>
    <mergeCell ref="AY100:AY105"/>
    <mergeCell ref="AZ100:AZ105"/>
    <mergeCell ref="BA100:BA105"/>
    <mergeCell ref="B106:BA106"/>
    <mergeCell ref="AQ100:AQ105"/>
    <mergeCell ref="AR100:AR105"/>
    <mergeCell ref="AS100:AS105"/>
    <mergeCell ref="AT100:AT105"/>
    <mergeCell ref="AU100:AU105"/>
    <mergeCell ref="AV100:AV105"/>
    <mergeCell ref="AK100:AK105"/>
    <mergeCell ref="AL100:AL105"/>
    <mergeCell ref="AM100:AM105"/>
    <mergeCell ref="AN100:AN105"/>
    <mergeCell ref="AO100:AO105"/>
    <mergeCell ref="AP100:AP105"/>
    <mergeCell ref="AE100:AE105"/>
    <mergeCell ref="AF100:AF105"/>
    <mergeCell ref="AG100:AG105"/>
    <mergeCell ref="AH100:AH105"/>
    <mergeCell ref="AI100:AI105"/>
    <mergeCell ref="AJ100:AJ105"/>
    <mergeCell ref="Y100:Y105"/>
    <mergeCell ref="Z100:Z105"/>
    <mergeCell ref="AA100:AA105"/>
    <mergeCell ref="AB100:AB105"/>
    <mergeCell ref="AC100:AC105"/>
    <mergeCell ref="AD100:AD105"/>
    <mergeCell ref="S100:S105"/>
    <mergeCell ref="T100:T105"/>
    <mergeCell ref="U100:U105"/>
    <mergeCell ref="V100:V105"/>
    <mergeCell ref="W100:W105"/>
    <mergeCell ref="X100:X105"/>
    <mergeCell ref="M100:M105"/>
    <mergeCell ref="N100:N105"/>
    <mergeCell ref="O100:O105"/>
    <mergeCell ref="P100:P105"/>
    <mergeCell ref="Q100:Q105"/>
    <mergeCell ref="R100:R105"/>
    <mergeCell ref="G100:G105"/>
    <mergeCell ref="H100:H105"/>
    <mergeCell ref="I100:I105"/>
    <mergeCell ref="J100:J105"/>
    <mergeCell ref="K100:K105"/>
    <mergeCell ref="L100:L105"/>
    <mergeCell ref="A100:A105"/>
    <mergeCell ref="B100:B105"/>
    <mergeCell ref="C100:C105"/>
    <mergeCell ref="D100:D105"/>
    <mergeCell ref="E100:E105"/>
    <mergeCell ref="F100:F105"/>
    <mergeCell ref="AW93:AW98"/>
    <mergeCell ref="AX93:AX98"/>
    <mergeCell ref="AY93:AY98"/>
    <mergeCell ref="AZ93:AZ98"/>
    <mergeCell ref="BA93:BA98"/>
    <mergeCell ref="B99:BA99"/>
    <mergeCell ref="AQ93:AQ98"/>
    <mergeCell ref="AR93:AR98"/>
    <mergeCell ref="AS93:AS98"/>
    <mergeCell ref="AT93:AT98"/>
    <mergeCell ref="AU93:AU98"/>
    <mergeCell ref="AV93:AV98"/>
    <mergeCell ref="AK93:AK98"/>
    <mergeCell ref="AL93:AL98"/>
    <mergeCell ref="AM93:AM98"/>
    <mergeCell ref="AN93:AN98"/>
    <mergeCell ref="AO93:AO98"/>
    <mergeCell ref="AP93:AP98"/>
    <mergeCell ref="AE93:AE98"/>
    <mergeCell ref="AF93:AF98"/>
    <mergeCell ref="AG93:AG98"/>
    <mergeCell ref="AH93:AH98"/>
    <mergeCell ref="AI93:AI98"/>
    <mergeCell ref="AJ93:AJ98"/>
    <mergeCell ref="Y93:Y98"/>
    <mergeCell ref="Z93:Z98"/>
    <mergeCell ref="AA93:AA98"/>
    <mergeCell ref="AB93:AB98"/>
    <mergeCell ref="AC93:AC98"/>
    <mergeCell ref="AD93:AD98"/>
    <mergeCell ref="S93:S98"/>
    <mergeCell ref="T93:T98"/>
    <mergeCell ref="U93:U98"/>
    <mergeCell ref="V93:V98"/>
    <mergeCell ref="W93:W98"/>
    <mergeCell ref="X93:X98"/>
    <mergeCell ref="M93:M98"/>
    <mergeCell ref="N93:N98"/>
    <mergeCell ref="O93:O98"/>
    <mergeCell ref="P93:P98"/>
    <mergeCell ref="Q93:Q98"/>
    <mergeCell ref="R93:R98"/>
    <mergeCell ref="G93:G98"/>
    <mergeCell ref="H93:H98"/>
    <mergeCell ref="I93:I98"/>
    <mergeCell ref="J93:J98"/>
    <mergeCell ref="K93:K98"/>
    <mergeCell ref="L93:L98"/>
    <mergeCell ref="A93:A98"/>
    <mergeCell ref="B93:B98"/>
    <mergeCell ref="C93:C98"/>
    <mergeCell ref="D93:D98"/>
    <mergeCell ref="E93:E98"/>
    <mergeCell ref="F93:F98"/>
    <mergeCell ref="AW86:AW91"/>
    <mergeCell ref="AX86:AX91"/>
    <mergeCell ref="AY86:AY91"/>
    <mergeCell ref="AZ86:AZ91"/>
    <mergeCell ref="BA86:BA91"/>
    <mergeCell ref="B92:BA92"/>
    <mergeCell ref="AQ86:AQ91"/>
    <mergeCell ref="AR86:AR91"/>
    <mergeCell ref="AS86:AS91"/>
    <mergeCell ref="AT86:AT91"/>
    <mergeCell ref="AU86:AU91"/>
    <mergeCell ref="AV86:AV91"/>
    <mergeCell ref="AK86:AK91"/>
    <mergeCell ref="AL86:AL91"/>
    <mergeCell ref="AM86:AM91"/>
    <mergeCell ref="AN86:AN91"/>
    <mergeCell ref="AO86:AO91"/>
    <mergeCell ref="AP86:AP91"/>
    <mergeCell ref="AE86:AE91"/>
    <mergeCell ref="AF86:AF91"/>
    <mergeCell ref="AG86:AG91"/>
    <mergeCell ref="AH86:AH91"/>
    <mergeCell ref="AI86:AI91"/>
    <mergeCell ref="AJ86:AJ91"/>
    <mergeCell ref="Y86:Y91"/>
    <mergeCell ref="Z86:Z91"/>
    <mergeCell ref="AA86:AA91"/>
    <mergeCell ref="AB86:AB91"/>
    <mergeCell ref="AC86:AC91"/>
    <mergeCell ref="AD86:AD91"/>
    <mergeCell ref="S86:S91"/>
    <mergeCell ref="T86:T91"/>
    <mergeCell ref="U86:U91"/>
    <mergeCell ref="V86:V91"/>
    <mergeCell ref="W86:W91"/>
    <mergeCell ref="X86:X91"/>
    <mergeCell ref="M86:M91"/>
    <mergeCell ref="N86:N91"/>
    <mergeCell ref="O86:O91"/>
    <mergeCell ref="P86:P91"/>
    <mergeCell ref="Q86:Q91"/>
    <mergeCell ref="R86:R91"/>
    <mergeCell ref="G86:G91"/>
    <mergeCell ref="H86:H91"/>
    <mergeCell ref="I86:I91"/>
    <mergeCell ref="J86:J91"/>
    <mergeCell ref="K86:K91"/>
    <mergeCell ref="L86:L91"/>
    <mergeCell ref="A86:A91"/>
    <mergeCell ref="B86:B91"/>
    <mergeCell ref="C86:C91"/>
    <mergeCell ref="D86:D91"/>
    <mergeCell ref="E86:E91"/>
    <mergeCell ref="F86:F91"/>
    <mergeCell ref="AW79:AW84"/>
    <mergeCell ref="AX79:AX84"/>
    <mergeCell ref="AY79:AY84"/>
    <mergeCell ref="AZ79:AZ84"/>
    <mergeCell ref="BA79:BA84"/>
    <mergeCell ref="B85:BA85"/>
    <mergeCell ref="AQ79:AQ84"/>
    <mergeCell ref="AR79:AR84"/>
    <mergeCell ref="AS79:AS84"/>
    <mergeCell ref="AT79:AT84"/>
    <mergeCell ref="AU79:AU84"/>
    <mergeCell ref="AV79:AV84"/>
    <mergeCell ref="AK79:AK84"/>
    <mergeCell ref="AL79:AL84"/>
    <mergeCell ref="AM79:AM84"/>
    <mergeCell ref="AN79:AN84"/>
    <mergeCell ref="AO79:AO84"/>
    <mergeCell ref="AP79:AP84"/>
    <mergeCell ref="AE79:AE84"/>
    <mergeCell ref="AF79:AF84"/>
    <mergeCell ref="AG79:AG84"/>
    <mergeCell ref="AH79:AH84"/>
    <mergeCell ref="AI79:AI84"/>
    <mergeCell ref="AJ79:AJ84"/>
    <mergeCell ref="Y79:Y84"/>
    <mergeCell ref="Z79:Z84"/>
    <mergeCell ref="AA79:AA84"/>
    <mergeCell ref="AB79:AB84"/>
    <mergeCell ref="AC79:AC84"/>
    <mergeCell ref="AD79:AD84"/>
    <mergeCell ref="S79:S84"/>
    <mergeCell ref="T79:T84"/>
    <mergeCell ref="U79:U84"/>
    <mergeCell ref="V79:V84"/>
    <mergeCell ref="W79:W84"/>
    <mergeCell ref="X79:X84"/>
    <mergeCell ref="M79:M84"/>
    <mergeCell ref="N79:N84"/>
    <mergeCell ref="O79:O84"/>
    <mergeCell ref="P79:P84"/>
    <mergeCell ref="Q79:Q84"/>
    <mergeCell ref="R79:R84"/>
    <mergeCell ref="G79:G84"/>
    <mergeCell ref="H79:H84"/>
    <mergeCell ref="I79:I84"/>
    <mergeCell ref="J79:J84"/>
    <mergeCell ref="K79:K84"/>
    <mergeCell ref="L79:L84"/>
    <mergeCell ref="A79:A84"/>
    <mergeCell ref="B79:B84"/>
    <mergeCell ref="C79:C84"/>
    <mergeCell ref="D79:D84"/>
    <mergeCell ref="E79:E84"/>
    <mergeCell ref="F79:F84"/>
    <mergeCell ref="AW72:AW77"/>
    <mergeCell ref="AX72:AX77"/>
    <mergeCell ref="AY72:AY77"/>
    <mergeCell ref="AZ72:AZ77"/>
    <mergeCell ref="BA72:BA77"/>
    <mergeCell ref="B78:BA78"/>
    <mergeCell ref="AQ72:AQ77"/>
    <mergeCell ref="AR72:AR77"/>
    <mergeCell ref="AS72:AS77"/>
    <mergeCell ref="AT72:AT77"/>
    <mergeCell ref="AU72:AU77"/>
    <mergeCell ref="AV72:AV77"/>
    <mergeCell ref="AK72:AK77"/>
    <mergeCell ref="AL72:AL77"/>
    <mergeCell ref="AM72:AM77"/>
    <mergeCell ref="AN72:AN77"/>
    <mergeCell ref="AO72:AO77"/>
    <mergeCell ref="AP72:AP77"/>
    <mergeCell ref="AE72:AE77"/>
    <mergeCell ref="AF72:AF77"/>
    <mergeCell ref="AG72:AG77"/>
    <mergeCell ref="AH72:AH77"/>
    <mergeCell ref="AI72:AI77"/>
    <mergeCell ref="AJ72:AJ77"/>
    <mergeCell ref="Y72:Y77"/>
    <mergeCell ref="Z72:Z77"/>
    <mergeCell ref="AC72:AC77"/>
    <mergeCell ref="AD72:AD77"/>
    <mergeCell ref="S72:S77"/>
    <mergeCell ref="T72:T77"/>
    <mergeCell ref="U72:U77"/>
    <mergeCell ref="V72:V77"/>
    <mergeCell ref="W72:W77"/>
    <mergeCell ref="X72:X77"/>
    <mergeCell ref="M72:M77"/>
    <mergeCell ref="N72:N77"/>
    <mergeCell ref="O72:O77"/>
    <mergeCell ref="P72:P77"/>
    <mergeCell ref="Q72:Q77"/>
    <mergeCell ref="R72:R77"/>
    <mergeCell ref="G72:G77"/>
    <mergeCell ref="H72:H77"/>
    <mergeCell ref="I72:I77"/>
    <mergeCell ref="J72:J77"/>
    <mergeCell ref="K72:K77"/>
    <mergeCell ref="L72:L77"/>
    <mergeCell ref="B71:BA71"/>
    <mergeCell ref="A72:A77"/>
    <mergeCell ref="B72:B77"/>
    <mergeCell ref="C72:C77"/>
    <mergeCell ref="D72:D77"/>
    <mergeCell ref="E72:E77"/>
    <mergeCell ref="F72:F77"/>
    <mergeCell ref="AA72:AA77"/>
    <mergeCell ref="AB72:AB77"/>
    <mergeCell ref="BA64:BA69"/>
    <mergeCell ref="B70:BA70"/>
    <mergeCell ref="AU64:AU69"/>
    <mergeCell ref="AV64:AV69"/>
    <mergeCell ref="AW64:AW69"/>
    <mergeCell ref="AX64:AX69"/>
    <mergeCell ref="AY64:AY69"/>
    <mergeCell ref="AZ64:AZ69"/>
    <mergeCell ref="AO64:AO69"/>
    <mergeCell ref="AP64:AP69"/>
    <mergeCell ref="AQ64:AQ69"/>
    <mergeCell ref="AR64:AR69"/>
    <mergeCell ref="AS64:AS69"/>
    <mergeCell ref="AT64:AT69"/>
    <mergeCell ref="AI64:AI69"/>
    <mergeCell ref="AJ64:AJ69"/>
    <mergeCell ref="AK64:AK69"/>
    <mergeCell ref="AL64:AL69"/>
    <mergeCell ref="AM64:AM69"/>
    <mergeCell ref="AN64:AN69"/>
    <mergeCell ref="AC64:AC69"/>
    <mergeCell ref="AD64:AD69"/>
    <mergeCell ref="AE64:AE69"/>
    <mergeCell ref="AF64:AF69"/>
    <mergeCell ref="AG64:AG69"/>
    <mergeCell ref="AH64:AH69"/>
    <mergeCell ref="W64:W69"/>
    <mergeCell ref="X64:X69"/>
    <mergeCell ref="Y64:Y69"/>
    <mergeCell ref="Z64:Z69"/>
    <mergeCell ref="AA64:AA69"/>
    <mergeCell ref="AB64:AB69"/>
    <mergeCell ref="P64:P69"/>
    <mergeCell ref="Q64:Q69"/>
    <mergeCell ref="S64:S69"/>
    <mergeCell ref="T64:T69"/>
    <mergeCell ref="U64:U69"/>
    <mergeCell ref="V64:V69"/>
    <mergeCell ref="I64:I69"/>
    <mergeCell ref="J64:J69"/>
    <mergeCell ref="L64:L69"/>
    <mergeCell ref="M64:M69"/>
    <mergeCell ref="N64:N69"/>
    <mergeCell ref="O64:O69"/>
    <mergeCell ref="R64:R69"/>
    <mergeCell ref="K64:K69"/>
    <mergeCell ref="BB57:BB62"/>
    <mergeCell ref="B63:BA63"/>
    <mergeCell ref="A64:A69"/>
    <mergeCell ref="B64:B69"/>
    <mergeCell ref="C64:C69"/>
    <mergeCell ref="D64:D69"/>
    <mergeCell ref="E64:E69"/>
    <mergeCell ref="F64:F69"/>
    <mergeCell ref="G64:G69"/>
    <mergeCell ref="AW57:AW62"/>
    <mergeCell ref="AX57:AX62"/>
    <mergeCell ref="AY57:AY62"/>
    <mergeCell ref="AZ57:AZ62"/>
    <mergeCell ref="BA57:BA62"/>
    <mergeCell ref="AO57:AO62"/>
    <mergeCell ref="AS57:AS62"/>
    <mergeCell ref="AT57:AT62"/>
    <mergeCell ref="AU57:AU62"/>
    <mergeCell ref="AV57:AV62"/>
    <mergeCell ref="AI57:AI62"/>
    <mergeCell ref="AJ57:AJ62"/>
    <mergeCell ref="AK57:AK62"/>
    <mergeCell ref="AL57:AL62"/>
    <mergeCell ref="AM57:AM62"/>
    <mergeCell ref="AC57:AC62"/>
    <mergeCell ref="AD57:AD62"/>
    <mergeCell ref="AE57:AE62"/>
    <mergeCell ref="AH57:AH62"/>
    <mergeCell ref="W57:W62"/>
    <mergeCell ref="X57:X62"/>
    <mergeCell ref="Y57:Y62"/>
    <mergeCell ref="Z57:Z62"/>
    <mergeCell ref="AA57:AA62"/>
    <mergeCell ref="AB57:AB62"/>
    <mergeCell ref="O57:O62"/>
    <mergeCell ref="P57:P62"/>
    <mergeCell ref="Q57:Q62"/>
    <mergeCell ref="T57:T62"/>
    <mergeCell ref="U57:U62"/>
    <mergeCell ref="V57:V62"/>
    <mergeCell ref="I57:I62"/>
    <mergeCell ref="J57:J62"/>
    <mergeCell ref="M57:M62"/>
    <mergeCell ref="N57:N62"/>
    <mergeCell ref="B56:BA56"/>
    <mergeCell ref="A57:A62"/>
    <mergeCell ref="B57:B62"/>
    <mergeCell ref="C57:C62"/>
    <mergeCell ref="D57:D62"/>
    <mergeCell ref="E57:E62"/>
    <mergeCell ref="F57:F62"/>
    <mergeCell ref="G57:G62"/>
    <mergeCell ref="H57:H62"/>
    <mergeCell ref="S57:S62"/>
    <mergeCell ref="R60:R62"/>
    <mergeCell ref="R57:R59"/>
    <mergeCell ref="K57:L62"/>
    <mergeCell ref="AR60:AR62"/>
    <mergeCell ref="AR57:AR59"/>
    <mergeCell ref="AP60:AP62"/>
    <mergeCell ref="AQ58:AQ60"/>
    <mergeCell ref="AP57:AP59"/>
    <mergeCell ref="AF57:AG62"/>
    <mergeCell ref="AN57:AN59"/>
    <mergeCell ref="AV50:AV55"/>
    <mergeCell ref="AW50:AW55"/>
    <mergeCell ref="AX50:AX55"/>
    <mergeCell ref="AY50:AY55"/>
    <mergeCell ref="AZ50:AZ55"/>
    <mergeCell ref="BA50:BA55"/>
    <mergeCell ref="AM50:AM55"/>
    <mergeCell ref="AO50:AO55"/>
    <mergeCell ref="AQ50:AQ55"/>
    <mergeCell ref="AR50:AR55"/>
    <mergeCell ref="AT50:AT55"/>
    <mergeCell ref="AU50:AU55"/>
    <mergeCell ref="AG50:AG55"/>
    <mergeCell ref="AH50:AH55"/>
    <mergeCell ref="AI50:AI55"/>
    <mergeCell ref="AJ50:AJ55"/>
    <mergeCell ref="AK50:AK55"/>
    <mergeCell ref="AL50:AL55"/>
    <mergeCell ref="AP50:AP55"/>
    <mergeCell ref="AN50:AN55"/>
    <mergeCell ref="AS50:AS55"/>
    <mergeCell ref="AA50:AA55"/>
    <mergeCell ref="AB50:AB55"/>
    <mergeCell ref="AC50:AC55"/>
    <mergeCell ref="AD50:AD55"/>
    <mergeCell ref="AE50:AE55"/>
    <mergeCell ref="AF50:AF55"/>
    <mergeCell ref="U50:U55"/>
    <mergeCell ref="V50:V55"/>
    <mergeCell ref="W50:W55"/>
    <mergeCell ref="X50:X55"/>
    <mergeCell ref="Y50:Y55"/>
    <mergeCell ref="Z50:Z55"/>
    <mergeCell ref="M50:M55"/>
    <mergeCell ref="N50:N55"/>
    <mergeCell ref="O50:O55"/>
    <mergeCell ref="P50:P55"/>
    <mergeCell ref="S50:S55"/>
    <mergeCell ref="T50:T55"/>
    <mergeCell ref="R50:R55"/>
    <mergeCell ref="AW43:AW48"/>
    <mergeCell ref="AX43:AX48"/>
    <mergeCell ref="AY43:AY48"/>
    <mergeCell ref="AZ43:AZ48"/>
    <mergeCell ref="BA43:BA48"/>
    <mergeCell ref="B49:BA49"/>
    <mergeCell ref="AQ43:AQ48"/>
    <mergeCell ref="AR43:AR48"/>
    <mergeCell ref="AS43:AS48"/>
    <mergeCell ref="AT43:AT48"/>
    <mergeCell ref="AU43:AU48"/>
    <mergeCell ref="AV43:AV48"/>
    <mergeCell ref="AK43:AK48"/>
    <mergeCell ref="AL43:AL48"/>
    <mergeCell ref="AM43:AM48"/>
    <mergeCell ref="AN43:AN48"/>
    <mergeCell ref="AO43:AO48"/>
    <mergeCell ref="AP43:AP48"/>
    <mergeCell ref="AE43:AE48"/>
    <mergeCell ref="AF43:AF48"/>
    <mergeCell ref="M43:M48"/>
    <mergeCell ref="N43:N48"/>
    <mergeCell ref="O43:O48"/>
    <mergeCell ref="P43:P48"/>
    <mergeCell ref="Q43:Q48"/>
    <mergeCell ref="R43:R48"/>
    <mergeCell ref="G50:G55"/>
    <mergeCell ref="H50:H55"/>
    <mergeCell ref="I50:I55"/>
    <mergeCell ref="J50:J55"/>
    <mergeCell ref="K50:K55"/>
    <mergeCell ref="L50:L55"/>
    <mergeCell ref="A50:A55"/>
    <mergeCell ref="B50:B55"/>
    <mergeCell ref="C50:C55"/>
    <mergeCell ref="D50:D55"/>
    <mergeCell ref="E50:E55"/>
    <mergeCell ref="F50:F55"/>
    <mergeCell ref="A43:A48"/>
    <mergeCell ref="B43:B48"/>
    <mergeCell ref="C43:C48"/>
    <mergeCell ref="D43:D48"/>
    <mergeCell ref="E43:E48"/>
    <mergeCell ref="F43:F48"/>
    <mergeCell ref="AV40:AV41"/>
    <mergeCell ref="AW40:AW41"/>
    <mergeCell ref="AX40:AX41"/>
    <mergeCell ref="AY40:AY41"/>
    <mergeCell ref="AZ40:AZ41"/>
    <mergeCell ref="X40:X41"/>
    <mergeCell ref="Y40:Y41"/>
    <mergeCell ref="Z40:Z41"/>
    <mergeCell ref="AA40:AA41"/>
    <mergeCell ref="AB40:AB41"/>
    <mergeCell ref="AC40:AC41"/>
    <mergeCell ref="R40:R41"/>
    <mergeCell ref="S40:S41"/>
    <mergeCell ref="T40:T41"/>
    <mergeCell ref="U40:U41"/>
    <mergeCell ref="V40:V41"/>
    <mergeCell ref="W40:W41"/>
    <mergeCell ref="L40:L41"/>
    <mergeCell ref="M40:M41"/>
    <mergeCell ref="N40:N41"/>
    <mergeCell ref="AG43:AG48"/>
    <mergeCell ref="AH43:AH48"/>
    <mergeCell ref="AI43:AI48"/>
    <mergeCell ref="AJ43:AJ48"/>
    <mergeCell ref="Y43:Y48"/>
    <mergeCell ref="Z43:Z48"/>
    <mergeCell ref="AR40:AR41"/>
    <mergeCell ref="AS40:AS41"/>
    <mergeCell ref="AT40:AT41"/>
    <mergeCell ref="AU40:AU41"/>
    <mergeCell ref="AJ40:AJ41"/>
    <mergeCell ref="AK40:AK41"/>
    <mergeCell ref="AL40:AL41"/>
    <mergeCell ref="AM40:AM41"/>
    <mergeCell ref="AN40:AN41"/>
    <mergeCell ref="AO40:AO41"/>
    <mergeCell ref="AD40:AD41"/>
    <mergeCell ref="AE40:AE41"/>
    <mergeCell ref="AF40:AF41"/>
    <mergeCell ref="AG40:AG41"/>
    <mergeCell ref="AH40:AH41"/>
    <mergeCell ref="AI40:AI41"/>
    <mergeCell ref="G43:G48"/>
    <mergeCell ref="H43:H48"/>
    <mergeCell ref="I43:I48"/>
    <mergeCell ref="J43:J48"/>
    <mergeCell ref="K43:K48"/>
    <mergeCell ref="L43:L48"/>
    <mergeCell ref="AA43:AA48"/>
    <mergeCell ref="AB43:AB48"/>
    <mergeCell ref="AC43:AC48"/>
    <mergeCell ref="AD43:AD48"/>
    <mergeCell ref="S43:S48"/>
    <mergeCell ref="T43:T48"/>
    <mergeCell ref="U43:U48"/>
    <mergeCell ref="V43:V48"/>
    <mergeCell ref="W43:W48"/>
    <mergeCell ref="X43:X48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AW37:AW38"/>
    <mergeCell ref="AX37:AX38"/>
    <mergeCell ref="AY37:AY38"/>
    <mergeCell ref="AZ37:AZ38"/>
    <mergeCell ref="BA37:BA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BA40:BA41"/>
    <mergeCell ref="AP40:AP41"/>
    <mergeCell ref="AQ40:AQ41"/>
    <mergeCell ref="A40:A41"/>
    <mergeCell ref="B40:B41"/>
    <mergeCell ref="C40:C41"/>
    <mergeCell ref="D40:D41"/>
    <mergeCell ref="E40:E41"/>
    <mergeCell ref="AQ37:AQ38"/>
    <mergeCell ref="AR37:AR38"/>
    <mergeCell ref="AS37:AS38"/>
    <mergeCell ref="AT37:AT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E37:AE38"/>
    <mergeCell ref="AF37:AF38"/>
    <mergeCell ref="AG37:AG38"/>
    <mergeCell ref="AH37:AH38"/>
    <mergeCell ref="AI37:AI38"/>
    <mergeCell ref="AJ37:AJ38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A37:A38"/>
    <mergeCell ref="B37:B38"/>
    <mergeCell ref="C37:C38"/>
    <mergeCell ref="D37:D38"/>
    <mergeCell ref="E37:E38"/>
    <mergeCell ref="F37:F38"/>
    <mergeCell ref="AV34:AV35"/>
    <mergeCell ref="AW34:AW35"/>
    <mergeCell ref="AX34:AX35"/>
    <mergeCell ref="AY34:AY35"/>
    <mergeCell ref="AZ34:AZ35"/>
    <mergeCell ref="BA34:BA35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4:F35"/>
    <mergeCell ref="G34:G35"/>
    <mergeCell ref="H34:H35"/>
    <mergeCell ref="I34:I35"/>
    <mergeCell ref="J34:J35"/>
    <mergeCell ref="K34:K35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AQ31:AQ32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AR28:AR29"/>
    <mergeCell ref="AS28:AS29"/>
    <mergeCell ref="AT28:AT29"/>
    <mergeCell ref="AU28:AU29"/>
    <mergeCell ref="AV28:AV29"/>
    <mergeCell ref="AW28:AW29"/>
    <mergeCell ref="AL28:AL29"/>
    <mergeCell ref="AM28:AM29"/>
    <mergeCell ref="AN28:AN29"/>
    <mergeCell ref="AO28:AO29"/>
    <mergeCell ref="AP28:AP29"/>
    <mergeCell ref="AQ28:AQ29"/>
    <mergeCell ref="AF28:AF29"/>
    <mergeCell ref="AG28:AG29"/>
    <mergeCell ref="AH28:AH29"/>
    <mergeCell ref="AI28:AI29"/>
    <mergeCell ref="AJ28:AJ29"/>
    <mergeCell ref="AK28:AK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AS25:AS26"/>
    <mergeCell ref="AT25:AT26"/>
    <mergeCell ref="AU25:AU26"/>
    <mergeCell ref="AV25:AV26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G25:AG26"/>
    <mergeCell ref="AH25:AH26"/>
    <mergeCell ref="AI25:AI26"/>
    <mergeCell ref="AJ25:AJ26"/>
    <mergeCell ref="AK25:AK26"/>
    <mergeCell ref="AL25:AL26"/>
    <mergeCell ref="AA25:AA26"/>
    <mergeCell ref="AB25:AB26"/>
    <mergeCell ref="AC25:AC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Z25:Z26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AT22:AT23"/>
    <mergeCell ref="AU22:AU23"/>
    <mergeCell ref="AV22:AV23"/>
    <mergeCell ref="AW22:AW23"/>
    <mergeCell ref="AX22:AX23"/>
    <mergeCell ref="AY22:AY23"/>
    <mergeCell ref="AN22:AN23"/>
    <mergeCell ref="AO22:AO23"/>
    <mergeCell ref="AP22:AP23"/>
    <mergeCell ref="AQ22:AQ23"/>
    <mergeCell ref="AR22:AR23"/>
    <mergeCell ref="AS22:AS23"/>
    <mergeCell ref="AH22:AH23"/>
    <mergeCell ref="AI22:AI23"/>
    <mergeCell ref="AJ22:AJ23"/>
    <mergeCell ref="AK22:AK23"/>
    <mergeCell ref="AL22:AL23"/>
    <mergeCell ref="AM22:AM23"/>
    <mergeCell ref="AB22:AB23"/>
    <mergeCell ref="AC22:AC23"/>
    <mergeCell ref="AD22:AD23"/>
    <mergeCell ref="AE22:AE23"/>
    <mergeCell ref="AF22:AF23"/>
    <mergeCell ref="AG22:AG23"/>
    <mergeCell ref="V22:V23"/>
    <mergeCell ref="W22:W23"/>
    <mergeCell ref="X22:X23"/>
    <mergeCell ref="Y22:Y23"/>
    <mergeCell ref="Z22:Z23"/>
    <mergeCell ref="AA22:AA23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B21:BA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V19:AV20"/>
    <mergeCell ref="AW19:AW20"/>
    <mergeCell ref="AX19:AX20"/>
    <mergeCell ref="AY19:AY20"/>
    <mergeCell ref="AZ19:AZ20"/>
    <mergeCell ref="BA19:BA20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AX16:AX17"/>
    <mergeCell ref="AY16:AY17"/>
    <mergeCell ref="AZ16:AZ17"/>
    <mergeCell ref="BA16:BA17"/>
    <mergeCell ref="B18:BA18"/>
    <mergeCell ref="A19:A20"/>
    <mergeCell ref="B19:B20"/>
    <mergeCell ref="C19:C20"/>
    <mergeCell ref="D19:D20"/>
    <mergeCell ref="E19:E20"/>
    <mergeCell ref="AR16:AR17"/>
    <mergeCell ref="AS16:AS17"/>
    <mergeCell ref="AT16:AT17"/>
    <mergeCell ref="AU16:AU17"/>
    <mergeCell ref="AV16:AV17"/>
    <mergeCell ref="AW16:AW17"/>
    <mergeCell ref="AL16:AL17"/>
    <mergeCell ref="AM16:AM17"/>
    <mergeCell ref="AN16:AN17"/>
    <mergeCell ref="AO16:AO17"/>
    <mergeCell ref="AP16:AP17"/>
    <mergeCell ref="AQ16:AQ17"/>
    <mergeCell ref="AF16:AF17"/>
    <mergeCell ref="AG16:AG17"/>
    <mergeCell ref="AH16:AH17"/>
    <mergeCell ref="AI16:AI17"/>
    <mergeCell ref="AJ16:AJ17"/>
    <mergeCell ref="AK16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AZ13:AZ14"/>
    <mergeCell ref="BA13:BA14"/>
    <mergeCell ref="B15:BA15"/>
    <mergeCell ref="A16:A17"/>
    <mergeCell ref="B16:B17"/>
    <mergeCell ref="C16:C17"/>
    <mergeCell ref="D16:D17"/>
    <mergeCell ref="E16:E17"/>
    <mergeCell ref="F16:F17"/>
    <mergeCell ref="G16:G17"/>
    <mergeCell ref="AT13:AT14"/>
    <mergeCell ref="AU13:AU14"/>
    <mergeCell ref="AV13:AV14"/>
    <mergeCell ref="AW13:AW14"/>
    <mergeCell ref="AX13:AX14"/>
    <mergeCell ref="AY13:AY14"/>
    <mergeCell ref="AN13:AN14"/>
    <mergeCell ref="AO13:AO14"/>
    <mergeCell ref="AP13:AP14"/>
    <mergeCell ref="AQ13:AQ14"/>
    <mergeCell ref="AR13:AR14"/>
    <mergeCell ref="AS13:AS14"/>
    <mergeCell ref="AH13:AH14"/>
    <mergeCell ref="AI13:AI14"/>
    <mergeCell ref="AJ13:AJ14"/>
    <mergeCell ref="AK13:AK14"/>
    <mergeCell ref="AL13:AL14"/>
    <mergeCell ref="AM13:AM14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B12:BA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V10:AV11"/>
    <mergeCell ref="AW10:AW11"/>
    <mergeCell ref="AX10:AX11"/>
    <mergeCell ref="AY10:AY11"/>
    <mergeCell ref="AZ10:AZ11"/>
    <mergeCell ref="BA10:BA11"/>
    <mergeCell ref="AP10:AP11"/>
    <mergeCell ref="AQ10:AQ11"/>
    <mergeCell ref="AR10:AR11"/>
    <mergeCell ref="AS10:AS11"/>
    <mergeCell ref="AT10:AT11"/>
    <mergeCell ref="AU10:AU11"/>
    <mergeCell ref="AJ10:AJ11"/>
    <mergeCell ref="AK10:AK11"/>
    <mergeCell ref="AL10:AL11"/>
    <mergeCell ref="AM10:AM11"/>
    <mergeCell ref="AO10:AO11"/>
    <mergeCell ref="AD10:AD11"/>
    <mergeCell ref="AE10:AE11"/>
    <mergeCell ref="AF10:AF11"/>
    <mergeCell ref="AG10:AG11"/>
    <mergeCell ref="AH10:AH11"/>
    <mergeCell ref="AI10:AI11"/>
    <mergeCell ref="X10:X11"/>
    <mergeCell ref="Y10:Y11"/>
    <mergeCell ref="Z10:Z11"/>
    <mergeCell ref="AA10:AA11"/>
    <mergeCell ref="AB10:AB11"/>
    <mergeCell ref="AC10:AC11"/>
    <mergeCell ref="R10:R11"/>
    <mergeCell ref="S10:S11"/>
    <mergeCell ref="T10:T11"/>
    <mergeCell ref="U10:U11"/>
    <mergeCell ref="V10:V11"/>
    <mergeCell ref="W10:W11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AF3:AF4"/>
    <mergeCell ref="AG3:AI3"/>
    <mergeCell ref="AJ3:AJ4"/>
    <mergeCell ref="AK3:AN3"/>
    <mergeCell ref="AO3:AR3"/>
    <mergeCell ref="AS3:AS4"/>
    <mergeCell ref="S3:S4"/>
    <mergeCell ref="T3:V3"/>
    <mergeCell ref="W3:W4"/>
    <mergeCell ref="X3:Z3"/>
    <mergeCell ref="AW7:AW8"/>
    <mergeCell ref="AX7:AX8"/>
    <mergeCell ref="AY7:AY8"/>
    <mergeCell ref="AZ7:AZ8"/>
    <mergeCell ref="BA7:BA8"/>
    <mergeCell ref="V7:V8"/>
    <mergeCell ref="W7:W8"/>
    <mergeCell ref="X7:X8"/>
    <mergeCell ref="M7:M8"/>
    <mergeCell ref="N7:N8"/>
    <mergeCell ref="O7:O8"/>
    <mergeCell ref="P7:P8"/>
    <mergeCell ref="Q7:Q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2:Q2"/>
    <mergeCell ref="A3:A5"/>
    <mergeCell ref="B3:E3"/>
    <mergeCell ref="F3:F4"/>
    <mergeCell ref="G3:I3"/>
    <mergeCell ref="J3:J4"/>
    <mergeCell ref="K3:M3"/>
    <mergeCell ref="O3:R3"/>
    <mergeCell ref="AT3:AV3"/>
    <mergeCell ref="R7:R8"/>
    <mergeCell ref="G7:G8"/>
    <mergeCell ref="H7:H8"/>
    <mergeCell ref="I7:I8"/>
    <mergeCell ref="J7:J8"/>
    <mergeCell ref="K7:K8"/>
    <mergeCell ref="L7:L8"/>
    <mergeCell ref="Z7:Z8"/>
    <mergeCell ref="AA7:AA8"/>
    <mergeCell ref="AB7:AB8"/>
    <mergeCell ref="AC7:AC8"/>
    <mergeCell ref="AD7:AD8"/>
    <mergeCell ref="S7:S8"/>
    <mergeCell ref="H64:H69"/>
    <mergeCell ref="A10:A11"/>
    <mergeCell ref="B10:B11"/>
    <mergeCell ref="C10:C11"/>
    <mergeCell ref="D10:D11"/>
    <mergeCell ref="E10:E11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AA3:AA4"/>
    <mergeCell ref="AB3:AE3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T7:T8"/>
    <mergeCell ref="U7:U8"/>
    <mergeCell ref="AN10:AN11"/>
  </mergeCells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38"/>
  <sheetViews>
    <sheetView tabSelected="1" zoomScale="85" zoomScaleNormal="85" zoomScaleSheetLayoutView="85" workbookViewId="0">
      <selection activeCell="O78" sqref="O78"/>
    </sheetView>
  </sheetViews>
  <sheetFormatPr defaultRowHeight="12.75"/>
  <cols>
    <col min="1" max="1" width="9.33203125" style="32"/>
    <col min="2" max="2" width="40.6640625" style="35" customWidth="1"/>
    <col min="3" max="6" width="9.33203125" style="32"/>
    <col min="7" max="7" width="9.1640625" style="32" customWidth="1"/>
    <col min="8" max="8" width="12.83203125" style="32" customWidth="1"/>
    <col min="9" max="16" width="9.33203125" style="32"/>
    <col min="17" max="17" width="13.1640625" style="32" customWidth="1"/>
    <col min="18" max="20" width="9.33203125" style="32"/>
    <col min="21" max="21" width="9.33203125" style="34"/>
    <col min="22" max="22" width="9.33203125" style="33"/>
    <col min="23" max="23" width="9.33203125" style="34"/>
    <col min="24" max="24" width="9.33203125" style="33"/>
    <col min="25" max="25" width="9.33203125" style="34"/>
    <col min="26" max="26" width="9.33203125" style="33"/>
    <col min="27" max="16384" width="9.33203125" style="32"/>
  </cols>
  <sheetData>
    <row r="2" spans="1:26" ht="15.75">
      <c r="H2" s="150" t="s">
        <v>337</v>
      </c>
      <c r="I2" s="150"/>
      <c r="J2" s="150"/>
      <c r="K2" s="150"/>
      <c r="L2" s="150"/>
      <c r="M2" s="150"/>
      <c r="N2" s="150"/>
      <c r="O2" s="150"/>
      <c r="P2" s="150"/>
      <c r="Q2" s="150"/>
    </row>
    <row r="3" spans="1:26">
      <c r="A3" s="160" t="s">
        <v>336</v>
      </c>
      <c r="B3" s="153" t="s">
        <v>335</v>
      </c>
      <c r="C3" s="153" t="s">
        <v>334</v>
      </c>
      <c r="D3" s="153"/>
      <c r="E3" s="153"/>
      <c r="F3" s="153"/>
      <c r="G3" s="153"/>
      <c r="H3" s="142" t="s">
        <v>333</v>
      </c>
      <c r="I3" s="153" t="s">
        <v>332</v>
      </c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 t="s">
        <v>331</v>
      </c>
      <c r="V3" s="153"/>
      <c r="W3" s="153"/>
      <c r="X3" s="153"/>
      <c r="Y3" s="153"/>
      <c r="Z3" s="153"/>
    </row>
    <row r="4" spans="1:26">
      <c r="A4" s="160"/>
      <c r="B4" s="153"/>
      <c r="C4" s="153"/>
      <c r="D4" s="153"/>
      <c r="E4" s="153"/>
      <c r="F4" s="153"/>
      <c r="G4" s="153"/>
      <c r="H4" s="142"/>
      <c r="I4" s="142" t="s">
        <v>330</v>
      </c>
      <c r="J4" s="153" t="s">
        <v>329</v>
      </c>
      <c r="K4" s="153"/>
      <c r="L4" s="153"/>
      <c r="M4" s="153"/>
      <c r="N4" s="153"/>
      <c r="O4" s="153"/>
      <c r="P4" s="153"/>
      <c r="Q4" s="153" t="s">
        <v>130</v>
      </c>
      <c r="R4" s="153"/>
      <c r="S4" s="153"/>
      <c r="T4" s="142" t="s">
        <v>132</v>
      </c>
      <c r="U4" s="153"/>
      <c r="V4" s="153"/>
      <c r="W4" s="153"/>
      <c r="X4" s="153"/>
      <c r="Y4" s="153"/>
      <c r="Z4" s="153"/>
    </row>
    <row r="5" spans="1:26">
      <c r="A5" s="160"/>
      <c r="B5" s="153"/>
      <c r="C5" s="153"/>
      <c r="D5" s="153"/>
      <c r="E5" s="153"/>
      <c r="F5" s="153"/>
      <c r="G5" s="153"/>
      <c r="H5" s="142"/>
      <c r="I5" s="142"/>
      <c r="J5" s="142" t="s">
        <v>328</v>
      </c>
      <c r="K5" s="153" t="s">
        <v>327</v>
      </c>
      <c r="L5" s="153"/>
      <c r="M5" s="153"/>
      <c r="N5" s="153"/>
      <c r="O5" s="153" t="s">
        <v>326</v>
      </c>
      <c r="P5" s="153"/>
      <c r="Q5" s="153" t="s">
        <v>325</v>
      </c>
      <c r="R5" s="153"/>
      <c r="S5" s="153"/>
      <c r="T5" s="142"/>
      <c r="U5" s="149" t="s">
        <v>324</v>
      </c>
      <c r="V5" s="149"/>
      <c r="W5" s="141" t="s">
        <v>323</v>
      </c>
      <c r="X5" s="141"/>
      <c r="Y5" s="141" t="s">
        <v>322</v>
      </c>
      <c r="Z5" s="141"/>
    </row>
    <row r="6" spans="1:26">
      <c r="A6" s="160"/>
      <c r="B6" s="153"/>
      <c r="C6" s="142" t="s">
        <v>321</v>
      </c>
      <c r="D6" s="142" t="s">
        <v>320</v>
      </c>
      <c r="E6" s="142" t="s">
        <v>319</v>
      </c>
      <c r="F6" s="142" t="s">
        <v>314</v>
      </c>
      <c r="G6" s="142" t="s">
        <v>318</v>
      </c>
      <c r="H6" s="142"/>
      <c r="I6" s="142"/>
      <c r="J6" s="142"/>
      <c r="K6" s="142" t="s">
        <v>317</v>
      </c>
      <c r="L6" s="142" t="s">
        <v>316</v>
      </c>
      <c r="M6" s="142" t="s">
        <v>315</v>
      </c>
      <c r="N6" s="142" t="s">
        <v>314</v>
      </c>
      <c r="O6" s="142" t="s">
        <v>313</v>
      </c>
      <c r="P6" s="142" t="s">
        <v>312</v>
      </c>
      <c r="Q6" s="144" t="s">
        <v>311</v>
      </c>
      <c r="R6" s="142" t="s">
        <v>310</v>
      </c>
      <c r="S6" s="142" t="s">
        <v>309</v>
      </c>
      <c r="T6" s="142"/>
      <c r="U6" s="161" t="s">
        <v>308</v>
      </c>
      <c r="V6" s="151" t="s">
        <v>307</v>
      </c>
      <c r="W6" s="143" t="s">
        <v>306</v>
      </c>
      <c r="X6" s="141" t="s">
        <v>305</v>
      </c>
      <c r="Y6" s="143" t="s">
        <v>304</v>
      </c>
      <c r="Z6" s="141" t="s">
        <v>303</v>
      </c>
    </row>
    <row r="7" spans="1:26">
      <c r="A7" s="160"/>
      <c r="B7" s="153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2"/>
      <c r="S7" s="142"/>
      <c r="T7" s="142"/>
      <c r="U7" s="162"/>
      <c r="V7" s="152"/>
      <c r="W7" s="143"/>
      <c r="X7" s="141"/>
      <c r="Y7" s="143"/>
      <c r="Z7" s="141"/>
    </row>
    <row r="8" spans="1:26">
      <c r="A8" s="160"/>
      <c r="B8" s="153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4"/>
      <c r="R8" s="142"/>
      <c r="S8" s="142"/>
      <c r="T8" s="142"/>
      <c r="U8" s="39"/>
      <c r="V8" s="38" t="s">
        <v>302</v>
      </c>
      <c r="W8" s="143"/>
      <c r="X8" s="141"/>
      <c r="Y8" s="143"/>
      <c r="Z8" s="141"/>
    </row>
    <row r="9" spans="1:26">
      <c r="A9" s="56" t="s">
        <v>301</v>
      </c>
      <c r="B9" s="49" t="s">
        <v>300</v>
      </c>
      <c r="C9" s="47">
        <v>4</v>
      </c>
      <c r="D9" s="47">
        <v>1</v>
      </c>
      <c r="E9" s="47">
        <v>9</v>
      </c>
      <c r="F9" s="47">
        <v>1</v>
      </c>
      <c r="G9" s="47">
        <v>2</v>
      </c>
      <c r="H9" s="47">
        <f t="shared" ref="H9:Z9" si="0">SUM(H11:H24,H26)</f>
        <v>1476</v>
      </c>
      <c r="I9" s="47">
        <f t="shared" si="0"/>
        <v>0</v>
      </c>
      <c r="J9" s="47">
        <f t="shared" si="0"/>
        <v>1404</v>
      </c>
      <c r="K9" s="47">
        <f t="shared" si="0"/>
        <v>0</v>
      </c>
      <c r="L9" s="47">
        <f t="shared" si="0"/>
        <v>748</v>
      </c>
      <c r="M9" s="47">
        <f t="shared" si="0"/>
        <v>624</v>
      </c>
      <c r="N9" s="47">
        <f t="shared" si="0"/>
        <v>32</v>
      </c>
      <c r="O9" s="47">
        <f t="shared" si="0"/>
        <v>0</v>
      </c>
      <c r="P9" s="47">
        <f t="shared" si="0"/>
        <v>0</v>
      </c>
      <c r="Q9" s="47">
        <f t="shared" si="0"/>
        <v>36</v>
      </c>
      <c r="R9" s="47">
        <f t="shared" si="0"/>
        <v>18</v>
      </c>
      <c r="S9" s="47">
        <f t="shared" si="0"/>
        <v>18</v>
      </c>
      <c r="T9" s="47">
        <f t="shared" si="0"/>
        <v>0</v>
      </c>
      <c r="U9" s="47">
        <f t="shared" si="0"/>
        <v>452</v>
      </c>
      <c r="V9" s="47">
        <f t="shared" si="0"/>
        <v>664</v>
      </c>
      <c r="W9" s="47">
        <f t="shared" si="0"/>
        <v>162</v>
      </c>
      <c r="X9" s="47">
        <f t="shared" si="0"/>
        <v>126</v>
      </c>
      <c r="Y9" s="47">
        <f t="shared" si="0"/>
        <v>0</v>
      </c>
      <c r="Z9" s="47">
        <f t="shared" si="0"/>
        <v>0</v>
      </c>
    </row>
    <row r="10" spans="1:26" ht="13.5">
      <c r="A10" s="154" t="s">
        <v>299</v>
      </c>
      <c r="B10" s="154"/>
      <c r="C10" s="44"/>
      <c r="D10" s="44"/>
      <c r="E10" s="44"/>
      <c r="F10" s="44"/>
      <c r="G10" s="44"/>
      <c r="H10" s="44"/>
      <c r="I10" s="44"/>
      <c r="J10" s="44"/>
      <c r="K10" s="59"/>
      <c r="L10" s="44"/>
      <c r="M10" s="44"/>
      <c r="N10" s="44"/>
      <c r="O10" s="44"/>
      <c r="P10" s="44"/>
      <c r="Q10" s="44"/>
      <c r="R10" s="44"/>
      <c r="S10" s="44"/>
      <c r="T10" s="44"/>
      <c r="U10" s="41"/>
      <c r="V10" s="40"/>
      <c r="W10" s="99"/>
      <c r="X10" s="98"/>
      <c r="Y10" s="99"/>
      <c r="Z10" s="98"/>
    </row>
    <row r="11" spans="1:26">
      <c r="A11" s="60" t="s">
        <v>298</v>
      </c>
      <c r="B11" s="67" t="s">
        <v>297</v>
      </c>
      <c r="C11" s="74">
        <v>1</v>
      </c>
      <c r="D11" s="64"/>
      <c r="E11" s="64"/>
      <c r="F11" s="44"/>
      <c r="G11" s="44"/>
      <c r="H11" s="52">
        <f t="shared" ref="H11:H26" si="1">J11+Q11+R11+S11</f>
        <v>82</v>
      </c>
      <c r="I11" s="90"/>
      <c r="J11" s="40">
        <f t="shared" ref="J11:J26" si="2">L11+M11+N11</f>
        <v>64</v>
      </c>
      <c r="K11" s="66"/>
      <c r="L11" s="84">
        <v>28</v>
      </c>
      <c r="M11" s="84">
        <v>36</v>
      </c>
      <c r="N11" s="84"/>
      <c r="O11" s="90"/>
      <c r="P11" s="90"/>
      <c r="Q11" s="58">
        <v>10</v>
      </c>
      <c r="R11" s="58">
        <v>2</v>
      </c>
      <c r="S11" s="96">
        <v>6</v>
      </c>
      <c r="T11" s="90"/>
      <c r="U11" s="41">
        <v>64</v>
      </c>
      <c r="V11" s="40"/>
      <c r="W11" s="39"/>
      <c r="X11" s="38"/>
      <c r="Y11" s="39"/>
      <c r="Z11" s="38"/>
    </row>
    <row r="12" spans="1:26">
      <c r="A12" s="60" t="s">
        <v>296</v>
      </c>
      <c r="B12" s="67" t="s">
        <v>295</v>
      </c>
      <c r="C12" s="74"/>
      <c r="D12" s="64"/>
      <c r="E12" s="64" t="s">
        <v>3</v>
      </c>
      <c r="F12" s="44"/>
      <c r="G12" s="44"/>
      <c r="H12" s="52">
        <f t="shared" si="1"/>
        <v>108</v>
      </c>
      <c r="I12" s="90"/>
      <c r="J12" s="40">
        <f t="shared" si="2"/>
        <v>108</v>
      </c>
      <c r="K12" s="66"/>
      <c r="L12" s="84">
        <v>108</v>
      </c>
      <c r="M12" s="84"/>
      <c r="N12" s="84"/>
      <c r="O12" s="90"/>
      <c r="P12" s="90"/>
      <c r="Q12" s="73"/>
      <c r="R12" s="73"/>
      <c r="S12" s="96"/>
      <c r="T12" s="90"/>
      <c r="U12" s="41">
        <v>32</v>
      </c>
      <c r="V12" s="40">
        <v>76</v>
      </c>
      <c r="W12" s="39"/>
      <c r="X12" s="38"/>
      <c r="Y12" s="39"/>
      <c r="Z12" s="38"/>
    </row>
    <row r="13" spans="1:26">
      <c r="A13" s="60" t="s">
        <v>294</v>
      </c>
      <c r="B13" s="67" t="s">
        <v>293</v>
      </c>
      <c r="C13" s="74"/>
      <c r="D13" s="64"/>
      <c r="E13" s="97" t="s">
        <v>219</v>
      </c>
      <c r="F13" s="44"/>
      <c r="G13" s="44"/>
      <c r="H13" s="52">
        <f t="shared" si="1"/>
        <v>136</v>
      </c>
      <c r="I13" s="90"/>
      <c r="J13" s="40">
        <f t="shared" si="2"/>
        <v>136</v>
      </c>
      <c r="K13" s="66"/>
      <c r="L13" s="84">
        <v>90</v>
      </c>
      <c r="M13" s="84">
        <v>46</v>
      </c>
      <c r="N13" s="84"/>
      <c r="O13" s="90"/>
      <c r="P13" s="90"/>
      <c r="Q13" s="73"/>
      <c r="R13" s="73"/>
      <c r="S13" s="96"/>
      <c r="T13" s="90"/>
      <c r="U13" s="41">
        <v>48</v>
      </c>
      <c r="V13" s="40">
        <v>88</v>
      </c>
      <c r="W13" s="39"/>
      <c r="X13" s="38"/>
      <c r="Y13" s="39"/>
      <c r="Z13" s="38"/>
    </row>
    <row r="14" spans="1:26">
      <c r="A14" s="60" t="s">
        <v>292</v>
      </c>
      <c r="B14" s="67" t="s">
        <v>291</v>
      </c>
      <c r="C14" s="74"/>
      <c r="D14" s="64"/>
      <c r="E14" s="97" t="s">
        <v>219</v>
      </c>
      <c r="F14" s="44"/>
      <c r="G14" s="40"/>
      <c r="H14" s="52">
        <f t="shared" si="1"/>
        <v>108</v>
      </c>
      <c r="I14" s="90"/>
      <c r="J14" s="40">
        <f t="shared" si="2"/>
        <v>108</v>
      </c>
      <c r="K14" s="66"/>
      <c r="L14" s="84">
        <v>56</v>
      </c>
      <c r="M14" s="84">
        <v>52</v>
      </c>
      <c r="N14" s="84"/>
      <c r="O14" s="90"/>
      <c r="P14" s="90"/>
      <c r="Q14" s="73"/>
      <c r="R14" s="73"/>
      <c r="S14" s="96"/>
      <c r="T14" s="90"/>
      <c r="U14" s="41">
        <v>46</v>
      </c>
      <c r="V14" s="40">
        <v>62</v>
      </c>
      <c r="W14" s="39"/>
      <c r="X14" s="38"/>
      <c r="Y14" s="39"/>
      <c r="Z14" s="38"/>
    </row>
    <row r="15" spans="1:26">
      <c r="A15" s="60" t="s">
        <v>290</v>
      </c>
      <c r="B15" s="67" t="s">
        <v>289</v>
      </c>
      <c r="C15" s="74">
        <v>2</v>
      </c>
      <c r="D15" s="64"/>
      <c r="E15" s="64"/>
      <c r="F15" s="44"/>
      <c r="G15" s="40"/>
      <c r="H15" s="52">
        <f t="shared" si="1"/>
        <v>110</v>
      </c>
      <c r="I15" s="90"/>
      <c r="J15" s="40">
        <f t="shared" si="2"/>
        <v>92</v>
      </c>
      <c r="K15" s="66"/>
      <c r="L15" s="84">
        <v>48</v>
      </c>
      <c r="M15" s="84">
        <v>44</v>
      </c>
      <c r="N15" s="84"/>
      <c r="O15" s="90"/>
      <c r="P15" s="90"/>
      <c r="Q15" s="58">
        <v>10</v>
      </c>
      <c r="R15" s="58">
        <v>2</v>
      </c>
      <c r="S15" s="96">
        <v>6</v>
      </c>
      <c r="T15" s="90"/>
      <c r="U15" s="41">
        <v>46</v>
      </c>
      <c r="V15" s="40">
        <v>46</v>
      </c>
      <c r="W15" s="39"/>
      <c r="X15" s="38"/>
      <c r="Y15" s="39"/>
      <c r="Z15" s="38"/>
    </row>
    <row r="16" spans="1:26">
      <c r="A16" s="60" t="s">
        <v>288</v>
      </c>
      <c r="B16" s="67" t="s">
        <v>287</v>
      </c>
      <c r="C16" s="74"/>
      <c r="D16" s="64"/>
      <c r="E16" s="64" t="s">
        <v>3</v>
      </c>
      <c r="F16" s="44"/>
      <c r="G16" s="40"/>
      <c r="H16" s="52">
        <f t="shared" si="1"/>
        <v>144</v>
      </c>
      <c r="I16" s="90"/>
      <c r="J16" s="40">
        <f t="shared" si="2"/>
        <v>144</v>
      </c>
      <c r="K16" s="66"/>
      <c r="L16" s="84"/>
      <c r="M16" s="84">
        <v>144</v>
      </c>
      <c r="N16" s="84"/>
      <c r="O16" s="90"/>
      <c r="P16" s="90"/>
      <c r="Q16" s="58"/>
      <c r="R16" s="58"/>
      <c r="S16" s="96"/>
      <c r="T16" s="90"/>
      <c r="U16" s="41">
        <v>64</v>
      </c>
      <c r="V16" s="40">
        <v>80</v>
      </c>
      <c r="W16" s="39"/>
      <c r="X16" s="38"/>
      <c r="Y16" s="39"/>
      <c r="Z16" s="38"/>
    </row>
    <row r="17" spans="1:26">
      <c r="A17" s="60" t="s">
        <v>286</v>
      </c>
      <c r="B17" s="67" t="s">
        <v>285</v>
      </c>
      <c r="C17" s="74">
        <v>1.2</v>
      </c>
      <c r="D17" s="64"/>
      <c r="E17" s="64"/>
      <c r="F17" s="44"/>
      <c r="G17" s="40"/>
      <c r="H17" s="52">
        <f t="shared" si="1"/>
        <v>224</v>
      </c>
      <c r="I17" s="90"/>
      <c r="J17" s="40">
        <f t="shared" si="2"/>
        <v>188</v>
      </c>
      <c r="K17" s="66"/>
      <c r="L17" s="84">
        <v>170</v>
      </c>
      <c r="M17" s="84">
        <v>18</v>
      </c>
      <c r="N17" s="84"/>
      <c r="O17" s="90"/>
      <c r="P17" s="90"/>
      <c r="Q17" s="58">
        <v>16</v>
      </c>
      <c r="R17" s="58">
        <v>14</v>
      </c>
      <c r="S17" s="96">
        <v>6</v>
      </c>
      <c r="T17" s="90"/>
      <c r="U17" s="41">
        <v>88</v>
      </c>
      <c r="V17" s="40">
        <v>100</v>
      </c>
      <c r="W17" s="39"/>
      <c r="X17" s="38"/>
      <c r="Y17" s="39"/>
      <c r="Z17" s="38"/>
    </row>
    <row r="18" spans="1:26">
      <c r="A18" s="60" t="s">
        <v>284</v>
      </c>
      <c r="B18" s="67" t="s">
        <v>283</v>
      </c>
      <c r="C18" s="74"/>
      <c r="D18" s="64"/>
      <c r="E18" s="64" t="s">
        <v>4</v>
      </c>
      <c r="F18" s="44"/>
      <c r="G18" s="40"/>
      <c r="H18" s="52">
        <f t="shared" si="1"/>
        <v>142</v>
      </c>
      <c r="I18" s="90"/>
      <c r="J18" s="40">
        <f t="shared" si="2"/>
        <v>142</v>
      </c>
      <c r="K18" s="66"/>
      <c r="L18" s="84">
        <v>32</v>
      </c>
      <c r="M18" s="84">
        <v>110</v>
      </c>
      <c r="N18" s="84"/>
      <c r="O18" s="90"/>
      <c r="P18" s="90"/>
      <c r="Q18" s="58"/>
      <c r="R18" s="58"/>
      <c r="S18" s="96"/>
      <c r="T18" s="90"/>
      <c r="U18" s="41"/>
      <c r="V18" s="40">
        <v>72</v>
      </c>
      <c r="W18" s="39">
        <v>70</v>
      </c>
      <c r="X18" s="38"/>
      <c r="Y18" s="39"/>
      <c r="Z18" s="38"/>
    </row>
    <row r="19" spans="1:26">
      <c r="A19" s="60" t="s">
        <v>282</v>
      </c>
      <c r="B19" s="67" t="s">
        <v>259</v>
      </c>
      <c r="C19" s="74"/>
      <c r="D19" s="64" t="s">
        <v>1</v>
      </c>
      <c r="E19" s="64" t="s">
        <v>3</v>
      </c>
      <c r="F19" s="44"/>
      <c r="G19" s="40"/>
      <c r="H19" s="52">
        <f t="shared" si="1"/>
        <v>72</v>
      </c>
      <c r="I19" s="90"/>
      <c r="J19" s="40">
        <f t="shared" si="2"/>
        <v>72</v>
      </c>
      <c r="K19" s="66"/>
      <c r="L19" s="84">
        <v>14</v>
      </c>
      <c r="M19" s="84">
        <v>58</v>
      </c>
      <c r="N19" s="84"/>
      <c r="O19" s="90"/>
      <c r="P19" s="90"/>
      <c r="Q19" s="58"/>
      <c r="R19" s="58"/>
      <c r="S19" s="96"/>
      <c r="T19" s="90"/>
      <c r="U19" s="41">
        <v>32</v>
      </c>
      <c r="V19" s="40">
        <v>40</v>
      </c>
      <c r="W19" s="39"/>
      <c r="X19" s="38"/>
      <c r="Y19" s="39"/>
      <c r="Z19" s="38"/>
    </row>
    <row r="20" spans="1:26">
      <c r="A20" s="60" t="s">
        <v>281</v>
      </c>
      <c r="B20" s="67" t="s">
        <v>280</v>
      </c>
      <c r="C20" s="74"/>
      <c r="D20" s="64"/>
      <c r="E20" s="64" t="s">
        <v>3</v>
      </c>
      <c r="F20" s="44"/>
      <c r="G20" s="40"/>
      <c r="H20" s="52">
        <f t="shared" si="1"/>
        <v>68</v>
      </c>
      <c r="I20" s="90"/>
      <c r="J20" s="40">
        <f t="shared" si="2"/>
        <v>68</v>
      </c>
      <c r="K20" s="66"/>
      <c r="L20" s="84">
        <v>22</v>
      </c>
      <c r="M20" s="84">
        <v>46</v>
      </c>
      <c r="N20" s="84"/>
      <c r="O20" s="90"/>
      <c r="P20" s="90"/>
      <c r="Q20" s="44"/>
      <c r="R20" s="44"/>
      <c r="S20" s="84"/>
      <c r="T20" s="90"/>
      <c r="U20" s="41">
        <v>32</v>
      </c>
      <c r="V20" s="40">
        <v>36</v>
      </c>
      <c r="W20" s="39"/>
      <c r="X20" s="38"/>
      <c r="Y20" s="39"/>
      <c r="Z20" s="38"/>
    </row>
    <row r="21" spans="1:26">
      <c r="A21" s="60" t="s">
        <v>279</v>
      </c>
      <c r="B21" s="67" t="s">
        <v>278</v>
      </c>
      <c r="C21" s="74"/>
      <c r="D21" s="64"/>
      <c r="E21" s="64" t="s">
        <v>5</v>
      </c>
      <c r="F21" s="44"/>
      <c r="G21" s="44"/>
      <c r="H21" s="52">
        <f t="shared" si="1"/>
        <v>96</v>
      </c>
      <c r="I21" s="90"/>
      <c r="J21" s="40">
        <f t="shared" si="2"/>
        <v>96</v>
      </c>
      <c r="K21" s="66"/>
      <c r="L21" s="84">
        <v>82</v>
      </c>
      <c r="M21" s="84">
        <v>14</v>
      </c>
      <c r="N21" s="84"/>
      <c r="O21" s="90"/>
      <c r="P21" s="90"/>
      <c r="Q21" s="40"/>
      <c r="R21" s="44"/>
      <c r="S21" s="84"/>
      <c r="T21" s="90"/>
      <c r="U21" s="41"/>
      <c r="V21" s="40"/>
      <c r="W21" s="39">
        <v>30</v>
      </c>
      <c r="X21" s="38">
        <v>66</v>
      </c>
      <c r="Y21" s="39"/>
      <c r="Z21" s="38"/>
    </row>
    <row r="22" spans="1:26">
      <c r="A22" s="60" t="s">
        <v>277</v>
      </c>
      <c r="B22" s="67" t="s">
        <v>276</v>
      </c>
      <c r="C22" s="74"/>
      <c r="D22" s="64"/>
      <c r="E22" s="94" t="s">
        <v>176</v>
      </c>
      <c r="F22" s="90"/>
      <c r="G22" s="90"/>
      <c r="H22" s="52">
        <f t="shared" si="1"/>
        <v>60</v>
      </c>
      <c r="I22" s="95"/>
      <c r="J22" s="40">
        <f t="shared" si="2"/>
        <v>60</v>
      </c>
      <c r="K22" s="66"/>
      <c r="L22" s="84">
        <v>26</v>
      </c>
      <c r="M22" s="84">
        <v>34</v>
      </c>
      <c r="N22" s="84"/>
      <c r="O22" s="95"/>
      <c r="P22" s="95"/>
      <c r="Q22" s="95"/>
      <c r="R22" s="95"/>
      <c r="S22" s="84"/>
      <c r="T22" s="95"/>
      <c r="U22" s="41"/>
      <c r="V22" s="40"/>
      <c r="W22" s="39">
        <v>30</v>
      </c>
      <c r="X22" s="38">
        <v>30</v>
      </c>
      <c r="Y22" s="39"/>
      <c r="Z22" s="38"/>
    </row>
    <row r="23" spans="1:26">
      <c r="A23" s="60" t="s">
        <v>275</v>
      </c>
      <c r="B23" s="67" t="s">
        <v>274</v>
      </c>
      <c r="C23" s="74"/>
      <c r="D23" s="64"/>
      <c r="E23" s="94" t="s">
        <v>176</v>
      </c>
      <c r="F23" s="90"/>
      <c r="G23" s="90"/>
      <c r="H23" s="52">
        <f t="shared" si="1"/>
        <v>62</v>
      </c>
      <c r="I23" s="90"/>
      <c r="J23" s="40">
        <f t="shared" si="2"/>
        <v>62</v>
      </c>
      <c r="K23" s="66"/>
      <c r="L23" s="84">
        <v>40</v>
      </c>
      <c r="M23" s="84">
        <v>22</v>
      </c>
      <c r="N23" s="84"/>
      <c r="O23" s="90"/>
      <c r="P23" s="90"/>
      <c r="Q23" s="90"/>
      <c r="R23" s="90"/>
      <c r="S23" s="84"/>
      <c r="T23" s="90"/>
      <c r="U23" s="41"/>
      <c r="V23" s="40"/>
      <c r="W23" s="39">
        <v>32</v>
      </c>
      <c r="X23" s="38">
        <v>30</v>
      </c>
      <c r="Y23" s="39"/>
      <c r="Z23" s="38"/>
    </row>
    <row r="24" spans="1:26">
      <c r="A24" s="60" t="s">
        <v>273</v>
      </c>
      <c r="B24" s="67" t="s">
        <v>272</v>
      </c>
      <c r="C24" s="93"/>
      <c r="D24" s="90"/>
      <c r="E24" s="92"/>
      <c r="F24" s="92">
        <v>2</v>
      </c>
      <c r="G24" s="90"/>
      <c r="H24" s="52">
        <f t="shared" si="1"/>
        <v>32</v>
      </c>
      <c r="I24" s="90"/>
      <c r="J24" s="40">
        <f t="shared" si="2"/>
        <v>32</v>
      </c>
      <c r="K24" s="91"/>
      <c r="L24" s="84"/>
      <c r="M24" s="84"/>
      <c r="N24" s="52">
        <v>32</v>
      </c>
      <c r="O24" s="90"/>
      <c r="P24" s="90"/>
      <c r="Q24" s="90"/>
      <c r="R24" s="90"/>
      <c r="S24" s="84"/>
      <c r="T24" s="90"/>
      <c r="U24" s="41"/>
      <c r="V24" s="40">
        <v>32</v>
      </c>
      <c r="W24" s="39"/>
      <c r="X24" s="38"/>
      <c r="Y24" s="39"/>
      <c r="Z24" s="38"/>
    </row>
    <row r="25" spans="1:26">
      <c r="A25" s="155" t="s">
        <v>271</v>
      </c>
      <c r="B25" s="155"/>
      <c r="C25" s="73"/>
      <c r="D25" s="44"/>
      <c r="E25" s="44"/>
      <c r="F25" s="44"/>
      <c r="G25" s="44"/>
      <c r="H25" s="52">
        <f t="shared" si="1"/>
        <v>0</v>
      </c>
      <c r="I25" s="44"/>
      <c r="J25" s="40">
        <f t="shared" si="2"/>
        <v>0</v>
      </c>
      <c r="K25" s="59"/>
      <c r="L25" s="44"/>
      <c r="M25" s="44"/>
      <c r="N25" s="44"/>
      <c r="O25" s="44"/>
      <c r="P25" s="44"/>
      <c r="Q25" s="44"/>
      <c r="R25" s="44"/>
      <c r="S25" s="44"/>
      <c r="T25" s="44"/>
      <c r="U25" s="41"/>
      <c r="V25" s="40"/>
      <c r="W25" s="39"/>
      <c r="X25" s="38"/>
      <c r="Y25" s="39"/>
      <c r="Z25" s="38"/>
    </row>
    <row r="26" spans="1:26" ht="25.5">
      <c r="A26" s="44" t="s">
        <v>270</v>
      </c>
      <c r="B26" s="89" t="s">
        <v>269</v>
      </c>
      <c r="C26" s="73"/>
      <c r="D26" s="40"/>
      <c r="E26" s="40">
        <v>2</v>
      </c>
      <c r="F26" s="44"/>
      <c r="G26" s="44"/>
      <c r="H26" s="52">
        <f t="shared" si="1"/>
        <v>32</v>
      </c>
      <c r="I26" s="44"/>
      <c r="J26" s="40">
        <f t="shared" si="2"/>
        <v>32</v>
      </c>
      <c r="K26" s="59"/>
      <c r="L26" s="40">
        <v>32</v>
      </c>
      <c r="M26" s="44"/>
      <c r="N26" s="44"/>
      <c r="O26" s="44"/>
      <c r="P26" s="44"/>
      <c r="Q26" s="44"/>
      <c r="R26" s="44"/>
      <c r="S26" s="44"/>
      <c r="T26" s="44"/>
      <c r="U26" s="41"/>
      <c r="V26" s="40">
        <v>32</v>
      </c>
      <c r="W26" s="39"/>
      <c r="X26" s="38"/>
      <c r="Y26" s="39"/>
      <c r="Z26" s="38"/>
    </row>
    <row r="27" spans="1:26">
      <c r="A27" s="81" t="s">
        <v>268</v>
      </c>
      <c r="B27" s="49" t="s">
        <v>267</v>
      </c>
      <c r="C27" s="41">
        <v>1</v>
      </c>
      <c r="D27" s="41">
        <v>1</v>
      </c>
      <c r="E27" s="41">
        <v>5</v>
      </c>
      <c r="F27" s="48"/>
      <c r="G27" s="48"/>
      <c r="H27" s="87">
        <f t="shared" ref="H27:Z27" si="3">SUM(H28:H33)</f>
        <v>444</v>
      </c>
      <c r="I27" s="87">
        <f t="shared" si="3"/>
        <v>0</v>
      </c>
      <c r="J27" s="87">
        <f t="shared" si="3"/>
        <v>426</v>
      </c>
      <c r="K27" s="88">
        <f t="shared" si="3"/>
        <v>252</v>
      </c>
      <c r="L27" s="87">
        <f t="shared" si="3"/>
        <v>150</v>
      </c>
      <c r="M27" s="87">
        <f t="shared" si="3"/>
        <v>276</v>
      </c>
      <c r="N27" s="87">
        <f t="shared" si="3"/>
        <v>0</v>
      </c>
      <c r="O27" s="87">
        <f t="shared" si="3"/>
        <v>0</v>
      </c>
      <c r="P27" s="87">
        <f t="shared" si="3"/>
        <v>0</v>
      </c>
      <c r="Q27" s="87">
        <f t="shared" si="3"/>
        <v>10</v>
      </c>
      <c r="R27" s="87">
        <f t="shared" si="3"/>
        <v>2</v>
      </c>
      <c r="S27" s="87">
        <f t="shared" si="3"/>
        <v>6</v>
      </c>
      <c r="T27" s="87">
        <f t="shared" si="3"/>
        <v>0</v>
      </c>
      <c r="U27" s="87">
        <f t="shared" si="3"/>
        <v>0</v>
      </c>
      <c r="V27" s="87">
        <f t="shared" si="3"/>
        <v>36</v>
      </c>
      <c r="W27" s="87">
        <f t="shared" si="3"/>
        <v>178</v>
      </c>
      <c r="X27" s="87">
        <f t="shared" si="3"/>
        <v>176</v>
      </c>
      <c r="Y27" s="87">
        <f t="shared" si="3"/>
        <v>36</v>
      </c>
      <c r="Z27" s="87">
        <f t="shared" si="3"/>
        <v>0</v>
      </c>
    </row>
    <row r="28" spans="1:26">
      <c r="A28" s="60" t="s">
        <v>266</v>
      </c>
      <c r="B28" s="67" t="s">
        <v>265</v>
      </c>
      <c r="C28" s="74"/>
      <c r="D28" s="64"/>
      <c r="E28" s="64">
        <v>3</v>
      </c>
      <c r="F28" s="44"/>
      <c r="G28" s="44"/>
      <c r="H28" s="52">
        <f t="shared" ref="H28:H33" si="4">I28+J28+Q28+R28+S28</f>
        <v>60</v>
      </c>
      <c r="I28" s="40"/>
      <c r="J28" s="40">
        <f t="shared" ref="J28:J33" si="5">L28+M28+N28</f>
        <v>60</v>
      </c>
      <c r="K28" s="66">
        <v>6</v>
      </c>
      <c r="L28" s="84">
        <v>40</v>
      </c>
      <c r="M28" s="84">
        <v>20</v>
      </c>
      <c r="N28" s="44"/>
      <c r="O28" s="44"/>
      <c r="P28" s="44"/>
      <c r="Q28" s="44"/>
      <c r="R28" s="44"/>
      <c r="S28" s="44"/>
      <c r="T28" s="44"/>
      <c r="U28" s="41"/>
      <c r="V28" s="40"/>
      <c r="W28" s="39">
        <v>60</v>
      </c>
      <c r="X28" s="38"/>
      <c r="Y28" s="39"/>
      <c r="Z28" s="38"/>
    </row>
    <row r="29" spans="1:26" ht="25.5">
      <c r="A29" s="60" t="s">
        <v>264</v>
      </c>
      <c r="B29" s="67" t="s">
        <v>263</v>
      </c>
      <c r="C29" s="74">
        <v>5</v>
      </c>
      <c r="D29" s="64"/>
      <c r="E29" s="64"/>
      <c r="F29" s="44"/>
      <c r="G29" s="44"/>
      <c r="H29" s="52">
        <f t="shared" si="4"/>
        <v>156</v>
      </c>
      <c r="I29" s="40"/>
      <c r="J29" s="40">
        <f t="shared" si="5"/>
        <v>138</v>
      </c>
      <c r="K29" s="76">
        <v>114</v>
      </c>
      <c r="L29" s="84">
        <v>26</v>
      </c>
      <c r="M29" s="84">
        <v>112</v>
      </c>
      <c r="N29" s="44"/>
      <c r="O29" s="44"/>
      <c r="P29" s="44"/>
      <c r="Q29" s="58">
        <v>10</v>
      </c>
      <c r="R29" s="58">
        <v>2</v>
      </c>
      <c r="S29" s="58">
        <v>6</v>
      </c>
      <c r="T29" s="44"/>
      <c r="U29" s="41"/>
      <c r="V29" s="40"/>
      <c r="W29" s="39">
        <v>36</v>
      </c>
      <c r="X29" s="38">
        <v>66</v>
      </c>
      <c r="Y29" s="39">
        <v>36</v>
      </c>
      <c r="Z29" s="38"/>
    </row>
    <row r="30" spans="1:26">
      <c r="A30" s="60" t="s">
        <v>262</v>
      </c>
      <c r="B30" s="67" t="s">
        <v>261</v>
      </c>
      <c r="C30" s="74"/>
      <c r="D30" s="64"/>
      <c r="E30" s="64">
        <v>4</v>
      </c>
      <c r="F30" s="44"/>
      <c r="G30" s="44"/>
      <c r="H30" s="52">
        <f t="shared" si="4"/>
        <v>68</v>
      </c>
      <c r="I30" s="44"/>
      <c r="J30" s="40">
        <f t="shared" si="5"/>
        <v>68</v>
      </c>
      <c r="K30" s="66">
        <v>20</v>
      </c>
      <c r="L30" s="84">
        <v>32</v>
      </c>
      <c r="M30" s="84">
        <v>36</v>
      </c>
      <c r="N30" s="44"/>
      <c r="O30" s="44"/>
      <c r="P30" s="44"/>
      <c r="Q30" s="58"/>
      <c r="R30" s="58"/>
      <c r="S30" s="58"/>
      <c r="T30" s="44"/>
      <c r="U30" s="41"/>
      <c r="V30" s="40"/>
      <c r="W30" s="39"/>
      <c r="X30" s="38">
        <v>68</v>
      </c>
      <c r="Y30" s="39"/>
      <c r="Z30" s="38"/>
    </row>
    <row r="31" spans="1:26">
      <c r="A31" s="60" t="s">
        <v>260</v>
      </c>
      <c r="B31" s="67" t="s">
        <v>259</v>
      </c>
      <c r="C31" s="74"/>
      <c r="D31" s="64">
        <v>4</v>
      </c>
      <c r="E31" s="64"/>
      <c r="F31" s="44"/>
      <c r="G31" s="44"/>
      <c r="H31" s="52">
        <f t="shared" si="4"/>
        <v>82</v>
      </c>
      <c r="I31" s="44"/>
      <c r="J31" s="40">
        <f t="shared" si="5"/>
        <v>82</v>
      </c>
      <c r="K31" s="66">
        <v>112</v>
      </c>
      <c r="L31" s="84">
        <v>8</v>
      </c>
      <c r="M31" s="84">
        <v>74</v>
      </c>
      <c r="N31" s="44"/>
      <c r="O31" s="44"/>
      <c r="P31" s="44"/>
      <c r="Q31" s="40"/>
      <c r="R31" s="40"/>
      <c r="S31" s="40"/>
      <c r="T31" s="44"/>
      <c r="U31" s="41"/>
      <c r="V31" s="40"/>
      <c r="W31" s="39">
        <v>40</v>
      </c>
      <c r="X31" s="38">
        <v>42</v>
      </c>
      <c r="Y31" s="39"/>
      <c r="Z31" s="38"/>
    </row>
    <row r="32" spans="1:26">
      <c r="A32" s="60" t="s">
        <v>258</v>
      </c>
      <c r="B32" s="67" t="s">
        <v>257</v>
      </c>
      <c r="C32" s="74"/>
      <c r="D32" s="64"/>
      <c r="E32" s="85" t="s">
        <v>219</v>
      </c>
      <c r="F32" s="44"/>
      <c r="G32" s="44"/>
      <c r="H32" s="52">
        <f t="shared" si="4"/>
        <v>36</v>
      </c>
      <c r="I32" s="44"/>
      <c r="J32" s="40">
        <f t="shared" si="5"/>
        <v>36</v>
      </c>
      <c r="K32" s="66"/>
      <c r="L32" s="84">
        <v>20</v>
      </c>
      <c r="M32" s="84">
        <v>16</v>
      </c>
      <c r="N32" s="44"/>
      <c r="O32" s="44"/>
      <c r="P32" s="44"/>
      <c r="Q32" s="40"/>
      <c r="R32" s="40"/>
      <c r="S32" s="40"/>
      <c r="T32" s="44"/>
      <c r="U32" s="41"/>
      <c r="V32" s="40">
        <v>36</v>
      </c>
      <c r="W32" s="39"/>
      <c r="X32" s="38"/>
      <c r="Y32" s="39"/>
      <c r="Z32" s="38"/>
    </row>
    <row r="33" spans="1:26">
      <c r="A33" s="60" t="s">
        <v>256</v>
      </c>
      <c r="B33" s="67" t="s">
        <v>255</v>
      </c>
      <c r="C33" s="74"/>
      <c r="D33" s="64"/>
      <c r="E33" s="64">
        <v>3</v>
      </c>
      <c r="F33" s="44"/>
      <c r="G33" s="44"/>
      <c r="H33" s="52">
        <f t="shared" si="4"/>
        <v>42</v>
      </c>
      <c r="I33" s="44"/>
      <c r="J33" s="40">
        <f t="shared" si="5"/>
        <v>42</v>
      </c>
      <c r="K33" s="66"/>
      <c r="L33" s="84">
        <v>24</v>
      </c>
      <c r="M33" s="84">
        <v>18</v>
      </c>
      <c r="N33" s="44"/>
      <c r="O33" s="44"/>
      <c r="P33" s="44"/>
      <c r="Q33" s="40"/>
      <c r="R33" s="40"/>
      <c r="S33" s="40"/>
      <c r="T33" s="44"/>
      <c r="U33" s="41"/>
      <c r="V33" s="40"/>
      <c r="W33" s="39">
        <v>42</v>
      </c>
      <c r="X33" s="38"/>
      <c r="Y33" s="39"/>
      <c r="Z33" s="38"/>
    </row>
    <row r="34" spans="1:26">
      <c r="A34" s="81" t="s">
        <v>254</v>
      </c>
      <c r="B34" s="49" t="s">
        <v>253</v>
      </c>
      <c r="C34" s="48"/>
      <c r="D34" s="48"/>
      <c r="E34" s="41">
        <v>7</v>
      </c>
      <c r="F34" s="48"/>
      <c r="G34" s="48"/>
      <c r="H34" s="47">
        <f t="shared" ref="H34:Z34" si="6">SUM(H35:H43)</f>
        <v>524</v>
      </c>
      <c r="I34" s="47">
        <f t="shared" si="6"/>
        <v>0</v>
      </c>
      <c r="J34" s="47">
        <f t="shared" si="6"/>
        <v>524</v>
      </c>
      <c r="K34" s="68">
        <f t="shared" si="6"/>
        <v>174</v>
      </c>
      <c r="L34" s="47">
        <f t="shared" si="6"/>
        <v>206</v>
      </c>
      <c r="M34" s="47">
        <f t="shared" si="6"/>
        <v>318</v>
      </c>
      <c r="N34" s="47">
        <f t="shared" si="6"/>
        <v>0</v>
      </c>
      <c r="O34" s="47">
        <f t="shared" si="6"/>
        <v>0</v>
      </c>
      <c r="P34" s="47">
        <f t="shared" si="6"/>
        <v>0</v>
      </c>
      <c r="Q34" s="47">
        <f t="shared" si="6"/>
        <v>0</v>
      </c>
      <c r="R34" s="47">
        <f t="shared" si="6"/>
        <v>0</v>
      </c>
      <c r="S34" s="47">
        <f t="shared" si="6"/>
        <v>0</v>
      </c>
      <c r="T34" s="47">
        <f t="shared" si="6"/>
        <v>0</v>
      </c>
      <c r="U34" s="47">
        <f t="shared" si="6"/>
        <v>0</v>
      </c>
      <c r="V34" s="47">
        <f t="shared" si="6"/>
        <v>54</v>
      </c>
      <c r="W34" s="47">
        <f t="shared" si="6"/>
        <v>100</v>
      </c>
      <c r="X34" s="47">
        <f t="shared" si="6"/>
        <v>174</v>
      </c>
      <c r="Y34" s="47">
        <f t="shared" si="6"/>
        <v>150</v>
      </c>
      <c r="Z34" s="47">
        <f t="shared" si="6"/>
        <v>46</v>
      </c>
    </row>
    <row r="35" spans="1:26" ht="25.5">
      <c r="A35" s="60" t="s">
        <v>252</v>
      </c>
      <c r="B35" s="67" t="s">
        <v>251</v>
      </c>
      <c r="C35" s="74"/>
      <c r="D35" s="64"/>
      <c r="E35" s="64">
        <v>4</v>
      </c>
      <c r="F35" s="44"/>
      <c r="G35" s="44"/>
      <c r="H35" s="52">
        <f t="shared" ref="H35:H43" si="7">I35+J35+Q35+R35+S35</f>
        <v>58</v>
      </c>
      <c r="I35" s="44"/>
      <c r="J35" s="40">
        <f t="shared" ref="J35:J43" si="8">L35+M35+N35</f>
        <v>58</v>
      </c>
      <c r="K35" s="76">
        <v>10</v>
      </c>
      <c r="L35" s="84">
        <v>28</v>
      </c>
      <c r="M35" s="84">
        <v>30</v>
      </c>
      <c r="N35" s="44"/>
      <c r="O35" s="44"/>
      <c r="P35" s="44"/>
      <c r="Q35" s="58"/>
      <c r="R35" s="58"/>
      <c r="S35" s="58"/>
      <c r="T35" s="44"/>
      <c r="U35" s="41"/>
      <c r="V35" s="40"/>
      <c r="W35" s="39"/>
      <c r="X35" s="38">
        <v>58</v>
      </c>
      <c r="Y35" s="39"/>
      <c r="Z35" s="38"/>
    </row>
    <row r="36" spans="1:26" ht="25.5">
      <c r="A36" s="60" t="s">
        <v>250</v>
      </c>
      <c r="B36" s="67" t="s">
        <v>249</v>
      </c>
      <c r="C36" s="65"/>
      <c r="D36" s="64"/>
      <c r="E36" s="86" t="s">
        <v>244</v>
      </c>
      <c r="F36" s="44"/>
      <c r="G36" s="44"/>
      <c r="H36" s="52">
        <f t="shared" si="7"/>
        <v>48</v>
      </c>
      <c r="I36" s="44"/>
      <c r="J36" s="40">
        <f t="shared" si="8"/>
        <v>48</v>
      </c>
      <c r="K36" s="76">
        <v>60</v>
      </c>
      <c r="L36" s="84">
        <v>30</v>
      </c>
      <c r="M36" s="84">
        <v>18</v>
      </c>
      <c r="N36" s="44"/>
      <c r="O36" s="44"/>
      <c r="P36" s="44"/>
      <c r="Q36" s="44"/>
      <c r="R36" s="44"/>
      <c r="S36" s="44"/>
      <c r="T36" s="44"/>
      <c r="U36" s="41"/>
      <c r="V36" s="40"/>
      <c r="W36" s="39">
        <v>48</v>
      </c>
      <c r="X36" s="38"/>
      <c r="Y36" s="39"/>
      <c r="Z36" s="38"/>
    </row>
    <row r="37" spans="1:26" ht="38.25">
      <c r="A37" s="60" t="s">
        <v>248</v>
      </c>
      <c r="B37" s="67" t="s">
        <v>247</v>
      </c>
      <c r="C37" s="65"/>
      <c r="D37" s="64"/>
      <c r="E37" s="64">
        <v>6</v>
      </c>
      <c r="F37" s="44"/>
      <c r="G37" s="44"/>
      <c r="H37" s="52">
        <f t="shared" si="7"/>
        <v>46</v>
      </c>
      <c r="I37" s="44"/>
      <c r="J37" s="40">
        <f t="shared" si="8"/>
        <v>46</v>
      </c>
      <c r="K37" s="76">
        <v>16</v>
      </c>
      <c r="L37" s="84">
        <v>32</v>
      </c>
      <c r="M37" s="84">
        <v>14</v>
      </c>
      <c r="N37" s="44"/>
      <c r="O37" s="44"/>
      <c r="P37" s="44"/>
      <c r="Q37" s="40"/>
      <c r="R37" s="40"/>
      <c r="S37" s="40"/>
      <c r="T37" s="44"/>
      <c r="U37" s="41"/>
      <c r="V37" s="40"/>
      <c r="W37" s="39"/>
      <c r="X37" s="38"/>
      <c r="Y37" s="39"/>
      <c r="Z37" s="38">
        <v>46</v>
      </c>
    </row>
    <row r="38" spans="1:26" ht="25.5">
      <c r="A38" s="60" t="s">
        <v>246</v>
      </c>
      <c r="B38" s="67" t="s">
        <v>245</v>
      </c>
      <c r="C38" s="65"/>
      <c r="D38" s="64"/>
      <c r="E38" s="86" t="s">
        <v>244</v>
      </c>
      <c r="F38" s="44"/>
      <c r="G38" s="44"/>
      <c r="H38" s="52">
        <f t="shared" si="7"/>
        <v>52</v>
      </c>
      <c r="I38" s="44"/>
      <c r="J38" s="40">
        <f t="shared" si="8"/>
        <v>52</v>
      </c>
      <c r="K38" s="76">
        <v>10</v>
      </c>
      <c r="L38" s="84">
        <v>26</v>
      </c>
      <c r="M38" s="84">
        <v>26</v>
      </c>
      <c r="N38" s="44"/>
      <c r="O38" s="44"/>
      <c r="P38" s="44"/>
      <c r="Q38" s="44"/>
      <c r="R38" s="44"/>
      <c r="S38" s="44"/>
      <c r="T38" s="44"/>
      <c r="U38" s="41"/>
      <c r="V38" s="40"/>
      <c r="W38" s="39">
        <v>52</v>
      </c>
      <c r="X38" s="38"/>
      <c r="Y38" s="39"/>
      <c r="Z38" s="38"/>
    </row>
    <row r="39" spans="1:26" ht="25.5">
      <c r="A39" s="60" t="s">
        <v>243</v>
      </c>
      <c r="B39" s="67" t="s">
        <v>242</v>
      </c>
      <c r="C39" s="65"/>
      <c r="D39" s="64"/>
      <c r="E39" s="64">
        <v>5</v>
      </c>
      <c r="F39" s="44"/>
      <c r="G39" s="44"/>
      <c r="H39" s="52">
        <f t="shared" si="7"/>
        <v>54</v>
      </c>
      <c r="I39" s="42"/>
      <c r="J39" s="40">
        <f t="shared" si="8"/>
        <v>54</v>
      </c>
      <c r="K39" s="76">
        <v>10</v>
      </c>
      <c r="L39" s="84"/>
      <c r="M39" s="84">
        <v>54</v>
      </c>
      <c r="N39" s="44"/>
      <c r="O39" s="44"/>
      <c r="P39" s="44"/>
      <c r="Q39" s="40"/>
      <c r="R39" s="40"/>
      <c r="S39" s="40"/>
      <c r="T39" s="44"/>
      <c r="U39" s="41"/>
      <c r="V39" s="40"/>
      <c r="W39" s="39"/>
      <c r="X39" s="38"/>
      <c r="Y39" s="39">
        <v>54</v>
      </c>
      <c r="Z39" s="38"/>
    </row>
    <row r="40" spans="1:26" ht="38.25">
      <c r="A40" s="60" t="s">
        <v>241</v>
      </c>
      <c r="B40" s="67" t="s">
        <v>240</v>
      </c>
      <c r="C40" s="65"/>
      <c r="D40" s="64"/>
      <c r="E40" s="85" t="s">
        <v>219</v>
      </c>
      <c r="F40" s="44"/>
      <c r="G40" s="44"/>
      <c r="H40" s="52">
        <f t="shared" si="7"/>
        <v>54</v>
      </c>
      <c r="I40" s="44"/>
      <c r="J40" s="40">
        <f t="shared" si="8"/>
        <v>54</v>
      </c>
      <c r="K40" s="76">
        <v>10</v>
      </c>
      <c r="L40" s="84">
        <v>34</v>
      </c>
      <c r="M40" s="84">
        <v>20</v>
      </c>
      <c r="N40" s="44"/>
      <c r="O40" s="44"/>
      <c r="P40" s="44"/>
      <c r="Q40" s="44"/>
      <c r="R40" s="44"/>
      <c r="S40" s="44"/>
      <c r="T40" s="44"/>
      <c r="U40" s="41"/>
      <c r="V40" s="58">
        <v>54</v>
      </c>
      <c r="W40" s="39"/>
      <c r="X40" s="38"/>
      <c r="Y40" s="39"/>
      <c r="Z40" s="38"/>
    </row>
    <row r="41" spans="1:26">
      <c r="A41" s="60" t="s">
        <v>239</v>
      </c>
      <c r="B41" s="67" t="s">
        <v>238</v>
      </c>
      <c r="C41" s="65"/>
      <c r="D41" s="64"/>
      <c r="E41" s="64">
        <v>5</v>
      </c>
      <c r="F41" s="44"/>
      <c r="G41" s="44"/>
      <c r="H41" s="52">
        <f t="shared" si="7"/>
        <v>130</v>
      </c>
      <c r="I41" s="44"/>
      <c r="J41" s="40">
        <f t="shared" si="8"/>
        <v>130</v>
      </c>
      <c r="K41" s="76">
        <v>22</v>
      </c>
      <c r="L41" s="84">
        <v>12</v>
      </c>
      <c r="M41" s="84">
        <v>118</v>
      </c>
      <c r="N41" s="44"/>
      <c r="O41" s="44"/>
      <c r="P41" s="44"/>
      <c r="Q41" s="44"/>
      <c r="R41" s="44"/>
      <c r="S41" s="44"/>
      <c r="T41" s="44"/>
      <c r="U41" s="41"/>
      <c r="V41" s="40"/>
      <c r="W41" s="39"/>
      <c r="X41" s="38">
        <v>80</v>
      </c>
      <c r="Y41" s="39">
        <v>50</v>
      </c>
      <c r="Z41" s="38"/>
    </row>
    <row r="42" spans="1:26" ht="25.5">
      <c r="A42" s="60" t="s">
        <v>237</v>
      </c>
      <c r="B42" s="67" t="s">
        <v>236</v>
      </c>
      <c r="C42" s="65"/>
      <c r="D42" s="64"/>
      <c r="E42" s="64">
        <v>5</v>
      </c>
      <c r="F42" s="44"/>
      <c r="G42" s="44"/>
      <c r="H42" s="52">
        <f t="shared" si="7"/>
        <v>46</v>
      </c>
      <c r="I42" s="42"/>
      <c r="J42" s="40">
        <f t="shared" si="8"/>
        <v>46</v>
      </c>
      <c r="K42" s="76">
        <v>20</v>
      </c>
      <c r="L42" s="84">
        <v>22</v>
      </c>
      <c r="M42" s="84">
        <v>24</v>
      </c>
      <c r="N42" s="44"/>
      <c r="O42" s="44"/>
      <c r="P42" s="44"/>
      <c r="Q42" s="44"/>
      <c r="R42" s="44"/>
      <c r="S42" s="44"/>
      <c r="T42" s="44"/>
      <c r="U42" s="41"/>
      <c r="V42" s="40"/>
      <c r="W42" s="39"/>
      <c r="X42" s="38"/>
      <c r="Y42" s="39">
        <v>46</v>
      </c>
      <c r="Z42" s="38"/>
    </row>
    <row r="43" spans="1:26">
      <c r="A43" s="60" t="s">
        <v>235</v>
      </c>
      <c r="B43" s="67" t="s">
        <v>234</v>
      </c>
      <c r="C43" s="65"/>
      <c r="D43" s="64"/>
      <c r="E43" s="64">
        <v>4</v>
      </c>
      <c r="F43" s="44"/>
      <c r="G43" s="44"/>
      <c r="H43" s="52">
        <f t="shared" si="7"/>
        <v>36</v>
      </c>
      <c r="I43" s="44"/>
      <c r="J43" s="40">
        <f t="shared" si="8"/>
        <v>36</v>
      </c>
      <c r="K43" s="76">
        <v>16</v>
      </c>
      <c r="L43" s="84">
        <v>22</v>
      </c>
      <c r="M43" s="84">
        <v>14</v>
      </c>
      <c r="N43" s="44"/>
      <c r="O43" s="44"/>
      <c r="P43" s="44"/>
      <c r="Q43" s="44"/>
      <c r="R43" s="44"/>
      <c r="S43" s="44"/>
      <c r="T43" s="44"/>
      <c r="U43" s="41"/>
      <c r="V43" s="40"/>
      <c r="W43" s="39"/>
      <c r="X43" s="38">
        <v>36</v>
      </c>
      <c r="Y43" s="39"/>
      <c r="Z43" s="38"/>
    </row>
    <row r="44" spans="1:26" ht="13.5" thickBot="1">
      <c r="A44" s="81" t="s">
        <v>233</v>
      </c>
      <c r="B44" s="49" t="s">
        <v>232</v>
      </c>
      <c r="C44" s="41">
        <v>7</v>
      </c>
      <c r="D44" s="41"/>
      <c r="E44" s="41">
        <v>12</v>
      </c>
      <c r="F44" s="48"/>
      <c r="G44" s="48"/>
      <c r="H44" s="47">
        <f t="shared" ref="H44:Z44" si="9">H45+H52+H59+H64+H69+H76</f>
        <v>1624</v>
      </c>
      <c r="I44" s="47">
        <f t="shared" si="9"/>
        <v>0</v>
      </c>
      <c r="J44" s="47">
        <f t="shared" si="9"/>
        <v>1534</v>
      </c>
      <c r="K44" s="68">
        <f t="shared" si="9"/>
        <v>278</v>
      </c>
      <c r="L44" s="47">
        <f t="shared" si="9"/>
        <v>150</v>
      </c>
      <c r="M44" s="47">
        <f t="shared" si="9"/>
        <v>858</v>
      </c>
      <c r="N44" s="47">
        <f t="shared" si="9"/>
        <v>22</v>
      </c>
      <c r="O44" s="47">
        <f t="shared" si="9"/>
        <v>288</v>
      </c>
      <c r="P44" s="47">
        <f t="shared" si="9"/>
        <v>216</v>
      </c>
      <c r="Q44" s="47">
        <f t="shared" si="9"/>
        <v>34</v>
      </c>
      <c r="R44" s="47">
        <f t="shared" si="9"/>
        <v>14</v>
      </c>
      <c r="S44" s="47">
        <f t="shared" si="9"/>
        <v>42</v>
      </c>
      <c r="T44" s="47">
        <f t="shared" si="9"/>
        <v>0</v>
      </c>
      <c r="U44" s="47">
        <f t="shared" si="9"/>
        <v>124</v>
      </c>
      <c r="V44" s="47">
        <f t="shared" si="9"/>
        <v>74</v>
      </c>
      <c r="W44" s="47">
        <f t="shared" si="9"/>
        <v>154</v>
      </c>
      <c r="X44" s="47">
        <f t="shared" si="9"/>
        <v>370</v>
      </c>
      <c r="Y44" s="47">
        <f t="shared" si="9"/>
        <v>390</v>
      </c>
      <c r="Z44" s="47">
        <f t="shared" si="9"/>
        <v>422</v>
      </c>
    </row>
    <row r="45" spans="1:26" ht="39" thickBot="1">
      <c r="A45" s="81" t="s">
        <v>231</v>
      </c>
      <c r="B45" s="69" t="s">
        <v>230</v>
      </c>
      <c r="C45" s="41">
        <v>1</v>
      </c>
      <c r="D45" s="48"/>
      <c r="E45" s="41">
        <v>3</v>
      </c>
      <c r="F45" s="48"/>
      <c r="G45" s="48"/>
      <c r="H45" s="47">
        <f t="shared" ref="H45:Y45" si="10">SUM(H46:H51)</f>
        <v>262</v>
      </c>
      <c r="I45" s="47">
        <f t="shared" si="10"/>
        <v>0</v>
      </c>
      <c r="J45" s="47">
        <f t="shared" si="10"/>
        <v>252</v>
      </c>
      <c r="K45" s="68">
        <f t="shared" si="10"/>
        <v>76</v>
      </c>
      <c r="L45" s="47">
        <f t="shared" si="10"/>
        <v>62</v>
      </c>
      <c r="M45" s="47">
        <f t="shared" si="10"/>
        <v>118</v>
      </c>
      <c r="N45" s="47">
        <f t="shared" si="10"/>
        <v>0</v>
      </c>
      <c r="O45" s="47">
        <f t="shared" si="10"/>
        <v>72</v>
      </c>
      <c r="P45" s="47">
        <f t="shared" si="10"/>
        <v>0</v>
      </c>
      <c r="Q45" s="47">
        <f t="shared" si="10"/>
        <v>2</v>
      </c>
      <c r="R45" s="47">
        <f t="shared" si="10"/>
        <v>2</v>
      </c>
      <c r="S45" s="47">
        <f t="shared" si="10"/>
        <v>6</v>
      </c>
      <c r="T45" s="47">
        <f t="shared" si="10"/>
        <v>0</v>
      </c>
      <c r="U45" s="47">
        <f t="shared" si="10"/>
        <v>124</v>
      </c>
      <c r="V45" s="47">
        <f t="shared" si="10"/>
        <v>74</v>
      </c>
      <c r="W45" s="47">
        <f t="shared" si="10"/>
        <v>54</v>
      </c>
      <c r="X45" s="47">
        <f t="shared" si="10"/>
        <v>0</v>
      </c>
      <c r="Y45" s="47">
        <f t="shared" si="10"/>
        <v>0</v>
      </c>
      <c r="Z45" s="39">
        <v>0</v>
      </c>
    </row>
    <row r="46" spans="1:26" ht="25.5">
      <c r="A46" s="60" t="s">
        <v>229</v>
      </c>
      <c r="B46" s="67" t="s">
        <v>228</v>
      </c>
      <c r="C46" s="65"/>
      <c r="D46" s="64"/>
      <c r="E46" s="83" t="s">
        <v>223</v>
      </c>
      <c r="F46" s="44"/>
      <c r="G46" s="44"/>
      <c r="H46" s="80">
        <f>I46+J46+Q46+R46+S46+O46+P46</f>
        <v>56</v>
      </c>
      <c r="I46" s="40"/>
      <c r="J46" s="40">
        <f>L46+M46+N46</f>
        <v>56</v>
      </c>
      <c r="K46" s="66">
        <v>40</v>
      </c>
      <c r="L46" s="40">
        <v>26</v>
      </c>
      <c r="M46" s="40">
        <v>30</v>
      </c>
      <c r="N46" s="44"/>
      <c r="O46" s="44"/>
      <c r="P46" s="44"/>
      <c r="Q46" s="44"/>
      <c r="R46" s="44"/>
      <c r="S46" s="44"/>
      <c r="T46" s="44"/>
      <c r="U46" s="41">
        <v>56</v>
      </c>
      <c r="V46" s="40"/>
      <c r="W46" s="39"/>
      <c r="X46" s="38"/>
      <c r="Y46" s="39"/>
      <c r="Z46" s="38"/>
    </row>
    <row r="47" spans="1:26">
      <c r="A47" s="60" t="s">
        <v>227</v>
      </c>
      <c r="B47" s="67" t="s">
        <v>226</v>
      </c>
      <c r="C47" s="65"/>
      <c r="D47" s="64"/>
      <c r="E47" s="82" t="s">
        <v>219</v>
      </c>
      <c r="F47" s="44"/>
      <c r="G47" s="44"/>
      <c r="H47" s="80">
        <f>I47+J47+Q47+R47+S47+O47+P47</f>
        <v>38</v>
      </c>
      <c r="I47" s="42"/>
      <c r="J47" s="79">
        <f>L47+M47+N47</f>
        <v>38</v>
      </c>
      <c r="K47" s="66">
        <v>36</v>
      </c>
      <c r="L47" s="40">
        <v>18</v>
      </c>
      <c r="M47" s="40">
        <v>20</v>
      </c>
      <c r="N47" s="52"/>
      <c r="O47" s="44"/>
      <c r="P47" s="44"/>
      <c r="Q47" s="40"/>
      <c r="R47" s="40"/>
      <c r="S47" s="40"/>
      <c r="T47" s="44"/>
      <c r="U47" s="41"/>
      <c r="V47" s="40">
        <v>38</v>
      </c>
      <c r="W47" s="39"/>
      <c r="X47" s="38"/>
      <c r="Y47" s="39"/>
      <c r="Z47" s="38"/>
    </row>
    <row r="48" spans="1:26" ht="25.5">
      <c r="A48" s="60" t="s">
        <v>225</v>
      </c>
      <c r="B48" s="67" t="s">
        <v>224</v>
      </c>
      <c r="C48" s="65"/>
      <c r="D48" s="64"/>
      <c r="E48" s="83" t="s">
        <v>223</v>
      </c>
      <c r="F48" s="44"/>
      <c r="G48" s="44"/>
      <c r="H48" s="80">
        <f>I48+J48+Q48+R48+S48+O48+P48</f>
        <v>32</v>
      </c>
      <c r="I48" s="42"/>
      <c r="J48" s="79">
        <f>L48+M48+N48</f>
        <v>32</v>
      </c>
      <c r="K48" s="66"/>
      <c r="L48" s="40">
        <v>8</v>
      </c>
      <c r="M48" s="40">
        <v>24</v>
      </c>
      <c r="N48" s="52"/>
      <c r="O48" s="44"/>
      <c r="P48" s="44"/>
      <c r="Q48" s="40"/>
      <c r="R48" s="40"/>
      <c r="S48" s="40"/>
      <c r="T48" s="44"/>
      <c r="U48" s="41">
        <v>32</v>
      </c>
      <c r="V48" s="40"/>
      <c r="W48" s="39"/>
      <c r="X48" s="38"/>
      <c r="Y48" s="39"/>
      <c r="Z48" s="38"/>
    </row>
    <row r="49" spans="1:26" ht="38.25">
      <c r="A49" s="60" t="s">
        <v>222</v>
      </c>
      <c r="B49" s="67" t="s">
        <v>221</v>
      </c>
      <c r="C49" s="65"/>
      <c r="D49" s="64"/>
      <c r="E49" s="64"/>
      <c r="F49" s="44"/>
      <c r="G49" s="44"/>
      <c r="H49" s="80">
        <f>I49+J49+Q49+R49+S49+O49+P49</f>
        <v>54</v>
      </c>
      <c r="I49" s="42"/>
      <c r="J49" s="40">
        <f>L49+M49+N49</f>
        <v>54</v>
      </c>
      <c r="K49" s="66"/>
      <c r="L49" s="40">
        <v>10</v>
      </c>
      <c r="M49" s="40">
        <v>44</v>
      </c>
      <c r="N49" s="52"/>
      <c r="O49" s="44"/>
      <c r="P49" s="44"/>
      <c r="Q49" s="40"/>
      <c r="R49" s="40"/>
      <c r="S49" s="40"/>
      <c r="T49" s="44"/>
      <c r="U49" s="41"/>
      <c r="V49" s="40"/>
      <c r="W49" s="72">
        <v>54</v>
      </c>
      <c r="X49" s="38"/>
      <c r="Y49" s="39"/>
      <c r="Z49" s="38"/>
    </row>
    <row r="50" spans="1:26">
      <c r="A50" s="54" t="s">
        <v>220</v>
      </c>
      <c r="B50" s="45" t="s">
        <v>33</v>
      </c>
      <c r="C50" s="65"/>
      <c r="D50" s="64"/>
      <c r="E50" s="82" t="s">
        <v>219</v>
      </c>
      <c r="F50" s="44"/>
      <c r="G50" s="44"/>
      <c r="H50" s="80">
        <v>72</v>
      </c>
      <c r="I50" s="44"/>
      <c r="J50" s="79">
        <v>72</v>
      </c>
      <c r="K50" s="59"/>
      <c r="L50" s="44"/>
      <c r="M50" s="44"/>
      <c r="N50" s="44"/>
      <c r="O50" s="40">
        <v>72</v>
      </c>
      <c r="P50" s="44"/>
      <c r="Q50" s="44"/>
      <c r="R50" s="44"/>
      <c r="S50" s="44"/>
      <c r="T50" s="44"/>
      <c r="U50" s="41">
        <v>36</v>
      </c>
      <c r="V50" s="40">
        <v>36</v>
      </c>
      <c r="W50" s="72"/>
      <c r="X50" s="38"/>
      <c r="Y50" s="39"/>
      <c r="Z50" s="38"/>
    </row>
    <row r="51" spans="1:26" ht="13.5" thickBot="1">
      <c r="A51" s="44"/>
      <c r="B51" s="62" t="s">
        <v>185</v>
      </c>
      <c r="C51" s="58">
        <v>3</v>
      </c>
      <c r="D51" s="44"/>
      <c r="E51" s="44"/>
      <c r="F51" s="44"/>
      <c r="G51" s="44"/>
      <c r="H51" s="80">
        <f>I51+J51+Q51+R51+S51+O51+P51</f>
        <v>10</v>
      </c>
      <c r="I51" s="44"/>
      <c r="J51" s="79">
        <f>L51+M51+N51</f>
        <v>0</v>
      </c>
      <c r="K51" s="59"/>
      <c r="L51" s="44"/>
      <c r="M51" s="44"/>
      <c r="N51" s="44"/>
      <c r="O51" s="44"/>
      <c r="P51" s="44"/>
      <c r="Q51" s="58">
        <v>2</v>
      </c>
      <c r="R51" s="58">
        <v>2</v>
      </c>
      <c r="S51" s="58">
        <v>6</v>
      </c>
      <c r="T51" s="44"/>
      <c r="U51" s="41"/>
      <c r="V51" s="40"/>
      <c r="W51" s="39"/>
      <c r="X51" s="38"/>
      <c r="Y51" s="39"/>
      <c r="Z51" s="38"/>
    </row>
    <row r="52" spans="1:26" ht="13.5" thickBot="1">
      <c r="A52" s="81" t="s">
        <v>218</v>
      </c>
      <c r="B52" s="69" t="s">
        <v>217</v>
      </c>
      <c r="C52" s="41">
        <v>1</v>
      </c>
      <c r="D52" s="41"/>
      <c r="E52" s="41">
        <v>3</v>
      </c>
      <c r="F52" s="48"/>
      <c r="G52" s="48"/>
      <c r="H52" s="47">
        <f t="shared" ref="H52:Z52" si="11">SUM(H53:H58)</f>
        <v>480</v>
      </c>
      <c r="I52" s="47">
        <f t="shared" si="11"/>
        <v>0</v>
      </c>
      <c r="J52" s="47">
        <f t="shared" si="11"/>
        <v>462</v>
      </c>
      <c r="K52" s="68">
        <f t="shared" si="11"/>
        <v>58</v>
      </c>
      <c r="L52" s="47">
        <f t="shared" si="11"/>
        <v>26</v>
      </c>
      <c r="M52" s="47">
        <f t="shared" si="11"/>
        <v>270</v>
      </c>
      <c r="N52" s="47">
        <f t="shared" si="11"/>
        <v>22</v>
      </c>
      <c r="O52" s="47">
        <f t="shared" si="11"/>
        <v>36</v>
      </c>
      <c r="P52" s="47">
        <f t="shared" si="11"/>
        <v>108</v>
      </c>
      <c r="Q52" s="47">
        <f t="shared" si="11"/>
        <v>10</v>
      </c>
      <c r="R52" s="47">
        <f t="shared" si="11"/>
        <v>2</v>
      </c>
      <c r="S52" s="47">
        <f t="shared" si="11"/>
        <v>6</v>
      </c>
      <c r="T52" s="47">
        <f t="shared" si="11"/>
        <v>0</v>
      </c>
      <c r="U52" s="47">
        <f t="shared" si="11"/>
        <v>0</v>
      </c>
      <c r="V52" s="47">
        <f t="shared" si="11"/>
        <v>0</v>
      </c>
      <c r="W52" s="47">
        <f t="shared" si="11"/>
        <v>0</v>
      </c>
      <c r="X52" s="47">
        <f t="shared" si="11"/>
        <v>0</v>
      </c>
      <c r="Y52" s="47">
        <f t="shared" si="11"/>
        <v>196</v>
      </c>
      <c r="Z52" s="47">
        <f t="shared" si="11"/>
        <v>266</v>
      </c>
    </row>
    <row r="53" spans="1:26" ht="38.25">
      <c r="A53" s="60" t="s">
        <v>216</v>
      </c>
      <c r="B53" s="67" t="s">
        <v>215</v>
      </c>
      <c r="C53" s="65"/>
      <c r="D53" s="64"/>
      <c r="E53" s="63" t="s">
        <v>203</v>
      </c>
      <c r="F53" s="44"/>
      <c r="G53" s="44"/>
      <c r="H53" s="80">
        <f>I53+J53+Q53+R53+S53+O53+P53</f>
        <v>106</v>
      </c>
      <c r="I53" s="40"/>
      <c r="J53" s="79">
        <f>L53+M53+N53</f>
        <v>106</v>
      </c>
      <c r="K53" s="66">
        <v>40</v>
      </c>
      <c r="L53" s="40">
        <v>10</v>
      </c>
      <c r="M53" s="40">
        <v>74</v>
      </c>
      <c r="N53" s="44">
        <v>22</v>
      </c>
      <c r="O53" s="44"/>
      <c r="P53" s="44"/>
      <c r="Q53" s="40"/>
      <c r="R53" s="40"/>
      <c r="S53" s="44"/>
      <c r="T53" s="44"/>
      <c r="U53" s="41"/>
      <c r="V53" s="40"/>
      <c r="W53" s="39"/>
      <c r="X53" s="38"/>
      <c r="Y53" s="39">
        <v>106</v>
      </c>
      <c r="Z53" s="38"/>
    </row>
    <row r="54" spans="1:26" ht="38.25">
      <c r="A54" s="60" t="s">
        <v>214</v>
      </c>
      <c r="B54" s="67" t="s">
        <v>213</v>
      </c>
      <c r="C54" s="65"/>
      <c r="D54" s="64"/>
      <c r="E54" s="63" t="s">
        <v>203</v>
      </c>
      <c r="F54" s="44"/>
      <c r="G54" s="44"/>
      <c r="H54" s="80">
        <f>I54+J54+Q54+R54+S54+O54+P54</f>
        <v>90</v>
      </c>
      <c r="I54" s="40"/>
      <c r="J54" s="79">
        <f>L54+M54+N54</f>
        <v>90</v>
      </c>
      <c r="K54" s="66">
        <v>18</v>
      </c>
      <c r="L54" s="40">
        <v>2</v>
      </c>
      <c r="M54" s="40">
        <v>88</v>
      </c>
      <c r="N54" s="44"/>
      <c r="O54" s="44"/>
      <c r="P54" s="44"/>
      <c r="Q54" s="44"/>
      <c r="R54" s="44"/>
      <c r="S54" s="44"/>
      <c r="T54" s="44"/>
      <c r="U54" s="41"/>
      <c r="V54" s="40"/>
      <c r="W54" s="39"/>
      <c r="X54" s="38"/>
      <c r="Y54" s="39">
        <v>90</v>
      </c>
      <c r="Z54" s="38"/>
    </row>
    <row r="55" spans="1:26" ht="25.5">
      <c r="A55" s="60" t="s">
        <v>212</v>
      </c>
      <c r="B55" s="67" t="s">
        <v>211</v>
      </c>
      <c r="C55" s="65"/>
      <c r="D55" s="64"/>
      <c r="E55" s="64">
        <v>6</v>
      </c>
      <c r="F55" s="44"/>
      <c r="G55" s="44"/>
      <c r="H55" s="80">
        <f>I55+J55+Q55+R55+S55+O55+P55</f>
        <v>122</v>
      </c>
      <c r="I55" s="40"/>
      <c r="J55" s="79">
        <f>L55+M55+N55</f>
        <v>122</v>
      </c>
      <c r="K55" s="66"/>
      <c r="L55" s="40">
        <v>14</v>
      </c>
      <c r="M55" s="40">
        <v>108</v>
      </c>
      <c r="N55" s="44"/>
      <c r="O55" s="44"/>
      <c r="P55" s="44"/>
      <c r="Q55" s="44"/>
      <c r="R55" s="44"/>
      <c r="S55" s="44"/>
      <c r="T55" s="44"/>
      <c r="U55" s="41"/>
      <c r="V55" s="40"/>
      <c r="W55" s="39"/>
      <c r="X55" s="38"/>
      <c r="Y55" s="39"/>
      <c r="Z55" s="38">
        <v>122</v>
      </c>
    </row>
    <row r="56" spans="1:26">
      <c r="A56" s="54" t="s">
        <v>210</v>
      </c>
      <c r="B56" s="45" t="s">
        <v>33</v>
      </c>
      <c r="C56" s="65"/>
      <c r="D56" s="64"/>
      <c r="E56" s="78" t="s">
        <v>196</v>
      </c>
      <c r="F56" s="44"/>
      <c r="G56" s="44"/>
      <c r="H56" s="80">
        <v>36</v>
      </c>
      <c r="I56" s="44"/>
      <c r="J56" s="79">
        <v>36</v>
      </c>
      <c r="K56" s="59"/>
      <c r="L56" s="44"/>
      <c r="M56" s="44"/>
      <c r="N56" s="44"/>
      <c r="O56" s="40">
        <v>36</v>
      </c>
      <c r="P56" s="44"/>
      <c r="Q56" s="44"/>
      <c r="R56" s="44"/>
      <c r="S56" s="44"/>
      <c r="T56" s="44"/>
      <c r="U56" s="41"/>
      <c r="V56" s="40"/>
      <c r="W56" s="39"/>
      <c r="X56" s="38"/>
      <c r="Y56" s="39"/>
      <c r="Z56" s="38">
        <v>36</v>
      </c>
    </row>
    <row r="57" spans="1:26">
      <c r="A57" s="54" t="s">
        <v>209</v>
      </c>
      <c r="B57" s="45" t="s">
        <v>35</v>
      </c>
      <c r="C57" s="65"/>
      <c r="D57" s="64"/>
      <c r="E57" s="78" t="s">
        <v>196</v>
      </c>
      <c r="F57" s="44"/>
      <c r="G57" s="44"/>
      <c r="H57" s="80">
        <v>108</v>
      </c>
      <c r="I57" s="44"/>
      <c r="J57" s="79">
        <v>108</v>
      </c>
      <c r="K57" s="59"/>
      <c r="L57" s="44"/>
      <c r="M57" s="44"/>
      <c r="N57" s="44"/>
      <c r="O57" s="44"/>
      <c r="P57" s="40">
        <v>108</v>
      </c>
      <c r="Q57" s="44"/>
      <c r="R57" s="44"/>
      <c r="S57" s="44"/>
      <c r="T57" s="44"/>
      <c r="U57" s="41"/>
      <c r="V57" s="40"/>
      <c r="W57" s="39"/>
      <c r="X57" s="38"/>
      <c r="Y57" s="39"/>
      <c r="Z57" s="38">
        <v>108</v>
      </c>
    </row>
    <row r="58" spans="1:26" ht="13.5" thickBot="1">
      <c r="A58" s="44"/>
      <c r="B58" s="62" t="s">
        <v>185</v>
      </c>
      <c r="C58" s="58">
        <v>6</v>
      </c>
      <c r="D58" s="44"/>
      <c r="E58" s="44"/>
      <c r="F58" s="44"/>
      <c r="G58" s="44"/>
      <c r="H58" s="80">
        <f>I58+J58+Q58+R58+S58+O58+P58</f>
        <v>18</v>
      </c>
      <c r="I58" s="44"/>
      <c r="J58" s="79">
        <f>L58+M58+N58</f>
        <v>0</v>
      </c>
      <c r="K58" s="59"/>
      <c r="L58" s="44"/>
      <c r="M58" s="44"/>
      <c r="N58" s="44"/>
      <c r="O58" s="44"/>
      <c r="P58" s="44"/>
      <c r="Q58" s="58">
        <v>10</v>
      </c>
      <c r="R58" s="58">
        <v>2</v>
      </c>
      <c r="S58" s="58">
        <v>6</v>
      </c>
      <c r="T58" s="44"/>
      <c r="U58" s="41"/>
      <c r="V58" s="40"/>
      <c r="W58" s="39"/>
      <c r="X58" s="38"/>
      <c r="Y58" s="39"/>
      <c r="Z58" s="38"/>
    </row>
    <row r="59" spans="1:26" ht="57" thickBot="1">
      <c r="A59" s="70" t="s">
        <v>208</v>
      </c>
      <c r="B59" s="77" t="s">
        <v>201</v>
      </c>
      <c r="C59" s="41">
        <v>1</v>
      </c>
      <c r="D59" s="41"/>
      <c r="E59" s="41">
        <v>1</v>
      </c>
      <c r="F59" s="48"/>
      <c r="G59" s="48"/>
      <c r="H59" s="47">
        <f t="shared" ref="H59:Z59" si="12">SUM(H60:H63)</f>
        <v>212</v>
      </c>
      <c r="I59" s="47">
        <f t="shared" si="12"/>
        <v>0</v>
      </c>
      <c r="J59" s="47">
        <f t="shared" si="12"/>
        <v>194</v>
      </c>
      <c r="K59" s="68">
        <f t="shared" si="12"/>
        <v>16</v>
      </c>
      <c r="L59" s="47">
        <f t="shared" si="12"/>
        <v>8</v>
      </c>
      <c r="M59" s="47">
        <f t="shared" si="12"/>
        <v>114</v>
      </c>
      <c r="N59" s="47">
        <f t="shared" si="12"/>
        <v>0</v>
      </c>
      <c r="O59" s="47">
        <f t="shared" si="12"/>
        <v>36</v>
      </c>
      <c r="P59" s="47">
        <f t="shared" si="12"/>
        <v>36</v>
      </c>
      <c r="Q59" s="47">
        <f t="shared" si="12"/>
        <v>10</v>
      </c>
      <c r="R59" s="47">
        <f t="shared" si="12"/>
        <v>2</v>
      </c>
      <c r="S59" s="47">
        <f t="shared" si="12"/>
        <v>6</v>
      </c>
      <c r="T59" s="47">
        <f t="shared" si="12"/>
        <v>0</v>
      </c>
      <c r="U59" s="47">
        <f t="shared" si="12"/>
        <v>0</v>
      </c>
      <c r="V59" s="47">
        <f t="shared" si="12"/>
        <v>0</v>
      </c>
      <c r="W59" s="47">
        <f t="shared" si="12"/>
        <v>0</v>
      </c>
      <c r="X59" s="47">
        <f t="shared" si="12"/>
        <v>0</v>
      </c>
      <c r="Y59" s="47">
        <f t="shared" si="12"/>
        <v>194</v>
      </c>
      <c r="Z59" s="47">
        <f t="shared" si="12"/>
        <v>0</v>
      </c>
    </row>
    <row r="60" spans="1:26">
      <c r="A60" s="60" t="s">
        <v>207</v>
      </c>
      <c r="B60" s="67" t="s">
        <v>206</v>
      </c>
      <c r="C60" s="65"/>
      <c r="D60" s="64"/>
      <c r="E60" s="64"/>
      <c r="F60" s="44"/>
      <c r="G60" s="44"/>
      <c r="H60" s="52">
        <f>I60+J60+Q60+R60+S60+O60+P60</f>
        <v>122</v>
      </c>
      <c r="I60" s="42"/>
      <c r="J60" s="40">
        <f>L60+M60+N60</f>
        <v>122</v>
      </c>
      <c r="K60" s="66">
        <v>16</v>
      </c>
      <c r="L60" s="40">
        <v>8</v>
      </c>
      <c r="M60" s="40">
        <v>114</v>
      </c>
      <c r="N60" s="44"/>
      <c r="O60" s="44"/>
      <c r="P60" s="44"/>
      <c r="Q60" s="40"/>
      <c r="R60" s="40"/>
      <c r="S60" s="40"/>
      <c r="T60" s="44"/>
      <c r="U60" s="41"/>
      <c r="V60" s="40"/>
      <c r="W60" s="39"/>
      <c r="X60" s="38"/>
      <c r="Y60" s="39">
        <v>122</v>
      </c>
      <c r="Z60" s="38"/>
    </row>
    <row r="61" spans="1:26">
      <c r="A61" s="54" t="s">
        <v>205</v>
      </c>
      <c r="B61" s="45" t="s">
        <v>33</v>
      </c>
      <c r="C61" s="65"/>
      <c r="D61" s="64"/>
      <c r="E61" s="78" t="s">
        <v>203</v>
      </c>
      <c r="F61" s="44"/>
      <c r="G61" s="44"/>
      <c r="H61" s="52">
        <v>36</v>
      </c>
      <c r="I61" s="44"/>
      <c r="J61" s="40">
        <v>36</v>
      </c>
      <c r="K61" s="59"/>
      <c r="L61" s="44"/>
      <c r="M61" s="44"/>
      <c r="N61" s="44"/>
      <c r="O61" s="40">
        <v>36</v>
      </c>
      <c r="P61" s="44"/>
      <c r="Q61" s="44"/>
      <c r="R61" s="44"/>
      <c r="S61" s="44"/>
      <c r="T61" s="44"/>
      <c r="U61" s="41"/>
      <c r="V61" s="40"/>
      <c r="W61" s="39"/>
      <c r="X61" s="38"/>
      <c r="Y61" s="39">
        <v>36</v>
      </c>
      <c r="Z61" s="38"/>
    </row>
    <row r="62" spans="1:26">
      <c r="A62" s="54" t="s">
        <v>204</v>
      </c>
      <c r="B62" s="45" t="s">
        <v>35</v>
      </c>
      <c r="C62" s="65"/>
      <c r="D62" s="64"/>
      <c r="E62" s="78" t="s">
        <v>203</v>
      </c>
      <c r="F62" s="44"/>
      <c r="G62" s="44"/>
      <c r="H62" s="52">
        <v>36</v>
      </c>
      <c r="I62" s="44"/>
      <c r="J62" s="40">
        <v>36</v>
      </c>
      <c r="K62" s="59"/>
      <c r="L62" s="44"/>
      <c r="M62" s="44"/>
      <c r="N62" s="44"/>
      <c r="O62" s="44"/>
      <c r="P62" s="40">
        <v>36</v>
      </c>
      <c r="Q62" s="44"/>
      <c r="R62" s="44"/>
      <c r="S62" s="44"/>
      <c r="T62" s="44"/>
      <c r="U62" s="41"/>
      <c r="V62" s="40"/>
      <c r="W62" s="39"/>
      <c r="X62" s="38"/>
      <c r="Y62" s="39">
        <v>36</v>
      </c>
      <c r="Z62" s="38"/>
    </row>
    <row r="63" spans="1:26" ht="13.5" thickBot="1">
      <c r="A63" s="44"/>
      <c r="B63" s="62" t="s">
        <v>185</v>
      </c>
      <c r="C63" s="61">
        <v>5</v>
      </c>
      <c r="D63" s="60"/>
      <c r="E63" s="60"/>
      <c r="F63" s="44"/>
      <c r="G63" s="44"/>
      <c r="H63" s="52">
        <f>I63+J63+Q63+R63+S63+O63+P63</f>
        <v>18</v>
      </c>
      <c r="I63" s="44"/>
      <c r="J63" s="40">
        <f>L63+M63+N63</f>
        <v>0</v>
      </c>
      <c r="K63" s="59"/>
      <c r="L63" s="44"/>
      <c r="M63" s="44"/>
      <c r="N63" s="44"/>
      <c r="O63" s="44"/>
      <c r="P63" s="44"/>
      <c r="Q63" s="58">
        <v>10</v>
      </c>
      <c r="R63" s="58">
        <v>2</v>
      </c>
      <c r="S63" s="58">
        <v>6</v>
      </c>
      <c r="T63" s="44"/>
      <c r="U63" s="41"/>
      <c r="V63" s="40"/>
      <c r="W63" s="39"/>
      <c r="X63" s="38"/>
      <c r="Y63" s="39"/>
      <c r="Z63" s="38"/>
    </row>
    <row r="64" spans="1:26" ht="57" thickBot="1">
      <c r="A64" s="70" t="s">
        <v>202</v>
      </c>
      <c r="B64" s="77" t="s">
        <v>201</v>
      </c>
      <c r="C64" s="41">
        <v>1</v>
      </c>
      <c r="D64" s="41"/>
      <c r="E64" s="41">
        <v>2</v>
      </c>
      <c r="F64" s="48"/>
      <c r="G64" s="48"/>
      <c r="H64" s="47">
        <f t="shared" ref="H64:Z64" si="13">SUM(H65:H68)</f>
        <v>174</v>
      </c>
      <c r="I64" s="47">
        <f t="shared" si="13"/>
        <v>0</v>
      </c>
      <c r="J64" s="47">
        <f t="shared" si="13"/>
        <v>156</v>
      </c>
      <c r="K64" s="68">
        <f t="shared" si="13"/>
        <v>16</v>
      </c>
      <c r="L64" s="47">
        <f t="shared" si="13"/>
        <v>8</v>
      </c>
      <c r="M64" s="47">
        <f t="shared" si="13"/>
        <v>76</v>
      </c>
      <c r="N64" s="47">
        <f t="shared" si="13"/>
        <v>0</v>
      </c>
      <c r="O64" s="47">
        <f t="shared" si="13"/>
        <v>36</v>
      </c>
      <c r="P64" s="47">
        <f t="shared" si="13"/>
        <v>36</v>
      </c>
      <c r="Q64" s="47">
        <f t="shared" si="13"/>
        <v>10</v>
      </c>
      <c r="R64" s="47">
        <f t="shared" si="13"/>
        <v>2</v>
      </c>
      <c r="S64" s="47">
        <f t="shared" si="13"/>
        <v>6</v>
      </c>
      <c r="T64" s="47">
        <f t="shared" si="13"/>
        <v>0</v>
      </c>
      <c r="U64" s="47">
        <f t="shared" si="13"/>
        <v>0</v>
      </c>
      <c r="V64" s="47">
        <f t="shared" si="13"/>
        <v>0</v>
      </c>
      <c r="W64" s="47">
        <f t="shared" si="13"/>
        <v>0</v>
      </c>
      <c r="X64" s="47">
        <f t="shared" si="13"/>
        <v>0</v>
      </c>
      <c r="Y64" s="47">
        <f t="shared" si="13"/>
        <v>0</v>
      </c>
      <c r="Z64" s="47">
        <f t="shared" si="13"/>
        <v>156</v>
      </c>
    </row>
    <row r="65" spans="1:26">
      <c r="A65" s="60" t="s">
        <v>200</v>
      </c>
      <c r="B65" s="67" t="s">
        <v>199</v>
      </c>
      <c r="C65" s="65"/>
      <c r="D65" s="64"/>
      <c r="E65" s="64">
        <v>6</v>
      </c>
      <c r="F65" s="44"/>
      <c r="G65" s="44"/>
      <c r="H65" s="52">
        <f>I65+J65+Q65+R65+S65+T65+O65+P65</f>
        <v>84</v>
      </c>
      <c r="I65" s="42"/>
      <c r="J65" s="42">
        <f>L65+M65+N65</f>
        <v>84</v>
      </c>
      <c r="K65" s="76">
        <v>16</v>
      </c>
      <c r="L65" s="42">
        <v>8</v>
      </c>
      <c r="M65" s="42">
        <v>76</v>
      </c>
      <c r="N65" s="44"/>
      <c r="O65" s="44"/>
      <c r="P65" s="44"/>
      <c r="Q65" s="44"/>
      <c r="R65" s="44"/>
      <c r="S65" s="44"/>
      <c r="T65" s="44"/>
      <c r="U65" s="41"/>
      <c r="V65" s="40"/>
      <c r="W65" s="39"/>
      <c r="X65" s="38"/>
      <c r="Y65" s="39"/>
      <c r="Z65" s="72">
        <v>84</v>
      </c>
    </row>
    <row r="66" spans="1:26">
      <c r="A66" s="54" t="s">
        <v>198</v>
      </c>
      <c r="B66" s="45" t="s">
        <v>33</v>
      </c>
      <c r="C66" s="65"/>
      <c r="D66" s="64"/>
      <c r="E66" s="75" t="s">
        <v>196</v>
      </c>
      <c r="F66" s="44"/>
      <c r="G66" s="44"/>
      <c r="H66" s="52">
        <v>36</v>
      </c>
      <c r="I66" s="44"/>
      <c r="J66" s="42">
        <v>36</v>
      </c>
      <c r="K66" s="59"/>
      <c r="L66" s="44"/>
      <c r="M66" s="44"/>
      <c r="N66" s="44"/>
      <c r="O66" s="40">
        <v>36</v>
      </c>
      <c r="P66" s="44"/>
      <c r="Q66" s="44"/>
      <c r="R66" s="44"/>
      <c r="S66" s="44"/>
      <c r="T66" s="44"/>
      <c r="U66" s="41"/>
      <c r="V66" s="40"/>
      <c r="W66" s="39"/>
      <c r="X66" s="38"/>
      <c r="Y66" s="39"/>
      <c r="Z66" s="38">
        <v>36</v>
      </c>
    </row>
    <row r="67" spans="1:26">
      <c r="A67" s="54" t="s">
        <v>197</v>
      </c>
      <c r="B67" s="45" t="s">
        <v>35</v>
      </c>
      <c r="C67" s="65"/>
      <c r="D67" s="64"/>
      <c r="E67" s="75" t="s">
        <v>196</v>
      </c>
      <c r="F67" s="44"/>
      <c r="G67" s="44"/>
      <c r="H67" s="52">
        <v>36</v>
      </c>
      <c r="I67" s="44"/>
      <c r="J67" s="42">
        <v>36</v>
      </c>
      <c r="K67" s="59"/>
      <c r="L67" s="44"/>
      <c r="M67" s="44"/>
      <c r="N67" s="44"/>
      <c r="O67" s="44"/>
      <c r="P67" s="40">
        <v>36</v>
      </c>
      <c r="Q67" s="44"/>
      <c r="R67" s="44"/>
      <c r="S67" s="44"/>
      <c r="T67" s="44"/>
      <c r="U67" s="41"/>
      <c r="V67" s="40"/>
      <c r="W67" s="39"/>
      <c r="X67" s="38"/>
      <c r="Y67" s="39"/>
      <c r="Z67" s="38">
        <v>36</v>
      </c>
    </row>
    <row r="68" spans="1:26" ht="13.5" thickBot="1">
      <c r="A68" s="44"/>
      <c r="B68" s="62" t="s">
        <v>185</v>
      </c>
      <c r="C68" s="61">
        <v>6</v>
      </c>
      <c r="D68" s="60"/>
      <c r="E68" s="60"/>
      <c r="F68" s="44"/>
      <c r="G68" s="44"/>
      <c r="H68" s="52">
        <f>I68+J68+Q68+R68+S68+T68+O68+P68</f>
        <v>18</v>
      </c>
      <c r="I68" s="44"/>
      <c r="J68" s="42">
        <f>L68+M68+N68</f>
        <v>0</v>
      </c>
      <c r="K68" s="59"/>
      <c r="L68" s="44"/>
      <c r="M68" s="44"/>
      <c r="N68" s="44"/>
      <c r="O68" s="44"/>
      <c r="P68" s="44"/>
      <c r="Q68" s="58">
        <v>10</v>
      </c>
      <c r="R68" s="58">
        <v>2</v>
      </c>
      <c r="S68" s="58">
        <v>6</v>
      </c>
      <c r="T68" s="44"/>
      <c r="U68" s="41"/>
      <c r="V68" s="40"/>
      <c r="W68" s="39"/>
      <c r="X68" s="38"/>
      <c r="Y68" s="39"/>
      <c r="Z68" s="38"/>
    </row>
    <row r="69" spans="1:26" ht="26.25" thickBot="1">
      <c r="A69" s="70" t="s">
        <v>195</v>
      </c>
      <c r="B69" s="69" t="s">
        <v>194</v>
      </c>
      <c r="C69" s="41">
        <v>2</v>
      </c>
      <c r="D69" s="48"/>
      <c r="E69" s="41">
        <v>2</v>
      </c>
      <c r="F69" s="48"/>
      <c r="G69" s="48"/>
      <c r="H69" s="47">
        <f t="shared" ref="H69:Z69" si="14">SUM(H70:H75)</f>
        <v>298</v>
      </c>
      <c r="I69" s="47">
        <f t="shared" si="14"/>
        <v>0</v>
      </c>
      <c r="J69" s="47">
        <f t="shared" si="14"/>
        <v>282</v>
      </c>
      <c r="K69" s="68">
        <f t="shared" si="14"/>
        <v>56</v>
      </c>
      <c r="L69" s="47">
        <f t="shared" si="14"/>
        <v>22</v>
      </c>
      <c r="M69" s="47">
        <f t="shared" si="14"/>
        <v>188</v>
      </c>
      <c r="N69" s="47">
        <f t="shared" si="14"/>
        <v>0</v>
      </c>
      <c r="O69" s="47">
        <f t="shared" si="14"/>
        <v>36</v>
      </c>
      <c r="P69" s="47">
        <f t="shared" si="14"/>
        <v>36</v>
      </c>
      <c r="Q69" s="47">
        <f t="shared" si="14"/>
        <v>0</v>
      </c>
      <c r="R69" s="47">
        <f t="shared" si="14"/>
        <v>4</v>
      </c>
      <c r="S69" s="47">
        <f t="shared" si="14"/>
        <v>12</v>
      </c>
      <c r="T69" s="47">
        <f t="shared" si="14"/>
        <v>0</v>
      </c>
      <c r="U69" s="47">
        <f t="shared" si="14"/>
        <v>0</v>
      </c>
      <c r="V69" s="47">
        <f t="shared" si="14"/>
        <v>0</v>
      </c>
      <c r="W69" s="47">
        <f t="shared" si="14"/>
        <v>100</v>
      </c>
      <c r="X69" s="47">
        <f t="shared" si="14"/>
        <v>182</v>
      </c>
      <c r="Y69" s="47">
        <f t="shared" si="14"/>
        <v>0</v>
      </c>
      <c r="Z69" s="47">
        <f t="shared" si="14"/>
        <v>0</v>
      </c>
    </row>
    <row r="70" spans="1:26">
      <c r="A70" s="60" t="s">
        <v>193</v>
      </c>
      <c r="B70" s="67" t="s">
        <v>192</v>
      </c>
      <c r="C70" s="74">
        <v>3</v>
      </c>
      <c r="D70" s="64"/>
      <c r="E70" s="64"/>
      <c r="F70" s="44"/>
      <c r="G70" s="44"/>
      <c r="H70" s="52">
        <f>I70+J70+Q70+R70+S70+O70+P70</f>
        <v>60</v>
      </c>
      <c r="I70" s="44"/>
      <c r="J70" s="40">
        <f>L70+M70+N70</f>
        <v>52</v>
      </c>
      <c r="K70" s="66">
        <v>56</v>
      </c>
      <c r="L70" s="40">
        <v>14</v>
      </c>
      <c r="M70" s="40">
        <v>38</v>
      </c>
      <c r="N70" s="44"/>
      <c r="O70" s="44"/>
      <c r="P70" s="44"/>
      <c r="Q70" s="73"/>
      <c r="R70" s="58">
        <v>2</v>
      </c>
      <c r="S70" s="58">
        <v>6</v>
      </c>
      <c r="T70" s="44"/>
      <c r="U70" s="41"/>
      <c r="V70" s="40"/>
      <c r="W70" s="72">
        <v>52</v>
      </c>
      <c r="X70" s="72"/>
      <c r="Y70" s="39"/>
      <c r="Z70" s="38"/>
    </row>
    <row r="71" spans="1:26">
      <c r="A71" s="60" t="s">
        <v>191</v>
      </c>
      <c r="B71" s="67" t="s">
        <v>190</v>
      </c>
      <c r="C71" s="65"/>
      <c r="D71" s="64"/>
      <c r="E71" s="64"/>
      <c r="F71" s="44"/>
      <c r="G71" s="44"/>
      <c r="H71" s="52">
        <f>I71+J71+Q71+R71+S71+O71+P71</f>
        <v>110</v>
      </c>
      <c r="I71" s="44"/>
      <c r="J71" s="40">
        <f>L71+M71+N71</f>
        <v>110</v>
      </c>
      <c r="K71" s="66"/>
      <c r="L71" s="40">
        <v>4</v>
      </c>
      <c r="M71" s="40">
        <v>106</v>
      </c>
      <c r="N71" s="44"/>
      <c r="O71" s="44"/>
      <c r="P71" s="44"/>
      <c r="Q71" s="44"/>
      <c r="R71" s="44"/>
      <c r="S71" s="44"/>
      <c r="T71" s="44"/>
      <c r="U71" s="41"/>
      <c r="V71" s="40"/>
      <c r="W71" s="72"/>
      <c r="X71" s="72">
        <v>110</v>
      </c>
      <c r="Y71" s="39"/>
      <c r="Z71" s="38"/>
    </row>
    <row r="72" spans="1:26" ht="25.5">
      <c r="A72" s="60" t="s">
        <v>189</v>
      </c>
      <c r="B72" s="67" t="s">
        <v>188</v>
      </c>
      <c r="C72" s="65"/>
      <c r="D72" s="64"/>
      <c r="E72" s="64">
        <v>3</v>
      </c>
      <c r="F72" s="44"/>
      <c r="G72" s="44"/>
      <c r="H72" s="52">
        <f>I72+J72+Q72+R72+S72+O72+P72</f>
        <v>48</v>
      </c>
      <c r="I72" s="44"/>
      <c r="J72" s="40">
        <f>L72+M72+N72</f>
        <v>48</v>
      </c>
      <c r="K72" s="66"/>
      <c r="L72" s="40">
        <v>4</v>
      </c>
      <c r="M72" s="40">
        <v>44</v>
      </c>
      <c r="N72" s="44"/>
      <c r="O72" s="44"/>
      <c r="P72" s="44"/>
      <c r="Q72" s="44"/>
      <c r="R72" s="44"/>
      <c r="S72" s="44"/>
      <c r="T72" s="44"/>
      <c r="U72" s="41"/>
      <c r="V72" s="40"/>
      <c r="W72" s="39">
        <v>48</v>
      </c>
      <c r="X72" s="38"/>
      <c r="Y72" s="39"/>
      <c r="Z72" s="38"/>
    </row>
    <row r="73" spans="1:26">
      <c r="A73" s="54" t="s">
        <v>187</v>
      </c>
      <c r="B73" s="45" t="s">
        <v>33</v>
      </c>
      <c r="C73" s="65"/>
      <c r="D73" s="64"/>
      <c r="E73" s="71" t="s">
        <v>176</v>
      </c>
      <c r="F73" s="44"/>
      <c r="G73" s="44"/>
      <c r="H73" s="52">
        <v>36</v>
      </c>
      <c r="I73" s="44"/>
      <c r="J73" s="40">
        <v>36</v>
      </c>
      <c r="K73" s="59"/>
      <c r="L73" s="44"/>
      <c r="M73" s="44"/>
      <c r="N73" s="44"/>
      <c r="O73" s="40">
        <v>36</v>
      </c>
      <c r="P73" s="44"/>
      <c r="Q73" s="44"/>
      <c r="R73" s="44"/>
      <c r="S73" s="44"/>
      <c r="T73" s="44"/>
      <c r="U73" s="41"/>
      <c r="V73" s="40"/>
      <c r="W73" s="39"/>
      <c r="X73" s="38">
        <v>36</v>
      </c>
      <c r="Y73" s="39"/>
      <c r="Z73" s="38"/>
    </row>
    <row r="74" spans="1:26">
      <c r="A74" s="54" t="s">
        <v>186</v>
      </c>
      <c r="B74" s="45" t="s">
        <v>35</v>
      </c>
      <c r="C74" s="65"/>
      <c r="D74" s="64"/>
      <c r="E74" s="71" t="s">
        <v>176</v>
      </c>
      <c r="F74" s="44"/>
      <c r="G74" s="44"/>
      <c r="H74" s="52">
        <v>36</v>
      </c>
      <c r="I74" s="44"/>
      <c r="J74" s="40">
        <v>36</v>
      </c>
      <c r="K74" s="59"/>
      <c r="L74" s="44"/>
      <c r="M74" s="44"/>
      <c r="N74" s="44"/>
      <c r="O74" s="44"/>
      <c r="P74" s="40">
        <v>36</v>
      </c>
      <c r="Q74" s="44"/>
      <c r="R74" s="44"/>
      <c r="S74" s="44"/>
      <c r="T74" s="44"/>
      <c r="U74" s="41"/>
      <c r="V74" s="40"/>
      <c r="W74" s="39"/>
      <c r="X74" s="38">
        <v>36</v>
      </c>
      <c r="Y74" s="39"/>
      <c r="Z74" s="38"/>
    </row>
    <row r="75" spans="1:26" ht="13.5" thickBot="1">
      <c r="A75" s="44"/>
      <c r="B75" s="62" t="s">
        <v>185</v>
      </c>
      <c r="C75" s="61">
        <v>4</v>
      </c>
      <c r="D75" s="60"/>
      <c r="E75" s="60"/>
      <c r="F75" s="44"/>
      <c r="G75" s="44"/>
      <c r="H75" s="52">
        <f>I75+J75+Q75+R75+S75+O75+P75</f>
        <v>8</v>
      </c>
      <c r="I75" s="44"/>
      <c r="J75" s="40">
        <f>L75+M75+N75</f>
        <v>0</v>
      </c>
      <c r="K75" s="59"/>
      <c r="L75" s="44"/>
      <c r="M75" s="44"/>
      <c r="N75" s="44"/>
      <c r="O75" s="44"/>
      <c r="P75" s="44"/>
      <c r="Q75" s="58"/>
      <c r="R75" s="58">
        <v>2</v>
      </c>
      <c r="S75" s="58">
        <v>6</v>
      </c>
      <c r="T75" s="44"/>
      <c r="U75" s="41"/>
      <c r="V75" s="40"/>
      <c r="W75" s="39"/>
      <c r="X75" s="38"/>
      <c r="Y75" s="39"/>
      <c r="Z75" s="38"/>
    </row>
    <row r="76" spans="1:26" ht="26.25" thickBot="1">
      <c r="A76" s="70" t="s">
        <v>184</v>
      </c>
      <c r="B76" s="69" t="s">
        <v>183</v>
      </c>
      <c r="C76" s="41">
        <v>1</v>
      </c>
      <c r="D76" s="41"/>
      <c r="E76" s="41">
        <v>1</v>
      </c>
      <c r="F76" s="48"/>
      <c r="G76" s="48"/>
      <c r="H76" s="47">
        <f t="shared" ref="H76:Z76" si="15">SUM(H77:H81)</f>
        <v>198</v>
      </c>
      <c r="I76" s="47">
        <f t="shared" si="15"/>
        <v>0</v>
      </c>
      <c r="J76" s="47">
        <f t="shared" si="15"/>
        <v>188</v>
      </c>
      <c r="K76" s="68">
        <f t="shared" si="15"/>
        <v>56</v>
      </c>
      <c r="L76" s="47">
        <f t="shared" si="15"/>
        <v>24</v>
      </c>
      <c r="M76" s="47">
        <f t="shared" si="15"/>
        <v>92</v>
      </c>
      <c r="N76" s="47">
        <f t="shared" si="15"/>
        <v>0</v>
      </c>
      <c r="O76" s="47">
        <f t="shared" si="15"/>
        <v>72</v>
      </c>
      <c r="P76" s="47">
        <f t="shared" si="15"/>
        <v>0</v>
      </c>
      <c r="Q76" s="47">
        <f t="shared" si="15"/>
        <v>2</v>
      </c>
      <c r="R76" s="47">
        <f t="shared" si="15"/>
        <v>2</v>
      </c>
      <c r="S76" s="47">
        <f t="shared" si="15"/>
        <v>6</v>
      </c>
      <c r="T76" s="47">
        <f t="shared" si="15"/>
        <v>0</v>
      </c>
      <c r="U76" s="47">
        <f t="shared" si="15"/>
        <v>0</v>
      </c>
      <c r="V76" s="47">
        <f t="shared" si="15"/>
        <v>0</v>
      </c>
      <c r="W76" s="47">
        <f t="shared" si="15"/>
        <v>0</v>
      </c>
      <c r="X76" s="47">
        <f t="shared" si="15"/>
        <v>188</v>
      </c>
      <c r="Y76" s="47">
        <f t="shared" si="15"/>
        <v>0</v>
      </c>
      <c r="Z76" s="47">
        <f t="shared" si="15"/>
        <v>0</v>
      </c>
    </row>
    <row r="77" spans="1:26" ht="25.5">
      <c r="A77" s="60" t="s">
        <v>182</v>
      </c>
      <c r="B77" s="67" t="s">
        <v>181</v>
      </c>
      <c r="C77" s="65"/>
      <c r="D77" s="64"/>
      <c r="E77" s="64"/>
      <c r="F77" s="44"/>
      <c r="G77" s="44"/>
      <c r="H77" s="52">
        <f>I77+J77+Q77+R77+S77+O77+P77</f>
        <v>52</v>
      </c>
      <c r="I77" s="44"/>
      <c r="J77" s="40">
        <f>L77+M77+N77</f>
        <v>52</v>
      </c>
      <c r="K77" s="66">
        <v>56</v>
      </c>
      <c r="L77" s="40">
        <v>12</v>
      </c>
      <c r="M77" s="40">
        <v>40</v>
      </c>
      <c r="N77" s="44"/>
      <c r="O77" s="44"/>
      <c r="P77" s="44"/>
      <c r="Q77" s="40"/>
      <c r="R77" s="40"/>
      <c r="S77" s="40"/>
      <c r="T77" s="44"/>
      <c r="U77" s="41"/>
      <c r="V77" s="40"/>
      <c r="W77" s="39"/>
      <c r="X77" s="38">
        <v>52</v>
      </c>
      <c r="Y77" s="39"/>
      <c r="Z77" s="38"/>
    </row>
    <row r="78" spans="1:26" ht="25.5">
      <c r="A78" s="60" t="s">
        <v>180</v>
      </c>
      <c r="B78" s="67" t="s">
        <v>179</v>
      </c>
      <c r="C78" s="65"/>
      <c r="D78" s="64"/>
      <c r="E78" s="64"/>
      <c r="F78" s="44"/>
      <c r="G78" s="44"/>
      <c r="H78" s="52">
        <f>I78+J78+Q78+R78+S78+O78+P78</f>
        <v>64</v>
      </c>
      <c r="I78" s="44"/>
      <c r="J78" s="40">
        <f>L78+M78+N78</f>
        <v>64</v>
      </c>
      <c r="K78" s="66"/>
      <c r="L78" s="40">
        <v>12</v>
      </c>
      <c r="M78" s="40">
        <v>52</v>
      </c>
      <c r="N78" s="44"/>
      <c r="O78" s="44"/>
      <c r="P78" s="44"/>
      <c r="Q78" s="40"/>
      <c r="R78" s="40"/>
      <c r="S78" s="40"/>
      <c r="T78" s="44"/>
      <c r="U78" s="41"/>
      <c r="V78" s="40"/>
      <c r="W78" s="39"/>
      <c r="X78" s="38">
        <v>64</v>
      </c>
      <c r="Y78" s="39"/>
      <c r="Z78" s="38"/>
    </row>
    <row r="79" spans="1:26">
      <c r="A79" s="54" t="s">
        <v>178</v>
      </c>
      <c r="B79" s="45" t="s">
        <v>33</v>
      </c>
      <c r="C79" s="65"/>
      <c r="D79" s="64"/>
      <c r="E79" s="63" t="s">
        <v>176</v>
      </c>
      <c r="F79" s="44"/>
      <c r="G79" s="44"/>
      <c r="H79" s="52">
        <v>36</v>
      </c>
      <c r="I79" s="44"/>
      <c r="J79" s="40">
        <v>36</v>
      </c>
      <c r="K79" s="59"/>
      <c r="L79" s="44"/>
      <c r="M79" s="44"/>
      <c r="N79" s="44"/>
      <c r="O79" s="40">
        <v>36</v>
      </c>
      <c r="P79" s="44"/>
      <c r="Q79" s="40"/>
      <c r="R79" s="40"/>
      <c r="S79" s="40"/>
      <c r="T79" s="44"/>
      <c r="U79" s="41"/>
      <c r="V79" s="40"/>
      <c r="W79" s="39"/>
      <c r="X79" s="38">
        <v>36</v>
      </c>
      <c r="Y79" s="39"/>
      <c r="Z79" s="38"/>
    </row>
    <row r="80" spans="1:26">
      <c r="A80" s="54" t="s">
        <v>177</v>
      </c>
      <c r="B80" s="45" t="s">
        <v>35</v>
      </c>
      <c r="C80" s="65"/>
      <c r="D80" s="64"/>
      <c r="E80" s="63" t="s">
        <v>176</v>
      </c>
      <c r="F80" s="44"/>
      <c r="G80" s="44"/>
      <c r="H80" s="52">
        <v>36</v>
      </c>
      <c r="I80" s="44"/>
      <c r="J80" s="40">
        <v>36</v>
      </c>
      <c r="K80" s="59"/>
      <c r="L80" s="44"/>
      <c r="M80" s="44"/>
      <c r="N80" s="44"/>
      <c r="O80" s="44">
        <v>36</v>
      </c>
      <c r="P80" s="40"/>
      <c r="Q80" s="40"/>
      <c r="R80" s="40"/>
      <c r="S80" s="40"/>
      <c r="T80" s="44"/>
      <c r="U80" s="41"/>
      <c r="V80" s="40"/>
      <c r="W80" s="39"/>
      <c r="X80" s="38">
        <v>36</v>
      </c>
      <c r="Y80" s="39"/>
      <c r="Z80" s="38"/>
    </row>
    <row r="81" spans="1:26">
      <c r="A81" s="44"/>
      <c r="B81" s="62" t="s">
        <v>175</v>
      </c>
      <c r="C81" s="61">
        <v>4</v>
      </c>
      <c r="D81" s="60"/>
      <c r="E81" s="60"/>
      <c r="F81" s="44"/>
      <c r="G81" s="44"/>
      <c r="H81" s="52">
        <f>I81+J81+Q81+R81+S81+O81+P81</f>
        <v>10</v>
      </c>
      <c r="I81" s="44"/>
      <c r="J81" s="40">
        <f>L81+M81+N81</f>
        <v>0</v>
      </c>
      <c r="K81" s="59"/>
      <c r="L81" s="44"/>
      <c r="M81" s="44"/>
      <c r="N81" s="44"/>
      <c r="O81" s="44"/>
      <c r="P81" s="44"/>
      <c r="Q81" s="58">
        <v>2</v>
      </c>
      <c r="R81" s="58">
        <v>2</v>
      </c>
      <c r="S81" s="58">
        <v>6</v>
      </c>
      <c r="T81" s="44"/>
      <c r="U81" s="41"/>
      <c r="V81" s="40"/>
      <c r="W81" s="39"/>
      <c r="X81" s="38"/>
      <c r="Y81" s="39"/>
      <c r="Z81" s="38"/>
    </row>
    <row r="82" spans="1:26">
      <c r="A82" s="48"/>
      <c r="B82" s="57" t="s">
        <v>174</v>
      </c>
      <c r="C82" s="41"/>
      <c r="D82" s="48"/>
      <c r="E82" s="48"/>
      <c r="F82" s="48"/>
      <c r="G82" s="48"/>
      <c r="H82" s="47">
        <f>H9+H27+H34+H44</f>
        <v>4068</v>
      </c>
      <c r="I82" s="56"/>
      <c r="J82" s="47">
        <v>3888</v>
      </c>
      <c r="K82" s="47">
        <v>704</v>
      </c>
      <c r="L82" s="56">
        <v>1254</v>
      </c>
      <c r="M82" s="56">
        <v>2076</v>
      </c>
      <c r="N82" s="56">
        <v>54</v>
      </c>
      <c r="O82" s="56">
        <v>288</v>
      </c>
      <c r="P82" s="56">
        <v>216</v>
      </c>
      <c r="Q82" s="56">
        <v>80</v>
      </c>
      <c r="R82" s="56">
        <v>34</v>
      </c>
      <c r="S82" s="47">
        <v>60</v>
      </c>
      <c r="T82" s="56">
        <v>216</v>
      </c>
      <c r="U82" s="47">
        <f t="shared" ref="U82:Z82" si="16">U44+U34+U27+U9</f>
        <v>576</v>
      </c>
      <c r="V82" s="47">
        <f t="shared" si="16"/>
        <v>828</v>
      </c>
      <c r="W82" s="47">
        <f t="shared" si="16"/>
        <v>594</v>
      </c>
      <c r="X82" s="47">
        <f t="shared" si="16"/>
        <v>846</v>
      </c>
      <c r="Y82" s="47">
        <f t="shared" si="16"/>
        <v>576</v>
      </c>
      <c r="Z82" s="47">
        <f t="shared" si="16"/>
        <v>468</v>
      </c>
    </row>
    <row r="83" spans="1:26">
      <c r="A83" s="55" t="s">
        <v>173</v>
      </c>
      <c r="B83" s="45" t="s">
        <v>172</v>
      </c>
      <c r="C83" s="44"/>
      <c r="D83" s="44"/>
      <c r="E83" s="44"/>
      <c r="F83" s="44"/>
      <c r="G83" s="44"/>
      <c r="H83" s="52"/>
      <c r="I83" s="44"/>
      <c r="J83" s="52">
        <v>144</v>
      </c>
      <c r="K83" s="51"/>
      <c r="L83" s="44"/>
      <c r="M83" s="44"/>
      <c r="N83" s="44"/>
      <c r="O83" s="44"/>
      <c r="P83" s="40"/>
      <c r="Q83" s="44"/>
      <c r="R83" s="44"/>
      <c r="S83" s="44"/>
      <c r="T83" s="44"/>
      <c r="U83" s="41"/>
      <c r="V83" s="40"/>
      <c r="W83" s="39"/>
      <c r="X83" s="38"/>
      <c r="Y83" s="39"/>
      <c r="Z83" s="38">
        <v>144</v>
      </c>
    </row>
    <row r="84" spans="1:26">
      <c r="A84" s="55" t="s">
        <v>171</v>
      </c>
      <c r="B84" s="45" t="s">
        <v>130</v>
      </c>
      <c r="C84" s="44"/>
      <c r="D84" s="44"/>
      <c r="E84" s="44"/>
      <c r="F84" s="44"/>
      <c r="G84" s="44"/>
      <c r="H84" s="52"/>
      <c r="I84" s="44"/>
      <c r="J84" s="52">
        <f>U84+V84+W84+X84+Y84+Z84</f>
        <v>180</v>
      </c>
      <c r="K84" s="51"/>
      <c r="L84" s="44"/>
      <c r="M84" s="44"/>
      <c r="N84" s="44"/>
      <c r="O84" s="44"/>
      <c r="P84" s="44"/>
      <c r="Q84" s="44"/>
      <c r="R84" s="44"/>
      <c r="S84" s="44"/>
      <c r="T84" s="44"/>
      <c r="U84" s="41">
        <v>36</v>
      </c>
      <c r="V84" s="40">
        <v>36</v>
      </c>
      <c r="W84" s="41">
        <v>18</v>
      </c>
      <c r="X84" s="40">
        <v>18</v>
      </c>
      <c r="Y84" s="41">
        <v>36</v>
      </c>
      <c r="Z84" s="38">
        <v>36</v>
      </c>
    </row>
    <row r="85" spans="1:26">
      <c r="A85" s="54" t="s">
        <v>170</v>
      </c>
      <c r="B85" s="53" t="s">
        <v>169</v>
      </c>
      <c r="C85" s="44"/>
      <c r="D85" s="44"/>
      <c r="E85" s="44"/>
      <c r="F85" s="44"/>
      <c r="G85" s="44"/>
      <c r="H85" s="52"/>
      <c r="I85" s="44"/>
      <c r="J85" s="52">
        <v>216</v>
      </c>
      <c r="K85" s="51"/>
      <c r="L85" s="44"/>
      <c r="M85" s="44"/>
      <c r="N85" s="44"/>
      <c r="O85" s="44"/>
      <c r="P85" s="44"/>
      <c r="Q85" s="44"/>
      <c r="R85" s="44"/>
      <c r="S85" s="44"/>
      <c r="T85" s="44"/>
      <c r="U85" s="41"/>
      <c r="V85" s="40"/>
      <c r="W85" s="39"/>
      <c r="X85" s="38"/>
      <c r="Y85" s="39"/>
      <c r="Z85" s="38">
        <v>216</v>
      </c>
    </row>
    <row r="86" spans="1:26">
      <c r="A86" s="50"/>
      <c r="B86" s="49" t="s">
        <v>168</v>
      </c>
      <c r="C86" s="48"/>
      <c r="D86" s="48"/>
      <c r="E86" s="48"/>
      <c r="F86" s="48"/>
      <c r="G86" s="48"/>
      <c r="H86" s="47">
        <f>U86+V86+W86+X86+Y86+Z86</f>
        <v>4428</v>
      </c>
      <c r="I86" s="47">
        <f>I9+I27+I34+I44+I85</f>
        <v>0</v>
      </c>
      <c r="J86" s="47">
        <v>4428</v>
      </c>
      <c r="K86" s="47">
        <f>K9+K27+K34+K44+K85</f>
        <v>704</v>
      </c>
      <c r="L86" s="47">
        <f>L9+L27+L34+L44+L85</f>
        <v>1254</v>
      </c>
      <c r="M86" s="47">
        <f>M9+M27+M34+M44+M85</f>
        <v>2076</v>
      </c>
      <c r="N86" s="47">
        <f>N9+N27+N34+N44+N85</f>
        <v>54</v>
      </c>
      <c r="O86" s="47">
        <f>O9+O27+O34+O44+O85</f>
        <v>288</v>
      </c>
      <c r="P86" s="47">
        <v>216</v>
      </c>
      <c r="Q86" s="47">
        <f>Q9+Q27+Q34+Q44+Q85</f>
        <v>80</v>
      </c>
      <c r="R86" s="47">
        <f>R9+R27+R34+R44+R85</f>
        <v>34</v>
      </c>
      <c r="S86" s="47">
        <f>S9+S27+S34+S44+S85</f>
        <v>66</v>
      </c>
      <c r="T86" s="47">
        <v>216</v>
      </c>
      <c r="U86" s="47">
        <f t="shared" ref="U86:Z86" si="17">U82+U83+U84+U85</f>
        <v>612</v>
      </c>
      <c r="V86" s="47">
        <f t="shared" si="17"/>
        <v>864</v>
      </c>
      <c r="W86" s="47">
        <f t="shared" si="17"/>
        <v>612</v>
      </c>
      <c r="X86" s="47">
        <f t="shared" si="17"/>
        <v>864</v>
      </c>
      <c r="Y86" s="47">
        <f t="shared" si="17"/>
        <v>612</v>
      </c>
      <c r="Z86" s="47">
        <f t="shared" si="17"/>
        <v>864</v>
      </c>
    </row>
    <row r="87" spans="1:26">
      <c r="A87" s="46"/>
      <c r="B87" s="45" t="s">
        <v>167</v>
      </c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1"/>
      <c r="V87" s="41"/>
      <c r="W87" s="41"/>
      <c r="X87" s="41"/>
      <c r="Y87" s="41"/>
      <c r="Z87" s="41"/>
    </row>
    <row r="88" spans="1:26">
      <c r="A88" s="156" t="s">
        <v>166</v>
      </c>
      <c r="B88" s="156"/>
      <c r="C88" s="156"/>
      <c r="D88" s="156"/>
      <c r="E88" s="156"/>
      <c r="F88" s="156"/>
      <c r="G88" s="156"/>
      <c r="H88" s="156"/>
      <c r="I88" s="156"/>
      <c r="J88" s="156"/>
      <c r="K88" s="157" t="s">
        <v>56</v>
      </c>
      <c r="L88" s="44"/>
      <c r="M88" s="149" t="s">
        <v>165</v>
      </c>
      <c r="N88" s="149"/>
      <c r="O88" s="149"/>
      <c r="P88" s="149"/>
      <c r="Q88" s="149"/>
      <c r="R88" s="149"/>
      <c r="S88" s="149"/>
      <c r="T88" s="149"/>
      <c r="U88" s="165">
        <v>540</v>
      </c>
      <c r="V88" s="149">
        <v>792</v>
      </c>
      <c r="W88" s="164">
        <v>594</v>
      </c>
      <c r="X88" s="163">
        <v>702</v>
      </c>
      <c r="Y88" s="164">
        <v>504</v>
      </c>
      <c r="Z88" s="163">
        <v>288</v>
      </c>
    </row>
    <row r="89" spans="1:26">
      <c r="A89" s="148" t="s">
        <v>164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58"/>
      <c r="L89" s="40">
        <v>3420</v>
      </c>
      <c r="M89" s="149"/>
      <c r="N89" s="149"/>
      <c r="O89" s="149"/>
      <c r="P89" s="149"/>
      <c r="Q89" s="149"/>
      <c r="R89" s="149"/>
      <c r="S89" s="149"/>
      <c r="T89" s="149"/>
      <c r="U89" s="165"/>
      <c r="V89" s="149"/>
      <c r="W89" s="164"/>
      <c r="X89" s="163"/>
      <c r="Y89" s="164"/>
      <c r="Z89" s="163"/>
    </row>
    <row r="90" spans="1:26">
      <c r="A90" s="148" t="s">
        <v>163</v>
      </c>
      <c r="B90" s="148"/>
      <c r="C90" s="148"/>
      <c r="D90" s="148"/>
      <c r="E90" s="148"/>
      <c r="F90" s="148"/>
      <c r="G90" s="148"/>
      <c r="H90" s="148"/>
      <c r="I90" s="148"/>
      <c r="J90" s="148"/>
      <c r="K90" s="158"/>
      <c r="L90" s="42">
        <v>252</v>
      </c>
      <c r="M90" s="149" t="s">
        <v>162</v>
      </c>
      <c r="N90" s="149"/>
      <c r="O90" s="149"/>
      <c r="P90" s="149"/>
      <c r="Q90" s="149"/>
      <c r="R90" s="149"/>
      <c r="S90" s="149"/>
      <c r="T90" s="149"/>
      <c r="U90" s="43">
        <v>36</v>
      </c>
      <c r="V90" s="40">
        <v>36</v>
      </c>
      <c r="W90" s="39"/>
      <c r="X90" s="38">
        <v>72</v>
      </c>
      <c r="Y90" s="39">
        <v>36</v>
      </c>
      <c r="Z90" s="38">
        <v>72</v>
      </c>
    </row>
    <row r="91" spans="1:26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58"/>
      <c r="L91" s="42">
        <v>252</v>
      </c>
      <c r="M91" s="149" t="s">
        <v>161</v>
      </c>
      <c r="N91" s="149"/>
      <c r="O91" s="149"/>
      <c r="P91" s="149"/>
      <c r="Q91" s="149"/>
      <c r="R91" s="149"/>
      <c r="S91" s="149"/>
      <c r="T91" s="149"/>
      <c r="U91" s="41"/>
      <c r="V91" s="40"/>
      <c r="W91" s="39"/>
      <c r="X91" s="38">
        <v>72</v>
      </c>
      <c r="Y91" s="39">
        <v>36</v>
      </c>
      <c r="Z91" s="38">
        <v>144</v>
      </c>
    </row>
    <row r="92" spans="1:26">
      <c r="A92" s="148" t="s">
        <v>160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58"/>
      <c r="L92" s="42">
        <v>144</v>
      </c>
      <c r="M92" s="149" t="s">
        <v>159</v>
      </c>
      <c r="N92" s="149"/>
      <c r="O92" s="149"/>
      <c r="P92" s="149"/>
      <c r="Q92" s="149"/>
      <c r="R92" s="149"/>
      <c r="S92" s="149"/>
      <c r="T92" s="149"/>
      <c r="U92" s="41"/>
      <c r="V92" s="40"/>
      <c r="W92" s="39"/>
      <c r="X92" s="38"/>
      <c r="Y92" s="39"/>
      <c r="Z92" s="38">
        <v>144</v>
      </c>
    </row>
    <row r="93" spans="1:26">
      <c r="A93" s="148" t="s">
        <v>158</v>
      </c>
      <c r="B93" s="148"/>
      <c r="C93" s="148"/>
      <c r="D93" s="148"/>
      <c r="E93" s="148"/>
      <c r="F93" s="148"/>
      <c r="G93" s="148"/>
      <c r="H93" s="148"/>
      <c r="I93" s="148"/>
      <c r="J93" s="148"/>
      <c r="K93" s="158"/>
      <c r="L93" s="42">
        <v>12</v>
      </c>
      <c r="M93" s="149" t="s">
        <v>157</v>
      </c>
      <c r="N93" s="149"/>
      <c r="O93" s="149"/>
      <c r="P93" s="149"/>
      <c r="Q93" s="149"/>
      <c r="R93" s="149"/>
      <c r="S93" s="149"/>
      <c r="T93" s="149"/>
      <c r="U93" s="41">
        <v>2</v>
      </c>
      <c r="V93" s="40">
        <v>2</v>
      </c>
      <c r="W93" s="39">
        <v>2</v>
      </c>
      <c r="X93" s="38">
        <v>2</v>
      </c>
      <c r="Y93" s="39">
        <v>2</v>
      </c>
      <c r="Z93" s="38">
        <v>2</v>
      </c>
    </row>
    <row r="94" spans="1:26">
      <c r="A94" s="148" t="s">
        <v>156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58"/>
      <c r="L94" s="42">
        <v>30</v>
      </c>
      <c r="M94" s="149" t="s">
        <v>155</v>
      </c>
      <c r="N94" s="149"/>
      <c r="O94" s="149"/>
      <c r="P94" s="149"/>
      <c r="Q94" s="149"/>
      <c r="R94" s="149"/>
      <c r="S94" s="149"/>
      <c r="T94" s="149"/>
      <c r="U94" s="41">
        <v>1</v>
      </c>
      <c r="V94" s="40">
        <v>9</v>
      </c>
      <c r="W94" s="39">
        <v>4</v>
      </c>
      <c r="X94" s="38">
        <v>6</v>
      </c>
      <c r="Y94" s="39">
        <v>5</v>
      </c>
      <c r="Z94" s="38">
        <v>5</v>
      </c>
    </row>
    <row r="95" spans="1:26">
      <c r="A95" s="145" t="s">
        <v>154</v>
      </c>
      <c r="B95" s="146"/>
      <c r="C95" s="146"/>
      <c r="D95" s="146"/>
      <c r="E95" s="146"/>
      <c r="F95" s="146"/>
      <c r="G95" s="146"/>
      <c r="H95" s="146"/>
      <c r="I95" s="146"/>
      <c r="J95" s="147"/>
      <c r="K95" s="159"/>
      <c r="L95" s="42" t="s">
        <v>153</v>
      </c>
      <c r="M95" s="149" t="s">
        <v>152</v>
      </c>
      <c r="N95" s="149"/>
      <c r="O95" s="149"/>
      <c r="P95" s="149"/>
      <c r="Q95" s="149"/>
      <c r="R95" s="149"/>
      <c r="S95" s="149"/>
      <c r="T95" s="149"/>
      <c r="U95" s="41" t="s">
        <v>151</v>
      </c>
      <c r="V95" s="40"/>
      <c r="W95" s="39"/>
      <c r="X95" s="38" t="s">
        <v>151</v>
      </c>
      <c r="Y95" s="39"/>
      <c r="Z95" s="38"/>
    </row>
    <row r="96" spans="1:26">
      <c r="U96" s="37"/>
      <c r="V96" s="36"/>
      <c r="W96" s="36"/>
      <c r="X96" s="36"/>
      <c r="Y96" s="36"/>
    </row>
    <row r="97" spans="21:25">
      <c r="U97" s="36"/>
      <c r="V97" s="36"/>
      <c r="W97" s="36"/>
      <c r="X97" s="36"/>
      <c r="Y97" s="36"/>
    </row>
    <row r="98" spans="21:25">
      <c r="U98" s="36"/>
      <c r="V98" s="36"/>
      <c r="W98" s="36"/>
      <c r="X98" s="36"/>
      <c r="Y98" s="36"/>
    </row>
    <row r="99" spans="21:25">
      <c r="U99" s="36"/>
      <c r="V99" s="36"/>
      <c r="W99" s="36"/>
      <c r="X99" s="36"/>
      <c r="Y99" s="36"/>
    </row>
    <row r="100" spans="21:25">
      <c r="U100" s="36"/>
      <c r="V100" s="36"/>
      <c r="W100" s="36"/>
      <c r="X100" s="36"/>
      <c r="Y100" s="36"/>
    </row>
    <row r="101" spans="21:25">
      <c r="U101" s="36"/>
      <c r="V101" s="36"/>
      <c r="W101" s="36"/>
      <c r="X101" s="36"/>
      <c r="Y101" s="36"/>
    </row>
    <row r="102" spans="21:25">
      <c r="U102" s="36"/>
      <c r="V102" s="36"/>
      <c r="W102" s="36"/>
      <c r="X102" s="36"/>
      <c r="Y102" s="36"/>
    </row>
    <row r="103" spans="21:25">
      <c r="U103" s="36"/>
      <c r="V103" s="36"/>
      <c r="W103" s="36"/>
      <c r="X103" s="36"/>
      <c r="Y103" s="36"/>
    </row>
    <row r="104" spans="21:25">
      <c r="U104" s="36"/>
      <c r="V104" s="36"/>
      <c r="W104" s="36"/>
      <c r="X104" s="36"/>
      <c r="Y104" s="36"/>
    </row>
    <row r="105" spans="21:25">
      <c r="U105" s="36"/>
      <c r="V105" s="36"/>
      <c r="W105" s="36"/>
      <c r="X105" s="36"/>
      <c r="Y105" s="36"/>
    </row>
    <row r="106" spans="21:25">
      <c r="U106" s="36"/>
      <c r="V106" s="36"/>
      <c r="W106" s="36"/>
      <c r="X106" s="36"/>
      <c r="Y106" s="36"/>
    </row>
    <row r="107" spans="21:25">
      <c r="U107" s="36"/>
      <c r="V107" s="36"/>
      <c r="W107" s="36"/>
      <c r="X107" s="36"/>
      <c r="Y107" s="36"/>
    </row>
    <row r="108" spans="21:25">
      <c r="U108" s="36"/>
      <c r="V108" s="36"/>
      <c r="W108" s="36"/>
      <c r="X108" s="36"/>
      <c r="Y108" s="36"/>
    </row>
    <row r="109" spans="21:25">
      <c r="U109" s="36"/>
      <c r="V109" s="36"/>
      <c r="W109" s="36"/>
      <c r="X109" s="36"/>
      <c r="Y109" s="36"/>
    </row>
    <row r="110" spans="21:25">
      <c r="U110" s="36"/>
      <c r="V110" s="36"/>
      <c r="W110" s="36"/>
      <c r="X110" s="36"/>
      <c r="Y110" s="36"/>
    </row>
    <row r="111" spans="21:25">
      <c r="U111" s="36"/>
      <c r="V111" s="36"/>
      <c r="W111" s="36"/>
      <c r="X111" s="36"/>
      <c r="Y111" s="36"/>
    </row>
    <row r="112" spans="21:25">
      <c r="U112" s="36"/>
      <c r="V112" s="36"/>
      <c r="W112" s="36"/>
      <c r="X112" s="36"/>
      <c r="Y112" s="36"/>
    </row>
    <row r="113" spans="21:25">
      <c r="U113" s="36"/>
      <c r="V113" s="36"/>
      <c r="W113" s="36"/>
      <c r="X113" s="36"/>
      <c r="Y113" s="36"/>
    </row>
    <row r="114" spans="21:25">
      <c r="U114" s="36"/>
      <c r="V114" s="36"/>
      <c r="W114" s="36"/>
      <c r="X114" s="36"/>
      <c r="Y114" s="36"/>
    </row>
    <row r="115" spans="21:25">
      <c r="U115" s="36"/>
      <c r="V115" s="36"/>
      <c r="W115" s="36"/>
      <c r="X115" s="36"/>
      <c r="Y115" s="36"/>
    </row>
    <row r="116" spans="21:25">
      <c r="U116" s="36"/>
      <c r="V116" s="36"/>
      <c r="W116" s="36"/>
      <c r="X116" s="36"/>
      <c r="Y116" s="36"/>
    </row>
    <row r="117" spans="21:25">
      <c r="U117" s="36"/>
      <c r="V117" s="36"/>
      <c r="W117" s="36"/>
      <c r="X117" s="36"/>
      <c r="Y117" s="36"/>
    </row>
    <row r="118" spans="21:25">
      <c r="U118" s="36"/>
      <c r="V118" s="36"/>
      <c r="W118" s="36"/>
      <c r="X118" s="36"/>
      <c r="Y118" s="36"/>
    </row>
    <row r="119" spans="21:25">
      <c r="U119" s="36"/>
      <c r="V119" s="36"/>
      <c r="W119" s="36"/>
      <c r="X119" s="36"/>
      <c r="Y119" s="36"/>
    </row>
    <row r="120" spans="21:25">
      <c r="U120" s="36"/>
      <c r="V120" s="36"/>
      <c r="W120" s="36"/>
      <c r="X120" s="36"/>
      <c r="Y120" s="36"/>
    </row>
    <row r="121" spans="21:25">
      <c r="U121" s="36"/>
      <c r="V121" s="36"/>
      <c r="W121" s="36"/>
      <c r="X121" s="36"/>
      <c r="Y121" s="36"/>
    </row>
    <row r="122" spans="21:25">
      <c r="U122" s="36"/>
      <c r="V122" s="36"/>
      <c r="W122" s="36"/>
      <c r="X122" s="36"/>
      <c r="Y122" s="36"/>
    </row>
    <row r="123" spans="21:25">
      <c r="U123" s="36"/>
      <c r="V123" s="36"/>
      <c r="W123" s="36"/>
      <c r="X123" s="36"/>
      <c r="Y123" s="36"/>
    </row>
    <row r="124" spans="21:25">
      <c r="U124" s="36"/>
      <c r="V124" s="36"/>
      <c r="W124" s="36"/>
      <c r="X124" s="36"/>
      <c r="Y124" s="36"/>
    </row>
    <row r="125" spans="21:25">
      <c r="U125" s="36"/>
      <c r="V125" s="36"/>
      <c r="W125" s="36"/>
      <c r="X125" s="36"/>
      <c r="Y125" s="36"/>
    </row>
    <row r="126" spans="21:25">
      <c r="U126" s="36"/>
      <c r="V126" s="36"/>
      <c r="W126" s="36"/>
      <c r="X126" s="36"/>
      <c r="Y126" s="36"/>
    </row>
    <row r="127" spans="21:25">
      <c r="U127" s="36"/>
      <c r="V127" s="36"/>
      <c r="W127" s="36"/>
      <c r="X127" s="36"/>
      <c r="Y127" s="36"/>
    </row>
    <row r="128" spans="21:25">
      <c r="U128" s="36"/>
      <c r="V128" s="36"/>
      <c r="W128" s="36"/>
      <c r="X128" s="36"/>
      <c r="Y128" s="36"/>
    </row>
    <row r="129" spans="21:25">
      <c r="U129" s="36"/>
      <c r="V129" s="36"/>
      <c r="W129" s="36"/>
      <c r="X129" s="36"/>
      <c r="Y129" s="36"/>
    </row>
    <row r="130" spans="21:25">
      <c r="U130" s="36"/>
      <c r="V130" s="36"/>
      <c r="W130" s="36"/>
      <c r="X130" s="36"/>
      <c r="Y130" s="36"/>
    </row>
    <row r="131" spans="21:25">
      <c r="U131" s="36"/>
      <c r="V131" s="36"/>
      <c r="W131" s="36"/>
      <c r="X131" s="36"/>
      <c r="Y131" s="36"/>
    </row>
    <row r="132" spans="21:25">
      <c r="U132" s="36"/>
      <c r="V132" s="36"/>
      <c r="W132" s="36"/>
      <c r="X132" s="36"/>
      <c r="Y132" s="36"/>
    </row>
    <row r="133" spans="21:25">
      <c r="U133" s="36"/>
      <c r="V133" s="36"/>
      <c r="W133" s="36"/>
      <c r="X133" s="36"/>
      <c r="Y133" s="36"/>
    </row>
    <row r="134" spans="21:25">
      <c r="U134" s="36"/>
      <c r="V134" s="36"/>
      <c r="W134" s="36"/>
      <c r="X134" s="36"/>
      <c r="Y134" s="36"/>
    </row>
    <row r="135" spans="21:25">
      <c r="U135" s="36"/>
      <c r="V135" s="36"/>
      <c r="W135" s="36"/>
      <c r="X135" s="36"/>
      <c r="Y135" s="36"/>
    </row>
    <row r="136" spans="21:25">
      <c r="U136" s="36"/>
      <c r="V136" s="36"/>
      <c r="W136" s="36"/>
      <c r="X136" s="36"/>
      <c r="Y136" s="36"/>
    </row>
    <row r="137" spans="21:25">
      <c r="U137" s="36"/>
      <c r="V137" s="36"/>
      <c r="W137" s="36"/>
      <c r="X137" s="36"/>
      <c r="Y137" s="36"/>
    </row>
    <row r="138" spans="21:25">
      <c r="U138" s="36"/>
      <c r="V138" s="36"/>
      <c r="W138" s="36"/>
      <c r="X138" s="36"/>
      <c r="Y138" s="36"/>
    </row>
  </sheetData>
  <mergeCells count="62">
    <mergeCell ref="Z88:Z89"/>
    <mergeCell ref="M90:T90"/>
    <mergeCell ref="A90:J90"/>
    <mergeCell ref="A91:J91"/>
    <mergeCell ref="Y88:Y89"/>
    <mergeCell ref="W88:W89"/>
    <mergeCell ref="X88:X89"/>
    <mergeCell ref="M91:T91"/>
    <mergeCell ref="U88:U89"/>
    <mergeCell ref="V88:V89"/>
    <mergeCell ref="A3:A8"/>
    <mergeCell ref="C3:G5"/>
    <mergeCell ref="H3:H8"/>
    <mergeCell ref="I3:T3"/>
    <mergeCell ref="U6:U7"/>
    <mergeCell ref="O6:O8"/>
    <mergeCell ref="U3:Z4"/>
    <mergeCell ref="I4:I8"/>
    <mergeCell ref="J4:P4"/>
    <mergeCell ref="Q4:S4"/>
    <mergeCell ref="E6:E8"/>
    <mergeCell ref="F6:F8"/>
    <mergeCell ref="G6:G8"/>
    <mergeCell ref="K6:K8"/>
    <mergeCell ref="J5:J8"/>
    <mergeCell ref="K5:N5"/>
    <mergeCell ref="B3:B8"/>
    <mergeCell ref="C6:C8"/>
    <mergeCell ref="D6:D8"/>
    <mergeCell ref="W5:X5"/>
    <mergeCell ref="W6:W8"/>
    <mergeCell ref="A95:J95"/>
    <mergeCell ref="A89:J89"/>
    <mergeCell ref="M92:T92"/>
    <mergeCell ref="M93:T93"/>
    <mergeCell ref="H2:Q2"/>
    <mergeCell ref="O5:P5"/>
    <mergeCell ref="A10:B10"/>
    <mergeCell ref="A25:B25"/>
    <mergeCell ref="A88:J88"/>
    <mergeCell ref="K88:K95"/>
    <mergeCell ref="M88:T89"/>
    <mergeCell ref="A92:J92"/>
    <mergeCell ref="M95:T95"/>
    <mergeCell ref="M94:T94"/>
    <mergeCell ref="A93:J93"/>
    <mergeCell ref="A94:J94"/>
    <mergeCell ref="Y5:Z5"/>
    <mergeCell ref="L6:L8"/>
    <mergeCell ref="M6:M8"/>
    <mergeCell ref="N6:N8"/>
    <mergeCell ref="Y6:Y8"/>
    <mergeCell ref="Z6:Z8"/>
    <mergeCell ref="P6:P8"/>
    <mergeCell ref="Q6:Q8"/>
    <mergeCell ref="R6:R8"/>
    <mergeCell ref="S6:S8"/>
    <mergeCell ref="U5:V5"/>
    <mergeCell ref="V6:V7"/>
    <mergeCell ref="Q5:S5"/>
    <mergeCell ref="T4:T8"/>
    <mergeCell ref="X6:X8"/>
  </mergeCells>
  <pageMargins left="0.25" right="0.25" top="0.75" bottom="0.75" header="0.3" footer="0.3"/>
  <pageSetup paperSize="9" scale="53" fitToHeight="0" orientation="landscape" r:id="rId1"/>
  <rowBreaks count="2" manualBreakCount="2">
    <brk id="47" max="25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topLeftCell="A22" workbookViewId="0">
      <selection activeCell="T41" sqref="T41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График</vt:lpstr>
      <vt:lpstr>УП</vt:lpstr>
      <vt:lpstr>Start</vt:lpstr>
      <vt:lpstr>УП!Область_печати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 Алексей</dc:creator>
  <cp:lastModifiedBy>MetodKab</cp:lastModifiedBy>
  <cp:lastPrinted>2011-01-24T12:09:01Z</cp:lastPrinted>
  <dcterms:created xsi:type="dcterms:W3CDTF">2011-05-05T04:03:53Z</dcterms:created>
  <dcterms:modified xsi:type="dcterms:W3CDTF">2023-09-04T10:35:05Z</dcterms:modified>
</cp:coreProperties>
</file>