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AAE6F69-782F-48D0-801C-8669B5A22D99}" xr6:coauthVersionLast="45" xr6:coauthVersionMax="45" xr10:uidLastSave="{00000000-0000-0000-0000-000000000000}"/>
  <bookViews>
    <workbookView xWindow="-120" yWindow="-120" windowWidth="29040" windowHeight="15840" tabRatio="750" activeTab="2" xr2:uid="{00000000-000D-0000-FFFF-FFFF00000000}"/>
  </bookViews>
  <sheets>
    <sheet name="1. Титул" sheetId="27" r:id="rId1"/>
    <sheet name="2, 3. К график, Сводные (2)" sheetId="25" r:id="rId2"/>
    <sheet name="План учебного процесса" sheetId="29" r:id="rId3"/>
    <sheet name="Start" sheetId="11" state="hidden" r:id="rId4"/>
  </sheets>
  <definedNames>
    <definedName name="_xlnm.Print_Area" localSheetId="1">'2, 3. К график, Сводные (2)'!$A$1:$BI$140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6" i="29" l="1"/>
  <c r="I56" i="29"/>
  <c r="H56" i="29" s="1"/>
  <c r="J55" i="29"/>
  <c r="I55" i="29"/>
  <c r="J50" i="29"/>
  <c r="I50" i="29"/>
  <c r="J49" i="29"/>
  <c r="I49" i="29"/>
  <c r="J47" i="29"/>
  <c r="I47" i="29"/>
  <c r="I46" i="29"/>
  <c r="H46" i="29" s="1"/>
  <c r="J45" i="29"/>
  <c r="I45" i="29"/>
  <c r="H45" i="29" s="1"/>
  <c r="J42" i="29"/>
  <c r="I42" i="29"/>
  <c r="AG40" i="29"/>
  <c r="AF40" i="29"/>
  <c r="AE40" i="29"/>
  <c r="AD40" i="29"/>
  <c r="AC40" i="29"/>
  <c r="AA40" i="29"/>
  <c r="Z40" i="29"/>
  <c r="W40" i="29"/>
  <c r="V40" i="29"/>
  <c r="R40" i="29"/>
  <c r="Q40" i="29"/>
  <c r="P40" i="29"/>
  <c r="O40" i="29"/>
  <c r="N40" i="29"/>
  <c r="M40" i="29"/>
  <c r="J38" i="29"/>
  <c r="J36" i="29" s="1"/>
  <c r="I38" i="29"/>
  <c r="Y36" i="29"/>
  <c r="X36" i="29"/>
  <c r="W36" i="29"/>
  <c r="V36" i="29"/>
  <c r="R36" i="29"/>
  <c r="Q36" i="29"/>
  <c r="P36" i="29"/>
  <c r="O36" i="29"/>
  <c r="N36" i="29"/>
  <c r="M36" i="29"/>
  <c r="L36" i="29"/>
  <c r="K36" i="29"/>
  <c r="I36" i="29"/>
  <c r="J34" i="29"/>
  <c r="I34" i="29"/>
  <c r="J32" i="29"/>
  <c r="I32" i="29"/>
  <c r="H32" i="29" s="1"/>
  <c r="AG29" i="29"/>
  <c r="AF29" i="29"/>
  <c r="AE29" i="29"/>
  <c r="AD29" i="29"/>
  <c r="AC29" i="29"/>
  <c r="AB29" i="29"/>
  <c r="AA29" i="29"/>
  <c r="Z29" i="29"/>
  <c r="Y29" i="29"/>
  <c r="X29" i="29"/>
  <c r="W29" i="29"/>
  <c r="V29" i="29"/>
  <c r="R29" i="29"/>
  <c r="Q29" i="29"/>
  <c r="P29" i="29"/>
  <c r="L29" i="29"/>
  <c r="K29" i="29"/>
  <c r="J29" i="29"/>
  <c r="I59" i="29"/>
  <c r="J59" i="29"/>
  <c r="K59" i="29"/>
  <c r="L59" i="29"/>
  <c r="N59" i="29"/>
  <c r="O59" i="29"/>
  <c r="P59" i="29"/>
  <c r="Q59" i="29"/>
  <c r="R59" i="29"/>
  <c r="V59" i="29"/>
  <c r="W59" i="29"/>
  <c r="X59" i="29"/>
  <c r="Y59" i="29"/>
  <c r="Z59" i="29"/>
  <c r="AA59" i="29"/>
  <c r="AB59" i="29"/>
  <c r="AC59" i="29"/>
  <c r="AD59" i="29"/>
  <c r="AE59" i="29"/>
  <c r="AF59" i="29"/>
  <c r="AG59" i="29"/>
  <c r="L62" i="29"/>
  <c r="J62" i="29" s="1"/>
  <c r="H62" i="29" s="1"/>
  <c r="L63" i="29"/>
  <c r="J63" i="29" s="1"/>
  <c r="H63" i="29" s="1"/>
  <c r="H64" i="29"/>
  <c r="I65" i="29"/>
  <c r="J65" i="29"/>
  <c r="H65" i="29" s="1"/>
  <c r="I66" i="29"/>
  <c r="J66" i="29"/>
  <c r="K66" i="29"/>
  <c r="L66" i="29"/>
  <c r="N66" i="29"/>
  <c r="O66" i="29"/>
  <c r="P66" i="29"/>
  <c r="Q66" i="29"/>
  <c r="R66" i="29"/>
  <c r="V66" i="29"/>
  <c r="W66" i="29"/>
  <c r="X66" i="29"/>
  <c r="Y66" i="29"/>
  <c r="Z66" i="29"/>
  <c r="AA66" i="29"/>
  <c r="AB66" i="29"/>
  <c r="AC66" i="29"/>
  <c r="AD66" i="29"/>
  <c r="AE66" i="29"/>
  <c r="AF66" i="29"/>
  <c r="AG66" i="29"/>
  <c r="L70" i="29"/>
  <c r="J70" i="29" s="1"/>
  <c r="H70" i="29" s="1"/>
  <c r="J71" i="29"/>
  <c r="H71" i="29" s="1"/>
  <c r="L71" i="29"/>
  <c r="H72" i="29"/>
  <c r="H73" i="29"/>
  <c r="J73" i="29"/>
  <c r="I74" i="29"/>
  <c r="J74" i="29"/>
  <c r="K74" i="29"/>
  <c r="L74" i="29"/>
  <c r="M74" i="29"/>
  <c r="M58" i="29" s="1"/>
  <c r="N74" i="29"/>
  <c r="O74" i="29"/>
  <c r="P74" i="29"/>
  <c r="Q74" i="29"/>
  <c r="R74" i="29"/>
  <c r="AB74" i="29"/>
  <c r="AC74" i="29"/>
  <c r="AD74" i="29"/>
  <c r="AE74" i="29"/>
  <c r="AF74" i="29"/>
  <c r="AG74" i="29"/>
  <c r="L77" i="29"/>
  <c r="J77" i="29" s="1"/>
  <c r="H77" i="29" s="1"/>
  <c r="J78" i="29"/>
  <c r="H78" i="29" s="1"/>
  <c r="H80" i="29"/>
  <c r="I80" i="29"/>
  <c r="J80" i="29"/>
  <c r="T85" i="29"/>
  <c r="U85" i="29"/>
  <c r="I29" i="29" l="1"/>
  <c r="H50" i="29"/>
  <c r="H55" i="29"/>
  <c r="L28" i="29"/>
  <c r="H47" i="29"/>
  <c r="H34" i="29"/>
  <c r="H42" i="29"/>
  <c r="H49" i="29"/>
  <c r="H74" i="29"/>
  <c r="H66" i="29"/>
  <c r="AE58" i="29"/>
  <c r="AC58" i="29"/>
  <c r="AA58" i="29"/>
  <c r="Y58" i="29"/>
  <c r="W58" i="29"/>
  <c r="R58" i="29"/>
  <c r="P58" i="29"/>
  <c r="N58" i="29"/>
  <c r="K58" i="29"/>
  <c r="I58" i="29"/>
  <c r="I28" i="29" s="1"/>
  <c r="N28" i="29"/>
  <c r="R28" i="29"/>
  <c r="AF58" i="29"/>
  <c r="AD58" i="29"/>
  <c r="AB58" i="29"/>
  <c r="Z58" i="29"/>
  <c r="X58" i="29"/>
  <c r="V58" i="29"/>
  <c r="Q58" i="29"/>
  <c r="O58" i="29"/>
  <c r="L58" i="29"/>
  <c r="J58" i="29"/>
  <c r="O28" i="29"/>
  <c r="M28" i="29"/>
  <c r="Q28" i="29"/>
  <c r="P28" i="29"/>
  <c r="H29" i="29"/>
  <c r="H38" i="29"/>
  <c r="H36" i="29" s="1"/>
  <c r="AG58" i="29"/>
  <c r="K28" i="29"/>
  <c r="J28" i="29"/>
  <c r="H59" i="29"/>
  <c r="BD140" i="25"/>
  <c r="BG133" i="25" l="1"/>
  <c r="BG134" i="25"/>
  <c r="BG135" i="25"/>
  <c r="BG136" i="25"/>
  <c r="BG137" i="25"/>
  <c r="BG138" i="25"/>
  <c r="BG139" i="25"/>
  <c r="AO140" i="25"/>
  <c r="AM140" i="25"/>
  <c r="AJ130" i="25"/>
  <c r="AJ131" i="25"/>
  <c r="AJ132" i="25"/>
  <c r="AJ129" i="25"/>
  <c r="AH140" i="25"/>
  <c r="AF140" i="25"/>
  <c r="AC130" i="25"/>
  <c r="BG130" i="25" s="1"/>
  <c r="AC131" i="25"/>
  <c r="AC132" i="25"/>
  <c r="AC129" i="25"/>
  <c r="W140" i="25"/>
  <c r="Z140" i="25"/>
  <c r="T130" i="25"/>
  <c r="T131" i="25"/>
  <c r="T132" i="25"/>
  <c r="T129" i="25"/>
  <c r="T140" i="25" s="1"/>
  <c r="N130" i="25"/>
  <c r="N131" i="25"/>
  <c r="N132" i="25"/>
  <c r="N129" i="25"/>
  <c r="H130" i="25"/>
  <c r="H131" i="25"/>
  <c r="H132" i="25"/>
  <c r="B132" i="25" s="1"/>
  <c r="H129" i="25"/>
  <c r="B129" i="25" s="1"/>
  <c r="E130" i="25"/>
  <c r="E131" i="25"/>
  <c r="E132" i="25"/>
  <c r="E129" i="25"/>
  <c r="BG129" i="25" l="1"/>
  <c r="BG131" i="25"/>
  <c r="B130" i="25"/>
  <c r="AC140" i="25"/>
  <c r="BG132" i="25"/>
  <c r="BG140" i="25" s="1"/>
  <c r="AJ140" i="25"/>
  <c r="B131" i="25"/>
  <c r="B140" i="25" s="1"/>
  <c r="H140" i="25"/>
  <c r="N140" i="25"/>
  <c r="E140" i="25"/>
  <c r="J27" i="29"/>
  <c r="J26" i="29"/>
  <c r="U25" i="29"/>
  <c r="T25" i="29"/>
  <c r="S25" i="29"/>
  <c r="R25" i="29"/>
  <c r="P25" i="29"/>
  <c r="M25" i="29"/>
  <c r="L25" i="29"/>
  <c r="K25" i="29"/>
  <c r="I25" i="29"/>
  <c r="U24" i="29"/>
  <c r="T24" i="29"/>
  <c r="S24" i="29"/>
  <c r="R24" i="29"/>
  <c r="P24" i="29"/>
  <c r="M24" i="29"/>
  <c r="L24" i="29"/>
  <c r="K24" i="29"/>
  <c r="I24" i="29"/>
  <c r="J23" i="29"/>
  <c r="H23" i="29" s="1"/>
  <c r="J22" i="29"/>
  <c r="H22" i="29" s="1"/>
  <c r="J21" i="29"/>
  <c r="H21" i="29" s="1"/>
  <c r="U20" i="29"/>
  <c r="T20" i="29"/>
  <c r="S20" i="29"/>
  <c r="L20" i="29"/>
  <c r="K20" i="29"/>
  <c r="H19" i="29"/>
  <c r="J18" i="29"/>
  <c r="H18" i="29" s="1"/>
  <c r="J17" i="29"/>
  <c r="H17" i="29" s="1"/>
  <c r="J16" i="29"/>
  <c r="H16" i="29" s="1"/>
  <c r="J15" i="29"/>
  <c r="H15" i="29" s="1"/>
  <c r="J14" i="29"/>
  <c r="H14" i="29" s="1"/>
  <c r="J13" i="29"/>
  <c r="H13" i="29" s="1"/>
  <c r="J12" i="29"/>
  <c r="H12" i="29" s="1"/>
  <c r="U11" i="29"/>
  <c r="T11" i="29"/>
  <c r="S11" i="29"/>
  <c r="R11" i="29"/>
  <c r="R10" i="29" s="1"/>
  <c r="Q11" i="29"/>
  <c r="Q10" i="29" s="1"/>
  <c r="P11" i="29"/>
  <c r="P10" i="29" s="1"/>
  <c r="M11" i="29"/>
  <c r="L11" i="29"/>
  <c r="K11" i="29"/>
  <c r="U10" i="29"/>
  <c r="T10" i="29"/>
  <c r="S10" i="29"/>
  <c r="L10" i="29"/>
  <c r="K10" i="29"/>
  <c r="J25" i="29" l="1"/>
  <c r="N8" i="29"/>
  <c r="H11" i="29"/>
  <c r="J20" i="29"/>
  <c r="J24" i="29"/>
  <c r="H20" i="29"/>
  <c r="O8" i="29"/>
  <c r="P8" i="29"/>
  <c r="Q8" i="29"/>
  <c r="K8" i="29"/>
  <c r="J10" i="29"/>
  <c r="J11" i="29"/>
  <c r="I8" i="29" l="1"/>
  <c r="L8" i="29"/>
  <c r="R8" i="29"/>
</calcChain>
</file>

<file path=xl/sharedStrings.xml><?xml version="1.0" encoding="utf-8"?>
<sst xmlns="http://schemas.openxmlformats.org/spreadsheetml/2006/main" count="1059" uniqueCount="373">
  <si>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</si>
  <si>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</si>
  <si>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</si>
  <si>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</si>
  <si>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</si>
  <si>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</si>
  <si>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</si>
  <si>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</si>
  <si>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</si>
  <si>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</si>
  <si>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</si>
  <si>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</si>
  <si>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</si>
  <si>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</si>
  <si>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</si>
  <si>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</si>
  <si>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</si>
  <si>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</si>
  <si>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</si>
  <si>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</si>
  <si>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</si>
  <si>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</si>
  <si>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</si>
  <si>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</si>
  <si>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</si>
  <si>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</si>
  <si>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</si>
  <si>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</si>
  <si>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</si>
  <si>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</si>
  <si>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</si>
  <si>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</si>
  <si>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</si>
  <si>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</si>
  <si>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</si>
  <si>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</si>
  <si>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</si>
  <si>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</si>
  <si>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</si>
  <si>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</si>
  <si>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</si>
  <si>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</si>
  <si>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</si>
  <si>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</si>
  <si>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</si>
  <si>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</si>
  <si>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</si>
  <si>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</si>
  <si>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</si>
  <si>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</si>
  <si>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</si>
  <si>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</si>
  <si>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</si>
  <si>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</si>
  <si>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</si>
  <si>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</si>
  <si>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</si>
  <si>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</si>
  <si>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</si>
  <si>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</si>
  <si>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</si>
  <si>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Производственная практика (преддипломная)</t>
  </si>
  <si>
    <t>Государственная итоговая аттестация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</si>
  <si>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</si>
  <si>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</si>
  <si>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</si>
  <si>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</si>
  <si>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</si>
  <si>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</si>
  <si>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</si>
  <si>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</si>
  <si>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</si>
  <si>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</si>
  <si>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</si>
  <si>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</si>
  <si>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</si>
  <si>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</si>
  <si>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</si>
  <si>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</si>
  <si>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</si>
  <si>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</si>
  <si>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</si>
  <si>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</si>
  <si>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</si>
  <si>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</si>
  <si>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</si>
  <si>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</si>
  <si>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</si>
  <si>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</si>
  <si>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</si>
  <si>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</si>
  <si>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</si>
  <si>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</si>
  <si>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</si>
  <si>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</si>
  <si>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</si>
  <si>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</si>
  <si>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</si>
  <si>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</si>
  <si>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</si>
  <si>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</si>
  <si>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</si>
  <si>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</si>
  <si>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</si>
  <si>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</si>
  <si>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</si>
  <si>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</si>
  <si>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</si>
  <si>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</si>
  <si>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</si>
  <si>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</si>
  <si>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</si>
  <si>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</si>
  <si>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</si>
  <si>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</si>
  <si>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</si>
  <si>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</si>
  <si>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</si>
  <si>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</si>
  <si>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</si>
  <si>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</si>
  <si>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D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</si>
  <si>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</si>
  <si>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</si>
  <si>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</si>
  <si>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Подготовка к государственной итоговой аттестации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</si>
  <si>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</si>
  <si>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</si>
  <si>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</si>
  <si>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</si>
  <si>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</si>
  <si>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</si>
  <si>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</si>
  <si>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</si>
  <si>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</si>
  <si>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</si>
  <si>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</si>
  <si>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</si>
  <si>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</si>
  <si>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</si>
  <si>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</si>
  <si>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</si>
  <si>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</si>
  <si>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</si>
  <si>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</si>
  <si>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</si>
  <si>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</si>
  <si>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</si>
  <si>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</si>
  <si>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</si>
  <si>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</si>
  <si>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</si>
  <si>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</si>
  <si>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</si>
  <si>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</si>
  <si>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</si>
  <si>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</si>
  <si>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</si>
  <si>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</si>
  <si>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</si>
  <si>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</si>
  <si>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</si>
  <si>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</si>
  <si>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</si>
  <si>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</si>
  <si>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</si>
  <si>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</si>
  <si>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</si>
  <si>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</si>
  <si>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</si>
  <si>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</si>
  <si>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</si>
  <si>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</si>
  <si>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ОУД. 00</t>
  </si>
  <si>
    <t>ОУД. 01</t>
  </si>
  <si>
    <t>Русский язык</t>
  </si>
  <si>
    <t>2к</t>
  </si>
  <si>
    <t>ОУД .02</t>
  </si>
  <si>
    <t>Литература</t>
  </si>
  <si>
    <t>ОУД. 03</t>
  </si>
  <si>
    <t>Иностранный язык</t>
  </si>
  <si>
    <t>Основы безопасности жизнедеятельности</t>
  </si>
  <si>
    <t>Информатика</t>
  </si>
  <si>
    <t>ОУД. 09</t>
  </si>
  <si>
    <t>ПДП.00</t>
  </si>
  <si>
    <t>ГИА.00</t>
  </si>
  <si>
    <t xml:space="preserve">ГИА.01 </t>
  </si>
  <si>
    <t xml:space="preserve">Подготовка выпускной квалификационной работы (с 18.05 по 14.06)  </t>
  </si>
  <si>
    <t>ГИА.02</t>
  </si>
  <si>
    <t>Защита выпускной квалификационной работы (с 15.06 по 28.06)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</si>
  <si>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</si>
  <si>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</si>
  <si>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</si>
  <si>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</si>
  <si>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</si>
  <si>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</si>
  <si>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</si>
  <si>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</si>
  <si>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</si>
  <si>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</si>
  <si>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</si>
  <si>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</si>
  <si>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Дифференцированных зачетов</t>
  </si>
  <si>
    <t>5      семестр  12/4   недель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</si>
  <si>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</si>
  <si>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</si>
  <si>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ОУД. 05</t>
  </si>
  <si>
    <t>ОУД. 08</t>
  </si>
  <si>
    <t>2        семестр   22    недель</t>
  </si>
  <si>
    <t>Контрольная работа</t>
  </si>
  <si>
    <t>Контрольных работ</t>
  </si>
  <si>
    <t>Министерство образования Московской области</t>
  </si>
  <si>
    <t>(ГБПОУ МО «Щелковский колледж»)</t>
  </si>
  <si>
    <t>УТВЕРЖДАЮ</t>
  </si>
  <si>
    <t>Календарный учебный график</t>
  </si>
  <si>
    <t>ОУД .06</t>
  </si>
  <si>
    <t>ОУД. 07</t>
  </si>
  <si>
    <t>Физика</t>
  </si>
  <si>
    <t>Астрономия</t>
  </si>
  <si>
    <t>Химия</t>
  </si>
  <si>
    <t>Биология</t>
  </si>
  <si>
    <t>Обучение по дисциплинам и междисциплинарным курсам, самостоятельная работа</t>
  </si>
  <si>
    <t>Общеобразовательный цикл</t>
  </si>
  <si>
    <t>Учебные предметы по выбору из обязательных предметных областей</t>
  </si>
  <si>
    <t>Дополнительные предметы по выбору обучающихся</t>
  </si>
  <si>
    <t>СОГЛАСОВАНО</t>
  </si>
  <si>
    <t>Представители  работодателя:</t>
  </si>
  <si>
    <t>Директор ГБПОУ МО «Щелковский колледж»</t>
  </si>
  <si>
    <t>____________________________________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</si>
  <si>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</si>
  <si>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</si>
  <si>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</si>
  <si>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</si>
  <si>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</si>
  <si>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</si>
  <si>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</si>
  <si>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</si>
  <si>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Год начала подготовки по УП</t>
  </si>
  <si>
    <t>_____________________ Ф. В. Бубич</t>
  </si>
  <si>
    <t>Обязательные учебные предметы(общие)</t>
  </si>
  <si>
    <t>Родная литература</t>
  </si>
  <si>
    <t>ОУД. 12</t>
  </si>
  <si>
    <t xml:space="preserve">индивидуальный учебный проект*/курсовая работа (проект) </t>
  </si>
  <si>
    <t>26*</t>
  </si>
  <si>
    <t>28*</t>
  </si>
  <si>
    <t>консультации</t>
  </si>
  <si>
    <t>экзамен</t>
  </si>
  <si>
    <t>Естествознание /Введение в специальность</t>
  </si>
  <si>
    <t>Промежуточная аттестация (экзаменационная сессия)</t>
  </si>
  <si>
    <t>самостоятельная работа в рамках экзаменационной сессии</t>
  </si>
  <si>
    <t>2*</t>
  </si>
  <si>
    <t>ОУД. 04П</t>
  </si>
  <si>
    <t>ОУД. 10П</t>
  </si>
  <si>
    <t>ОУД .11П</t>
  </si>
  <si>
    <t>09.02.06</t>
  </si>
  <si>
    <t>Сетевое и системное администрирование</t>
  </si>
  <si>
    <t>Сетевой и системный администратор</t>
  </si>
  <si>
    <t>Группы</t>
  </si>
  <si>
    <t>«_____»__________________2020  г.</t>
  </si>
  <si>
    <t>3. План учебного процесса</t>
  </si>
  <si>
    <t xml:space="preserve">Формы контроля    </t>
  </si>
  <si>
    <t>индивидуальный учебный проект*/ курсовая работа (проект)</t>
  </si>
  <si>
    <t>3 семестр самостоятельная работа</t>
  </si>
  <si>
    <t>3       семестр  16  недель</t>
  </si>
  <si>
    <t>4 семестр самостоятельная работа</t>
  </si>
  <si>
    <t>4        семестр 21/2 недель</t>
  </si>
  <si>
    <t>5 семестр самостоятельная работа</t>
  </si>
  <si>
    <t>6 семестр самостоятельная работа</t>
  </si>
  <si>
    <r>
      <t>6      семестр  18/6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недель</t>
    </r>
  </si>
  <si>
    <t>7 семестр самостоятельная работа</t>
  </si>
  <si>
    <t>7       семестр    14/3      недель</t>
  </si>
  <si>
    <t>8 семестр самостоятельная работа</t>
  </si>
  <si>
    <t xml:space="preserve">8               семестр       10/3/4/6       недель </t>
  </si>
  <si>
    <t>2*/2</t>
  </si>
  <si>
    <t>54*/20</t>
  </si>
  <si>
    <t>ПП</t>
  </si>
  <si>
    <t>ПРОФЕССИОНАЛЬНАЯ ПОДГОТОВКА</t>
  </si>
  <si>
    <t>ОГСЭ</t>
  </si>
  <si>
    <t>Общий гуманитарный и социально-экономический учебный цикл</t>
  </si>
  <si>
    <t>ОГСЭ.01</t>
  </si>
  <si>
    <t>Основы философии</t>
  </si>
  <si>
    <t>ОГСЭ.02</t>
  </si>
  <si>
    <t>ОГСЭ.03</t>
  </si>
  <si>
    <t>Психология общения</t>
  </si>
  <si>
    <t>ОГСЭ.04</t>
  </si>
  <si>
    <t>Иностранный язык в профессиональной деятельности</t>
  </si>
  <si>
    <t>3,5,7</t>
  </si>
  <si>
    <t>ОГСЭ.05</t>
  </si>
  <si>
    <t>ОГСЭ.06</t>
  </si>
  <si>
    <t>Русский язык и культура речи</t>
  </si>
  <si>
    <t>ЕН</t>
  </si>
  <si>
    <t>Математический и общий естественнонаучный учебный цикл</t>
  </si>
  <si>
    <t>ЕН.01</t>
  </si>
  <si>
    <t>Элементы высшей математики</t>
  </si>
  <si>
    <t>ЕН.02</t>
  </si>
  <si>
    <t>Дискретная математика с элементами математической логики</t>
  </si>
  <si>
    <t>ЕН.03</t>
  </si>
  <si>
    <t>Теория вероятностей и математическая статистика</t>
  </si>
  <si>
    <t>ОПЦ</t>
  </si>
  <si>
    <t>Общепрофессиональный цикл</t>
  </si>
  <si>
    <t>ОП.01</t>
  </si>
  <si>
    <t>Операционные системы и среды</t>
  </si>
  <si>
    <t>ОП.02</t>
  </si>
  <si>
    <t>Архитектура аппаратных средств</t>
  </si>
  <si>
    <t>ОП.03</t>
  </si>
  <si>
    <t>Информационные технологии / Адаптационная дисциплина "Адаптивные информационные и коммуникационные технологии"</t>
  </si>
  <si>
    <t>ОП.04</t>
  </si>
  <si>
    <t>Основы алгоритмизации и программирования</t>
  </si>
  <si>
    <t>ОП.05</t>
  </si>
  <si>
    <t>Правовое обеспечение профессиональной деятельности</t>
  </si>
  <si>
    <t>ОП.06</t>
  </si>
  <si>
    <t>Безопасность жизнедеятельности</t>
  </si>
  <si>
    <t>ОП.07</t>
  </si>
  <si>
    <t>Экономика отрасли</t>
  </si>
  <si>
    <t>ОП.08</t>
  </si>
  <si>
    <t>Основы проектирования баз данных</t>
  </si>
  <si>
    <t>ОП.09</t>
  </si>
  <si>
    <t>Стандартизация, сертификация и техническое документоведение</t>
  </si>
  <si>
    <t>ОП.10</t>
  </si>
  <si>
    <t>Основы электротехники</t>
  </si>
  <si>
    <t>ОП.11</t>
  </si>
  <si>
    <t>Инженерная компьютерная графика</t>
  </si>
  <si>
    <t>ОП.12</t>
  </si>
  <si>
    <t>Основы теории информации</t>
  </si>
  <si>
    <t>ОП.13</t>
  </si>
  <si>
    <t>Технологии физического уровня передачи данных</t>
  </si>
  <si>
    <t>ОП.14</t>
  </si>
  <si>
    <t>Документационное обеспечение управления</t>
  </si>
  <si>
    <t>ОП.15</t>
  </si>
  <si>
    <t>ОП.16</t>
  </si>
  <si>
    <t>ПЦ</t>
  </si>
  <si>
    <t>Профессиональный цикл</t>
  </si>
  <si>
    <t>ПМ.01</t>
  </si>
  <si>
    <t>Выполнение работ по проектированию сетевой инфраструктуры</t>
  </si>
  <si>
    <t>МДК.01.01</t>
  </si>
  <si>
    <t>МДК.01.02</t>
  </si>
  <si>
    <t>УП.01</t>
  </si>
  <si>
    <t>РП</t>
  </si>
  <si>
    <t>час</t>
  </si>
  <si>
    <t>нед</t>
  </si>
  <si>
    <t>ПП.01</t>
  </si>
  <si>
    <t>ПM.01.ЭК</t>
  </si>
  <si>
    <t>Экзамен по модулю</t>
  </si>
  <si>
    <t>Всего часов по МДК</t>
  </si>
  <si>
    <t>ПМ.02</t>
  </si>
  <si>
    <t>Организация сетевого администрирования</t>
  </si>
  <si>
    <t>МДК.02.01</t>
  </si>
  <si>
    <t>Администрирование сетевых операционных систем</t>
  </si>
  <si>
    <t>МДК.02.02</t>
  </si>
  <si>
    <t>Программное обеспечение компьютерных сетей</t>
  </si>
  <si>
    <t>МДК.02.03</t>
  </si>
  <si>
    <t>Организация администрирования компьютерных сетей</t>
  </si>
  <si>
    <t>УП.02</t>
  </si>
  <si>
    <t>ПП.02</t>
  </si>
  <si>
    <t>ПM.02 ЭК</t>
  </si>
  <si>
    <t>ПМ.03</t>
  </si>
  <si>
    <t>Эксплуатация объектов сетевой инфраструктуры</t>
  </si>
  <si>
    <t>МДК.03.01</t>
  </si>
  <si>
    <t>МДК.03.02</t>
  </si>
  <si>
    <t>Безопасность компьютерных сетей</t>
  </si>
  <si>
    <t>УП.03</t>
  </si>
  <si>
    <t>ПП.03</t>
  </si>
  <si>
    <t>ОП.17</t>
  </si>
  <si>
    <t>Основы предпринимательства, открытие собственного дела</t>
  </si>
  <si>
    <t>Способы поиска работы, рекомендации по трудоустройству, планирование карьеры</t>
  </si>
  <si>
    <t>Основы финансовой грамотности</t>
  </si>
  <si>
    <t>Компьютерные сети</t>
  </si>
  <si>
    <t>Организация, принципы построения и функционирования компьютерных сетей</t>
  </si>
  <si>
    <t>2022</t>
  </si>
  <si>
    <t>108/144</t>
  </si>
  <si>
    <t>3239</t>
  </si>
  <si>
    <t>Квалификационный экзамен</t>
  </si>
  <si>
    <t>ПM.03.КЭ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</si>
</sst>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27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659">
    <xf numFmtId="0" fontId="0" fillId="0" borderId="0" xfId="0"/>
    <xf numFmtId="0" fontId="1" fillId="0" borderId="0" xfId="4"/>
    <xf numFmtId="0" fontId="1" fillId="2" borderId="0" xfId="4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 wrapText="1"/>
      <protection locked="0"/>
    </xf>
    <xf numFmtId="0" fontId="1" fillId="2" borderId="1" xfId="4" applyNumberFormat="1" applyFont="1" applyFill="1" applyBorder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8" fillId="0" borderId="1" xfId="4" applyNumberFormat="1" applyFont="1" applyBorder="1" applyAlignment="1" applyProtection="1">
      <alignment horizontal="center" vertical="center"/>
      <protection locked="0"/>
    </xf>
    <xf numFmtId="0" fontId="4" fillId="0" borderId="1" xfId="4" applyNumberFormat="1" applyFont="1" applyBorder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1" fillId="0" borderId="1" xfId="4" applyNumberFormat="1" applyFont="1" applyBorder="1" applyAlignment="1" applyProtection="1">
      <alignment horizontal="center" vertical="center" textRotation="90"/>
      <protection locked="0"/>
    </xf>
    <xf numFmtId="0" fontId="1" fillId="0" borderId="1" xfId="4" applyNumberFormat="1" applyFont="1" applyBorder="1" applyAlignment="1" applyProtection="1">
      <alignment horizontal="left" vertical="center" textRotation="90"/>
      <protection locked="0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15" fillId="0" borderId="0" xfId="4" applyFont="1"/>
    <xf numFmtId="0" fontId="15" fillId="0" borderId="0" xfId="0" applyFont="1"/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1" fillId="0" borderId="0" xfId="4" applyFont="1"/>
    <xf numFmtId="0" fontId="22" fillId="0" borderId="0" xfId="0" applyFont="1"/>
    <xf numFmtId="0" fontId="18" fillId="0" borderId="0" xfId="0" applyFont="1"/>
    <xf numFmtId="0" fontId="13" fillId="0" borderId="0" xfId="4" applyFont="1"/>
    <xf numFmtId="0" fontId="19" fillId="0" borderId="0" xfId="4" applyFont="1"/>
    <xf numFmtId="0" fontId="11" fillId="5" borderId="6" xfId="0" applyNumberFormat="1" applyFont="1" applyFill="1" applyBorder="1" applyAlignment="1" applyProtection="1">
      <alignment horizontal="center" textRotation="90" wrapText="1"/>
    </xf>
    <xf numFmtId="0" fontId="11" fillId="5" borderId="7" xfId="0" applyNumberFormat="1" applyFont="1" applyFill="1" applyBorder="1" applyAlignment="1" applyProtection="1">
      <alignment horizontal="center" textRotation="90" wrapText="1"/>
    </xf>
    <xf numFmtId="0" fontId="11" fillId="5" borderId="8" xfId="0" applyNumberFormat="1" applyFont="1" applyFill="1" applyBorder="1" applyAlignment="1" applyProtection="1">
      <alignment horizontal="center" textRotation="90" wrapText="1"/>
    </xf>
    <xf numFmtId="0" fontId="11" fillId="5" borderId="9" xfId="0" applyNumberFormat="1" applyFont="1" applyFill="1" applyBorder="1" applyAlignment="1" applyProtection="1">
      <alignment horizontal="center" textRotation="90" wrapText="1"/>
    </xf>
    <xf numFmtId="0" fontId="12" fillId="5" borderId="3" xfId="0" applyNumberFormat="1" applyFont="1" applyFill="1" applyBorder="1" applyAlignment="1" applyProtection="1">
      <alignment horizontal="center" vertical="center" wrapText="1"/>
    </xf>
    <xf numFmtId="0" fontId="12" fillId="5" borderId="13" xfId="0" applyNumberFormat="1" applyFont="1" applyFill="1" applyBorder="1" applyAlignment="1" applyProtection="1">
      <alignment horizontal="center" vertical="center"/>
    </xf>
    <xf numFmtId="0" fontId="11" fillId="5" borderId="4" xfId="0" applyNumberFormat="1" applyFont="1" applyFill="1" applyBorder="1" applyAlignment="1" applyProtection="1">
      <alignment horizontal="center" textRotation="90" wrapText="1"/>
    </xf>
    <xf numFmtId="0" fontId="12" fillId="5" borderId="58" xfId="0" applyNumberFormat="1" applyFont="1" applyFill="1" applyBorder="1" applyAlignment="1" applyProtection="1">
      <alignment horizontal="center" vertical="center"/>
    </xf>
    <xf numFmtId="0" fontId="12" fillId="5" borderId="51" xfId="0" applyNumberFormat="1" applyFont="1" applyFill="1" applyBorder="1" applyAlignment="1" applyProtection="1">
      <alignment horizontal="center" vertical="center"/>
    </xf>
    <xf numFmtId="0" fontId="12" fillId="5" borderId="49" xfId="0" applyNumberFormat="1" applyFont="1" applyFill="1" applyBorder="1" applyAlignment="1" applyProtection="1">
      <alignment horizontal="center" vertical="center"/>
    </xf>
    <xf numFmtId="0" fontId="12" fillId="5" borderId="31" xfId="0" applyNumberFormat="1" applyFont="1" applyFill="1" applyBorder="1" applyAlignment="1" applyProtection="1">
      <alignment horizontal="center" vertical="center"/>
    </xf>
    <xf numFmtId="0" fontId="12" fillId="5" borderId="53" xfId="0" applyNumberFormat="1" applyFont="1" applyFill="1" applyBorder="1" applyAlignment="1" applyProtection="1">
      <alignment horizontal="center" vertical="center"/>
    </xf>
    <xf numFmtId="0" fontId="12" fillId="5" borderId="50" xfId="0" applyNumberFormat="1" applyFont="1" applyFill="1" applyBorder="1" applyAlignment="1" applyProtection="1">
      <alignment horizontal="center" vertical="center"/>
    </xf>
    <xf numFmtId="0" fontId="12" fillId="5" borderId="59" xfId="0" applyNumberFormat="1" applyFont="1" applyFill="1" applyBorder="1" applyAlignment="1" applyProtection="1">
      <alignment horizontal="center" vertical="center"/>
    </xf>
    <xf numFmtId="0" fontId="12" fillId="5" borderId="54" xfId="0" applyNumberFormat="1" applyFont="1" applyFill="1" applyBorder="1" applyAlignment="1" applyProtection="1">
      <alignment horizontal="center" vertical="center"/>
    </xf>
    <xf numFmtId="0" fontId="16" fillId="0" borderId="0" xfId="4" applyFont="1" applyAlignment="1" applyProtection="1">
      <alignment horizontal="left" vertical="top"/>
      <protection locked="0"/>
    </xf>
    <xf numFmtId="0" fontId="1" fillId="0" borderId="0" xfId="4"/>
    <xf numFmtId="0" fontId="11" fillId="5" borderId="43" xfId="0" applyNumberFormat="1" applyFont="1" applyFill="1" applyBorder="1" applyAlignment="1" applyProtection="1">
      <alignment horizontal="center" vertical="center" wrapText="1"/>
    </xf>
    <xf numFmtId="0" fontId="15" fillId="0" borderId="0" xfId="4" applyFont="1" applyAlignment="1" applyProtection="1">
      <alignment horizontal="center" vertical="center"/>
      <protection locked="0"/>
    </xf>
    <xf numFmtId="0" fontId="18" fillId="2" borderId="0" xfId="4" applyFont="1" applyFill="1" applyAlignment="1" applyProtection="1">
      <alignment horizontal="center" vertical="center"/>
      <protection locked="0"/>
    </xf>
    <xf numFmtId="0" fontId="15" fillId="2" borderId="0" xfId="4" applyFont="1" applyFill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/>
    </xf>
    <xf numFmtId="0" fontId="14" fillId="0" borderId="0" xfId="4" applyFont="1" applyBorder="1"/>
    <xf numFmtId="0" fontId="1" fillId="0" borderId="0" xfId="4" applyBorder="1"/>
    <xf numFmtId="0" fontId="15" fillId="2" borderId="0" xfId="4" applyFont="1" applyFill="1" applyBorder="1" applyAlignment="1" applyProtection="1">
      <alignment vertical="center" wrapText="1"/>
      <protection locked="0"/>
    </xf>
    <xf numFmtId="0" fontId="14" fillId="2" borderId="0" xfId="4" applyFont="1" applyFill="1" applyAlignment="1" applyProtection="1">
      <alignment horizontal="left" vertical="center"/>
      <protection locked="0"/>
    </xf>
    <xf numFmtId="0" fontId="15" fillId="2" borderId="0" xfId="4" applyFont="1" applyFill="1" applyAlignment="1" applyProtection="1">
      <alignment horizontal="left" vertical="center" wrapText="1"/>
      <protection locked="0"/>
    </xf>
    <xf numFmtId="3" fontId="11" fillId="5" borderId="3" xfId="0" applyNumberFormat="1" applyFont="1" applyFill="1" applyBorder="1" applyAlignment="1" applyProtection="1">
      <alignment horizontal="center" vertical="center"/>
    </xf>
    <xf numFmtId="0" fontId="11" fillId="5" borderId="5" xfId="0" applyNumberFormat="1" applyFont="1" applyFill="1" applyBorder="1" applyAlignment="1" applyProtection="1">
      <alignment horizontal="center" vertical="center"/>
    </xf>
    <xf numFmtId="0" fontId="11" fillId="5" borderId="11" xfId="0" applyNumberFormat="1" applyFont="1" applyFill="1" applyBorder="1" applyAlignment="1" applyProtection="1">
      <alignment horizontal="center" vertical="center"/>
    </xf>
    <xf numFmtId="0" fontId="11" fillId="5" borderId="3" xfId="0" applyNumberFormat="1" applyFont="1" applyFill="1" applyBorder="1" applyAlignment="1" applyProtection="1">
      <alignment horizontal="center" vertical="center"/>
    </xf>
    <xf numFmtId="0" fontId="11" fillId="5" borderId="43" xfId="0" applyNumberFormat="1" applyFont="1" applyFill="1" applyBorder="1" applyAlignment="1" applyProtection="1">
      <alignment horizontal="center" vertical="center"/>
    </xf>
    <xf numFmtId="0" fontId="11" fillId="5" borderId="55" xfId="0" applyNumberFormat="1" applyFont="1" applyFill="1" applyBorder="1" applyAlignment="1" applyProtection="1">
      <alignment horizontal="center" vertical="center"/>
    </xf>
    <xf numFmtId="0" fontId="11" fillId="5" borderId="9" xfId="0" applyNumberFormat="1" applyFont="1" applyFill="1" applyBorder="1" applyAlignment="1" applyProtection="1">
      <alignment horizontal="center" vertical="center"/>
    </xf>
    <xf numFmtId="0" fontId="12" fillId="5" borderId="62" xfId="4" applyNumberFormat="1" applyFont="1" applyFill="1" applyBorder="1" applyAlignment="1" applyProtection="1">
      <alignment horizontal="center" vertical="center"/>
      <protection locked="0"/>
    </xf>
    <xf numFmtId="0" fontId="12" fillId="5" borderId="1" xfId="4" applyNumberFormat="1" applyFont="1" applyFill="1" applyBorder="1" applyAlignment="1" applyProtection="1">
      <alignment horizontal="center" vertical="center"/>
      <protection locked="0"/>
    </xf>
    <xf numFmtId="1" fontId="12" fillId="5" borderId="24" xfId="4" applyNumberFormat="1" applyFont="1" applyFill="1" applyBorder="1" applyAlignment="1">
      <alignment horizontal="center" vertical="center"/>
    </xf>
    <xf numFmtId="0" fontId="12" fillId="5" borderId="24" xfId="4" applyNumberFormat="1" applyFont="1" applyFill="1" applyBorder="1" applyAlignment="1">
      <alignment horizontal="center" vertical="center"/>
    </xf>
    <xf numFmtId="0" fontId="12" fillId="5" borderId="22" xfId="4" applyNumberFormat="1" applyFont="1" applyFill="1" applyBorder="1" applyAlignment="1">
      <alignment horizontal="center" vertical="center"/>
    </xf>
    <xf numFmtId="0" fontId="12" fillId="5" borderId="21" xfId="4" applyNumberFormat="1" applyFont="1" applyFill="1" applyBorder="1" applyAlignment="1">
      <alignment horizontal="center" vertical="center"/>
    </xf>
    <xf numFmtId="0" fontId="12" fillId="5" borderId="66" xfId="4" applyNumberFormat="1" applyFont="1" applyFill="1" applyBorder="1" applyAlignment="1" applyProtection="1">
      <alignment horizontal="center" vertical="center"/>
      <protection locked="0"/>
    </xf>
    <xf numFmtId="0" fontId="12" fillId="5" borderId="24" xfId="0" applyNumberFormat="1" applyFont="1" applyFill="1" applyBorder="1" applyAlignment="1" applyProtection="1">
      <alignment horizontal="center" vertical="center"/>
    </xf>
    <xf numFmtId="0" fontId="12" fillId="5" borderId="41" xfId="0" applyNumberFormat="1" applyFont="1" applyFill="1" applyBorder="1" applyAlignment="1" applyProtection="1">
      <alignment horizontal="center" vertical="center"/>
    </xf>
    <xf numFmtId="0" fontId="12" fillId="5" borderId="21" xfId="0" applyNumberFormat="1" applyFont="1" applyFill="1" applyBorder="1" applyAlignment="1" applyProtection="1">
      <alignment horizontal="center" vertical="center"/>
    </xf>
    <xf numFmtId="0" fontId="12" fillId="5" borderId="29" xfId="0" applyNumberFormat="1" applyFont="1" applyFill="1" applyBorder="1" applyAlignment="1" applyProtection="1">
      <alignment horizontal="center" vertical="center"/>
    </xf>
    <xf numFmtId="0" fontId="12" fillId="5" borderId="27" xfId="0" applyNumberFormat="1" applyFont="1" applyFill="1" applyBorder="1" applyAlignment="1" applyProtection="1">
      <alignment horizontal="center" vertical="center"/>
    </xf>
    <xf numFmtId="0" fontId="11" fillId="5" borderId="24" xfId="0" applyNumberFormat="1" applyFont="1" applyFill="1" applyBorder="1" applyAlignment="1" applyProtection="1">
      <alignment horizontal="center" vertical="center"/>
    </xf>
    <xf numFmtId="0" fontId="12" fillId="5" borderId="39" xfId="4" applyNumberFormat="1" applyFont="1" applyFill="1" applyBorder="1" applyAlignment="1" applyProtection="1">
      <alignment horizontal="center" vertical="center"/>
      <protection locked="0"/>
    </xf>
    <xf numFmtId="0" fontId="12" fillId="5" borderId="67" xfId="4" applyNumberFormat="1" applyFont="1" applyFill="1" applyBorder="1" applyAlignment="1">
      <alignment horizontal="center" vertical="center"/>
    </xf>
    <xf numFmtId="0" fontId="12" fillId="5" borderId="71" xfId="4" applyNumberFormat="1" applyFont="1" applyFill="1" applyBorder="1" applyAlignment="1">
      <alignment horizontal="center" vertical="center"/>
    </xf>
    <xf numFmtId="0" fontId="12" fillId="5" borderId="69" xfId="4" applyNumberFormat="1" applyFont="1" applyFill="1" applyBorder="1" applyAlignment="1">
      <alignment horizontal="center" vertical="center"/>
    </xf>
    <xf numFmtId="0" fontId="11" fillId="5" borderId="67" xfId="0" applyNumberFormat="1" applyFont="1" applyFill="1" applyBorder="1" applyAlignment="1" applyProtection="1">
      <alignment horizontal="center" vertical="center"/>
    </xf>
    <xf numFmtId="0" fontId="12" fillId="5" borderId="67" xfId="0" applyNumberFormat="1" applyFont="1" applyFill="1" applyBorder="1" applyAlignment="1" applyProtection="1">
      <alignment horizontal="center" vertical="center"/>
    </xf>
    <xf numFmtId="0" fontId="12" fillId="5" borderId="68" xfId="0" applyNumberFormat="1" applyFont="1" applyFill="1" applyBorder="1" applyAlignment="1" applyProtection="1">
      <alignment horizontal="center" vertical="center"/>
    </xf>
    <xf numFmtId="0" fontId="12" fillId="5" borderId="69" xfId="0" applyNumberFormat="1" applyFont="1" applyFill="1" applyBorder="1" applyAlignment="1" applyProtection="1">
      <alignment horizontal="center" vertical="center"/>
    </xf>
    <xf numFmtId="0" fontId="11" fillId="5" borderId="29" xfId="0" applyNumberFormat="1" applyFont="1" applyFill="1" applyBorder="1" applyAlignment="1" applyProtection="1">
      <alignment horizontal="center" vertical="center"/>
    </xf>
    <xf numFmtId="0" fontId="12" fillId="5" borderId="38" xfId="0" applyNumberFormat="1" applyFont="1" applyFill="1" applyBorder="1" applyAlignment="1" applyProtection="1">
      <alignment horizontal="center" vertical="center"/>
    </xf>
    <xf numFmtId="0" fontId="12" fillId="5" borderId="52" xfId="0" applyNumberFormat="1" applyFont="1" applyFill="1" applyBorder="1" applyAlignment="1" applyProtection="1">
      <alignment horizontal="center" vertical="center"/>
    </xf>
    <xf numFmtId="0" fontId="12" fillId="5" borderId="36" xfId="0" applyNumberFormat="1" applyFont="1" applyFill="1" applyBorder="1" applyAlignment="1" applyProtection="1">
      <alignment horizontal="center" vertical="center"/>
    </xf>
    <xf numFmtId="0" fontId="11" fillId="5" borderId="17" xfId="0" applyNumberFormat="1" applyFont="1" applyFill="1" applyBorder="1" applyAlignment="1" applyProtection="1">
      <alignment horizontal="center" vertical="center"/>
    </xf>
    <xf numFmtId="0" fontId="12" fillId="5" borderId="44" xfId="0" applyNumberFormat="1" applyFont="1" applyFill="1" applyBorder="1" applyAlignment="1" applyProtection="1">
      <alignment horizontal="center" vertical="center"/>
    </xf>
    <xf numFmtId="0" fontId="11" fillId="5" borderId="14" xfId="0" applyNumberFormat="1" applyFont="1" applyFill="1" applyBorder="1" applyAlignment="1" applyProtection="1">
      <alignment horizontal="center" vertical="center"/>
    </xf>
    <xf numFmtId="164" fontId="11" fillId="5" borderId="3" xfId="0" applyNumberFormat="1" applyFont="1" applyFill="1" applyBorder="1" applyAlignment="1" applyProtection="1">
      <alignment horizontal="center" vertical="center"/>
    </xf>
    <xf numFmtId="164" fontId="11" fillId="5" borderId="5" xfId="0" applyNumberFormat="1" applyFont="1" applyFill="1" applyBorder="1" applyAlignment="1" applyProtection="1">
      <alignment horizontal="center" vertical="center"/>
    </xf>
    <xf numFmtId="0" fontId="12" fillId="5" borderId="0" xfId="0" applyFont="1" applyFill="1"/>
    <xf numFmtId="0" fontId="25" fillId="5" borderId="0" xfId="0" applyFont="1" applyFill="1"/>
    <xf numFmtId="0" fontId="11" fillId="5" borderId="0" xfId="0" applyFont="1" applyFill="1" applyAlignment="1">
      <alignment horizontal="center" vertical="center"/>
    </xf>
    <xf numFmtId="0" fontId="12" fillId="5" borderId="40" xfId="0" applyNumberFormat="1" applyFont="1" applyFill="1" applyBorder="1" applyAlignment="1" applyProtection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23" xfId="0" applyNumberFormat="1" applyFont="1" applyFill="1" applyBorder="1" applyAlignment="1" applyProtection="1">
      <alignment horizontal="center" vertical="center"/>
    </xf>
    <xf numFmtId="0" fontId="12" fillId="5" borderId="36" xfId="4" applyNumberFormat="1" applyFont="1" applyFill="1" applyBorder="1" applyAlignment="1">
      <alignment horizontal="center" vertical="center"/>
    </xf>
    <xf numFmtId="0" fontId="12" fillId="5" borderId="35" xfId="4" applyNumberFormat="1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2" xfId="0" applyNumberFormat="1" applyFont="1" applyFill="1" applyBorder="1" applyAlignment="1" applyProtection="1">
      <alignment horizontal="center" vertical="center"/>
    </xf>
    <xf numFmtId="164" fontId="11" fillId="5" borderId="7" xfId="0" applyNumberFormat="1" applyFont="1" applyFill="1" applyBorder="1" applyAlignment="1" applyProtection="1">
      <alignment horizontal="center" vertical="center"/>
    </xf>
    <xf numFmtId="0" fontId="12" fillId="5" borderId="22" xfId="0" applyNumberFormat="1" applyFont="1" applyFill="1" applyBorder="1" applyAlignment="1" applyProtection="1">
      <alignment horizontal="center" vertical="center"/>
    </xf>
    <xf numFmtId="0" fontId="12" fillId="5" borderId="48" xfId="0" applyNumberFormat="1" applyFont="1" applyFill="1" applyBorder="1" applyAlignment="1" applyProtection="1">
      <alignment horizontal="center" vertical="center"/>
    </xf>
    <xf numFmtId="0" fontId="0" fillId="5" borderId="0" xfId="0" applyFill="1"/>
    <xf numFmtId="0" fontId="11" fillId="5" borderId="2" xfId="0" applyNumberFormat="1" applyFont="1" applyFill="1" applyBorder="1" applyAlignment="1" applyProtection="1">
      <alignment horizontal="center" textRotation="90" wrapText="1"/>
    </xf>
    <xf numFmtId="0" fontId="11" fillId="5" borderId="10" xfId="0" applyNumberFormat="1" applyFont="1" applyFill="1" applyBorder="1" applyAlignment="1" applyProtection="1">
      <alignment horizontal="center" textRotation="90" wrapText="1"/>
    </xf>
    <xf numFmtId="0" fontId="11" fillId="5" borderId="12" xfId="0" applyNumberFormat="1" applyFont="1" applyFill="1" applyBorder="1" applyAlignment="1" applyProtection="1">
      <alignment horizontal="center" vertical="top"/>
    </xf>
    <xf numFmtId="3" fontId="11" fillId="5" borderId="17" xfId="0" applyNumberFormat="1" applyFont="1" applyFill="1" applyBorder="1" applyAlignment="1" applyProtection="1">
      <alignment horizontal="center" vertical="center"/>
    </xf>
    <xf numFmtId="0" fontId="13" fillId="5" borderId="0" xfId="0" applyFont="1" applyFill="1"/>
    <xf numFmtId="3" fontId="11" fillId="5" borderId="16" xfId="0" applyNumberFormat="1" applyFont="1" applyFill="1" applyBorder="1" applyAlignment="1" applyProtection="1">
      <alignment horizontal="center" vertical="center"/>
    </xf>
    <xf numFmtId="0" fontId="11" fillId="5" borderId="21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23" fillId="5" borderId="1" xfId="0" applyNumberFormat="1" applyFont="1" applyFill="1" applyBorder="1" applyAlignment="1" applyProtection="1">
      <alignment horizontal="center" vertical="center"/>
    </xf>
    <xf numFmtId="0" fontId="23" fillId="5" borderId="46" xfId="0" applyNumberFormat="1" applyFont="1" applyFill="1" applyBorder="1" applyAlignment="1" applyProtection="1">
      <alignment horizontal="center" vertical="center"/>
    </xf>
    <xf numFmtId="0" fontId="11" fillId="5" borderId="27" xfId="0" applyNumberFormat="1" applyFont="1" applyFill="1" applyBorder="1" applyAlignment="1" applyProtection="1">
      <alignment horizontal="center" vertical="center"/>
    </xf>
    <xf numFmtId="0" fontId="11" fillId="5" borderId="69" xfId="0" applyNumberFormat="1" applyFont="1" applyFill="1" applyBorder="1" applyAlignment="1" applyProtection="1">
      <alignment horizontal="center" vertical="center"/>
    </xf>
    <xf numFmtId="0" fontId="12" fillId="5" borderId="45" xfId="0" applyNumberFormat="1" applyFont="1" applyFill="1" applyBorder="1" applyAlignment="1" applyProtection="1">
      <alignment horizontal="center" vertical="center"/>
    </xf>
    <xf numFmtId="0" fontId="12" fillId="5" borderId="39" xfId="0" applyNumberFormat="1" applyFont="1" applyFill="1" applyBorder="1" applyAlignment="1" applyProtection="1">
      <alignment horizontal="center" vertical="center"/>
    </xf>
    <xf numFmtId="0" fontId="11" fillId="5" borderId="5" xfId="0" applyNumberFormat="1" applyFont="1" applyFill="1" applyBorder="1" applyAlignment="1" applyProtection="1">
      <alignment horizontal="left" vertical="top" wrapText="1"/>
    </xf>
    <xf numFmtId="0" fontId="12" fillId="5" borderId="62" xfId="0" applyNumberFormat="1" applyFont="1" applyFill="1" applyBorder="1" applyAlignment="1" applyProtection="1">
      <alignment horizontal="left" vertical="center"/>
    </xf>
    <xf numFmtId="0" fontId="12" fillId="5" borderId="28" xfId="0" applyNumberFormat="1" applyFont="1" applyFill="1" applyBorder="1" applyAlignment="1" applyProtection="1">
      <alignment horizontal="left" vertical="center"/>
    </xf>
    <xf numFmtId="0" fontId="12" fillId="5" borderId="22" xfId="4" applyNumberFormat="1" applyFont="1" applyFill="1" applyBorder="1" applyAlignment="1" applyProtection="1">
      <alignment horizontal="center" vertical="center"/>
      <protection locked="0"/>
    </xf>
    <xf numFmtId="0" fontId="23" fillId="5" borderId="22" xfId="0" applyNumberFormat="1" applyFont="1" applyFill="1" applyBorder="1" applyAlignment="1" applyProtection="1">
      <alignment horizontal="center" vertical="center"/>
    </xf>
    <xf numFmtId="0" fontId="23" fillId="5" borderId="35" xfId="0" applyNumberFormat="1" applyFont="1" applyFill="1" applyBorder="1" applyAlignment="1" applyProtection="1">
      <alignment horizontal="center" vertical="center"/>
    </xf>
    <xf numFmtId="0" fontId="12" fillId="5" borderId="71" xfId="4" applyNumberFormat="1" applyFont="1" applyFill="1" applyBorder="1" applyAlignment="1" applyProtection="1">
      <alignment horizontal="center" vertical="center"/>
      <protection locked="0"/>
    </xf>
    <xf numFmtId="0" fontId="12" fillId="5" borderId="24" xfId="4" applyNumberFormat="1" applyFont="1" applyFill="1" applyBorder="1" applyAlignment="1" applyProtection="1">
      <alignment horizontal="left" vertical="center" wrapText="1"/>
      <protection locked="0"/>
    </xf>
    <xf numFmtId="0" fontId="12" fillId="5" borderId="24" xfId="0" applyNumberFormat="1" applyFont="1" applyFill="1" applyBorder="1" applyAlignment="1" applyProtection="1">
      <alignment horizontal="left" vertical="top"/>
    </xf>
    <xf numFmtId="0" fontId="23" fillId="5" borderId="24" xfId="0" applyNumberFormat="1" applyFont="1" applyFill="1" applyBorder="1" applyAlignment="1" applyProtection="1">
      <alignment horizontal="left" vertical="top"/>
    </xf>
    <xf numFmtId="0" fontId="23" fillId="5" borderId="38" xfId="0" applyNumberFormat="1" applyFont="1" applyFill="1" applyBorder="1" applyAlignment="1" applyProtection="1">
      <alignment horizontal="left" vertical="top"/>
    </xf>
    <xf numFmtId="0" fontId="12" fillId="5" borderId="67" xfId="4" applyNumberFormat="1" applyFont="1" applyFill="1" applyBorder="1" applyAlignment="1" applyProtection="1">
      <alignment horizontal="left" vertical="center" wrapText="1"/>
      <protection locked="0"/>
    </xf>
    <xf numFmtId="0" fontId="12" fillId="5" borderId="21" xfId="4" applyNumberFormat="1" applyFont="1" applyFill="1" applyBorder="1" applyAlignment="1" applyProtection="1">
      <alignment horizontal="center" vertical="center"/>
      <protection locked="0"/>
    </xf>
    <xf numFmtId="0" fontId="23" fillId="5" borderId="21" xfId="0" applyNumberFormat="1" applyFont="1" applyFill="1" applyBorder="1" applyAlignment="1" applyProtection="1">
      <alignment horizontal="center" vertical="center"/>
    </xf>
    <xf numFmtId="0" fontId="23" fillId="5" borderId="36" xfId="0" applyNumberFormat="1" applyFont="1" applyFill="1" applyBorder="1" applyAlignment="1" applyProtection="1">
      <alignment horizontal="center" vertical="center"/>
    </xf>
    <xf numFmtId="0" fontId="12" fillId="5" borderId="69" xfId="4" applyNumberFormat="1" applyFont="1" applyFill="1" applyBorder="1" applyAlignment="1" applyProtection="1">
      <alignment horizontal="center" vertical="center"/>
      <protection locked="0"/>
    </xf>
    <xf numFmtId="0" fontId="12" fillId="5" borderId="38" xfId="4" applyNumberFormat="1" applyFont="1" applyFill="1" applyBorder="1" applyAlignment="1">
      <alignment horizontal="center" vertical="center"/>
    </xf>
    <xf numFmtId="0" fontId="25" fillId="5" borderId="24" xfId="4" applyNumberFormat="1" applyFont="1" applyFill="1" applyBorder="1" applyAlignment="1" applyProtection="1">
      <alignment horizontal="center" vertical="center"/>
      <protection locked="0"/>
    </xf>
    <xf numFmtId="0" fontId="25" fillId="5" borderId="67" xfId="4" applyNumberFormat="1" applyFont="1" applyFill="1" applyBorder="1" applyAlignment="1" applyProtection="1">
      <alignment horizontal="center" vertical="center"/>
      <protection locked="0"/>
    </xf>
    <xf numFmtId="164" fontId="12" fillId="5" borderId="24" xfId="0" applyNumberFormat="1" applyFont="1" applyFill="1" applyBorder="1" applyAlignment="1" applyProtection="1">
      <alignment horizontal="center" vertical="center"/>
    </xf>
    <xf numFmtId="0" fontId="12" fillId="5" borderId="25" xfId="0" applyNumberFormat="1" applyFont="1" applyFill="1" applyBorder="1" applyAlignment="1" applyProtection="1">
      <alignment horizontal="center" vertical="center"/>
    </xf>
    <xf numFmtId="0" fontId="11" fillId="5" borderId="4" xfId="0" applyNumberFormat="1" applyFont="1" applyFill="1" applyBorder="1" applyAlignment="1" applyProtection="1">
      <alignment horizontal="center" vertical="center"/>
    </xf>
    <xf numFmtId="0" fontId="12" fillId="5" borderId="63" xfId="0" applyNumberFormat="1" applyFont="1" applyFill="1" applyBorder="1" applyAlignment="1" applyProtection="1">
      <alignment horizontal="center" vertical="center"/>
    </xf>
    <xf numFmtId="0" fontId="12" fillId="5" borderId="6" xfId="0" applyNumberFormat="1" applyFont="1" applyFill="1" applyBorder="1" applyAlignment="1" applyProtection="1">
      <alignment horizontal="center" vertical="center" wrapText="1"/>
    </xf>
    <xf numFmtId="164" fontId="12" fillId="5" borderId="25" xfId="4" applyNumberFormat="1" applyFont="1" applyFill="1" applyBorder="1" applyAlignment="1" applyProtection="1">
      <alignment horizontal="center" vertical="center"/>
      <protection locked="0"/>
    </xf>
    <xf numFmtId="164" fontId="12" fillId="5" borderId="21" xfId="4" applyNumberFormat="1" applyFont="1" applyFill="1" applyBorder="1" applyAlignment="1" applyProtection="1">
      <alignment horizontal="center" vertical="center"/>
      <protection locked="0"/>
    </xf>
    <xf numFmtId="0" fontId="11" fillId="5" borderId="6" xfId="0" applyNumberFormat="1" applyFont="1" applyFill="1" applyBorder="1" applyAlignment="1" applyProtection="1">
      <alignment horizontal="center" vertical="center"/>
    </xf>
    <xf numFmtId="0" fontId="12" fillId="5" borderId="42" xfId="0" applyNumberFormat="1" applyFont="1" applyFill="1" applyBorder="1" applyAlignment="1" applyProtection="1">
      <alignment horizontal="center" vertical="center"/>
    </xf>
    <xf numFmtId="0" fontId="12" fillId="5" borderId="34" xfId="0" applyNumberFormat="1" applyFont="1" applyFill="1" applyBorder="1" applyAlignment="1" applyProtection="1">
      <alignment horizontal="center" vertical="center"/>
    </xf>
    <xf numFmtId="164" fontId="11" fillId="5" borderId="16" xfId="0" applyNumberFormat="1" applyFont="1" applyFill="1" applyBorder="1" applyAlignment="1" applyProtection="1">
      <alignment horizontal="center" vertical="center"/>
    </xf>
    <xf numFmtId="164" fontId="11" fillId="5" borderId="6" xfId="0" applyNumberFormat="1" applyFont="1" applyFill="1" applyBorder="1" applyAlignment="1" applyProtection="1">
      <alignment horizontal="center" vertical="center"/>
    </xf>
    <xf numFmtId="0" fontId="12" fillId="5" borderId="37" xfId="0" applyNumberFormat="1" applyFont="1" applyFill="1" applyBorder="1" applyAlignment="1" applyProtection="1">
      <alignment horizontal="center" vertical="center"/>
    </xf>
    <xf numFmtId="0" fontId="12" fillId="5" borderId="5" xfId="0" applyNumberFormat="1" applyFont="1" applyFill="1" applyBorder="1" applyAlignment="1" applyProtection="1">
      <alignment horizontal="center" vertical="center" wrapText="1"/>
    </xf>
    <xf numFmtId="3" fontId="11" fillId="5" borderId="5" xfId="0" applyNumberFormat="1" applyFont="1" applyFill="1" applyBorder="1" applyAlignment="1" applyProtection="1">
      <alignment horizontal="center" vertical="center"/>
    </xf>
    <xf numFmtId="3" fontId="11" fillId="5" borderId="24" xfId="0" applyNumberFormat="1" applyFont="1" applyFill="1" applyBorder="1" applyAlignment="1" applyProtection="1">
      <alignment horizontal="center" vertical="center"/>
    </xf>
    <xf numFmtId="1" fontId="12" fillId="5" borderId="67" xfId="4" applyNumberFormat="1" applyFont="1" applyFill="1" applyBorder="1" applyAlignment="1">
      <alignment horizontal="center" vertical="center"/>
    </xf>
    <xf numFmtId="1" fontId="12" fillId="5" borderId="38" xfId="4" applyNumberFormat="1" applyFont="1" applyFill="1" applyBorder="1" applyAlignment="1">
      <alignment horizontal="center" vertical="center"/>
    </xf>
    <xf numFmtId="164" fontId="11" fillId="5" borderId="43" xfId="0" applyNumberFormat="1" applyFont="1" applyFill="1" applyBorder="1" applyAlignment="1" applyProtection="1">
      <alignment horizontal="center" vertical="center"/>
    </xf>
    <xf numFmtId="164" fontId="11" fillId="5" borderId="9" xfId="0" applyNumberFormat="1" applyFont="1" applyFill="1" applyBorder="1" applyAlignment="1" applyProtection="1">
      <alignment horizontal="center" vertical="center"/>
    </xf>
    <xf numFmtId="164" fontId="11" fillId="5" borderId="2" xfId="0" applyNumberFormat="1" applyFont="1" applyFill="1" applyBorder="1" applyAlignment="1" applyProtection="1">
      <alignment horizontal="center" vertical="center"/>
    </xf>
    <xf numFmtId="0" fontId="0" fillId="5" borderId="21" xfId="0" applyFill="1" applyBorder="1"/>
    <xf numFmtId="0" fontId="11" fillId="5" borderId="15" xfId="0" applyNumberFormat="1" applyFont="1" applyFill="1" applyBorder="1" applyAlignment="1" applyProtection="1">
      <alignment horizontal="center" vertical="top"/>
    </xf>
    <xf numFmtId="0" fontId="11" fillId="5" borderId="43" xfId="0" applyNumberFormat="1" applyFont="1" applyFill="1" applyBorder="1" applyAlignment="1" applyProtection="1">
      <alignment horizontal="left" vertical="top" wrapText="1"/>
    </xf>
    <xf numFmtId="0" fontId="11" fillId="5" borderId="10" xfId="0" applyNumberFormat="1" applyFont="1" applyFill="1" applyBorder="1" applyAlignment="1" applyProtection="1">
      <alignment horizontal="center" vertical="center"/>
    </xf>
    <xf numFmtId="0" fontId="11" fillId="5" borderId="8" xfId="0" applyNumberFormat="1" applyFont="1" applyFill="1" applyBorder="1" applyAlignment="1" applyProtection="1">
      <alignment horizontal="center" vertical="center"/>
    </xf>
    <xf numFmtId="0" fontId="11" fillId="5" borderId="66" xfId="0" applyNumberFormat="1" applyFont="1" applyFill="1" applyBorder="1" applyAlignment="1" applyProtection="1">
      <alignment horizontal="left" vertical="center"/>
    </xf>
    <xf numFmtId="0" fontId="11" fillId="5" borderId="67" xfId="0" applyNumberFormat="1" applyFont="1" applyFill="1" applyBorder="1" applyAlignment="1" applyProtection="1">
      <alignment horizontal="left" vertical="top"/>
    </xf>
    <xf numFmtId="3" fontId="11" fillId="5" borderId="67" xfId="0" applyNumberFormat="1" applyFont="1" applyFill="1" applyBorder="1" applyAlignment="1" applyProtection="1">
      <alignment horizontal="center" vertical="center"/>
    </xf>
    <xf numFmtId="0" fontId="0" fillId="5" borderId="69" xfId="0" applyFill="1" applyBorder="1"/>
    <xf numFmtId="0" fontId="12" fillId="5" borderId="28" xfId="4" applyNumberFormat="1" applyFont="1" applyFill="1" applyBorder="1" applyAlignment="1" applyProtection="1">
      <alignment horizontal="center" vertical="center"/>
      <protection locked="0"/>
    </xf>
    <xf numFmtId="0" fontId="12" fillId="5" borderId="38" xfId="4" applyNumberFormat="1" applyFont="1" applyFill="1" applyBorder="1" applyAlignment="1" applyProtection="1">
      <alignment horizontal="left" vertical="center" wrapText="1"/>
      <protection locked="0"/>
    </xf>
    <xf numFmtId="0" fontId="12" fillId="5" borderId="35" xfId="4" applyNumberFormat="1" applyFont="1" applyFill="1" applyBorder="1" applyAlignment="1" applyProtection="1">
      <alignment horizontal="center" vertical="center"/>
      <protection locked="0"/>
    </xf>
    <xf numFmtId="0" fontId="12" fillId="5" borderId="46" xfId="4" applyNumberFormat="1" applyFont="1" applyFill="1" applyBorder="1" applyAlignment="1" applyProtection="1">
      <alignment horizontal="center" vertical="center"/>
      <protection locked="0"/>
    </xf>
    <xf numFmtId="0" fontId="12" fillId="5" borderId="36" xfId="4" applyNumberFormat="1" applyFont="1" applyFill="1" applyBorder="1" applyAlignment="1" applyProtection="1">
      <alignment horizontal="center" vertical="center"/>
      <protection locked="0"/>
    </xf>
    <xf numFmtId="0" fontId="25" fillId="5" borderId="38" xfId="4" applyNumberFormat="1" applyFont="1" applyFill="1" applyBorder="1" applyAlignment="1" applyProtection="1">
      <alignment horizontal="center" vertical="center"/>
      <protection locked="0"/>
    </xf>
    <xf numFmtId="0" fontId="12" fillId="5" borderId="67" xfId="0" applyNumberFormat="1" applyFont="1" applyFill="1" applyBorder="1" applyAlignment="1" applyProtection="1">
      <alignment horizontal="left" vertical="top" wrapText="1"/>
    </xf>
    <xf numFmtId="0" fontId="12" fillId="5" borderId="71" xfId="0" applyNumberFormat="1" applyFont="1" applyFill="1" applyBorder="1" applyAlignment="1" applyProtection="1">
      <alignment horizontal="center" vertical="top"/>
    </xf>
    <xf numFmtId="0" fontId="12" fillId="5" borderId="39" xfId="0" applyNumberFormat="1" applyFont="1" applyFill="1" applyBorder="1" applyAlignment="1" applyProtection="1">
      <alignment horizontal="center" vertical="top"/>
    </xf>
    <xf numFmtId="164" fontId="12" fillId="5" borderId="67" xfId="0" applyNumberFormat="1" applyFont="1" applyFill="1" applyBorder="1" applyAlignment="1" applyProtection="1">
      <alignment horizontal="center" vertical="center"/>
    </xf>
    <xf numFmtId="164" fontId="12" fillId="5" borderId="71" xfId="0" applyNumberFormat="1" applyFont="1" applyFill="1" applyBorder="1" applyAlignment="1" applyProtection="1">
      <alignment horizontal="center" vertical="center"/>
    </xf>
    <xf numFmtId="164" fontId="12" fillId="5" borderId="69" xfId="0" applyNumberFormat="1" applyFont="1" applyFill="1" applyBorder="1" applyAlignment="1" applyProtection="1">
      <alignment horizontal="center" vertical="center"/>
    </xf>
    <xf numFmtId="164" fontId="12" fillId="5" borderId="42" xfId="0" applyNumberFormat="1" applyFont="1" applyFill="1" applyBorder="1" applyAlignment="1" applyProtection="1">
      <alignment horizontal="center" vertical="center"/>
    </xf>
    <xf numFmtId="164" fontId="12" fillId="5" borderId="72" xfId="0" applyNumberFormat="1" applyFont="1" applyFill="1" applyBorder="1" applyAlignment="1" applyProtection="1">
      <alignment horizontal="center" vertical="center"/>
    </xf>
    <xf numFmtId="0" fontId="11" fillId="5" borderId="15" xfId="0" applyNumberFormat="1" applyFont="1" applyFill="1" applyBorder="1" applyAlignment="1" applyProtection="1">
      <alignment horizontal="left" vertical="center"/>
    </xf>
    <xf numFmtId="0" fontId="11" fillId="5" borderId="2" xfId="0" applyNumberFormat="1" applyFont="1" applyFill="1" applyBorder="1" applyAlignment="1" applyProtection="1">
      <alignment horizontal="center" vertical="top"/>
    </xf>
    <xf numFmtId="0" fontId="11" fillId="5" borderId="10" xfId="0" applyNumberFormat="1" applyFont="1" applyFill="1" applyBorder="1" applyAlignment="1" applyProtection="1">
      <alignment horizontal="center" vertical="top"/>
    </xf>
    <xf numFmtId="164" fontId="11" fillId="5" borderId="8" xfId="0" applyNumberFormat="1" applyFont="1" applyFill="1" applyBorder="1" applyAlignment="1" applyProtection="1">
      <alignment horizontal="center" vertical="center"/>
    </xf>
    <xf numFmtId="3" fontId="11" fillId="5" borderId="43" xfId="0" applyNumberFormat="1" applyFont="1" applyFill="1" applyBorder="1" applyAlignment="1" applyProtection="1">
      <alignment horizontal="center" vertical="center"/>
    </xf>
    <xf numFmtId="0" fontId="0" fillId="5" borderId="9" xfId="0" applyFill="1" applyBorder="1"/>
    <xf numFmtId="0" fontId="11" fillId="5" borderId="15" xfId="4" applyNumberFormat="1" applyFont="1" applyFill="1" applyBorder="1" applyAlignment="1">
      <alignment horizontal="center" vertical="center"/>
    </xf>
    <xf numFmtId="0" fontId="11" fillId="5" borderId="43" xfId="4" applyNumberFormat="1" applyFont="1" applyFill="1" applyBorder="1" applyAlignment="1">
      <alignment horizontal="left" vertical="center" wrapText="1"/>
    </xf>
    <xf numFmtId="0" fontId="11" fillId="5" borderId="2" xfId="4" applyNumberFormat="1" applyFont="1" applyFill="1" applyBorder="1" applyAlignment="1">
      <alignment horizontal="center" vertical="center"/>
    </xf>
    <xf numFmtId="0" fontId="11" fillId="5" borderId="10" xfId="4" applyNumberFormat="1" applyFont="1" applyFill="1" applyBorder="1" applyAlignment="1">
      <alignment horizontal="center" vertical="center"/>
    </xf>
    <xf numFmtId="0" fontId="11" fillId="5" borderId="9" xfId="4" applyNumberFormat="1" applyFont="1" applyFill="1" applyBorder="1" applyAlignment="1">
      <alignment horizontal="center" vertical="center"/>
    </xf>
    <xf numFmtId="0" fontId="12" fillId="5" borderId="71" xfId="0" applyNumberFormat="1" applyFont="1" applyFill="1" applyBorder="1" applyAlignment="1" applyProtection="1">
      <alignment horizontal="center" vertical="center"/>
    </xf>
    <xf numFmtId="0" fontId="11" fillId="5" borderId="12" xfId="0" applyNumberFormat="1" applyFont="1" applyFill="1" applyBorder="1" applyAlignment="1" applyProtection="1">
      <alignment horizontal="left" vertical="center"/>
    </xf>
    <xf numFmtId="0" fontId="11" fillId="5" borderId="5" xfId="0" applyNumberFormat="1" applyFont="1" applyFill="1" applyBorder="1" applyAlignment="1" applyProtection="1">
      <alignment horizontal="left" vertical="top"/>
    </xf>
    <xf numFmtId="0" fontId="11" fillId="5" borderId="17" xfId="0" applyNumberFormat="1" applyFont="1" applyFill="1" applyBorder="1" applyAlignment="1" applyProtection="1">
      <alignment horizontal="center" vertical="top"/>
    </xf>
    <xf numFmtId="0" fontId="11" fillId="5" borderId="14" xfId="0" applyNumberFormat="1" applyFont="1" applyFill="1" applyBorder="1" applyAlignment="1" applyProtection="1">
      <alignment horizontal="center" vertical="top"/>
    </xf>
    <xf numFmtId="3" fontId="11" fillId="5" borderId="4" xfId="0" applyNumberFormat="1" applyFont="1" applyFill="1" applyBorder="1" applyAlignment="1" applyProtection="1">
      <alignment horizontal="center" vertical="center"/>
    </xf>
    <xf numFmtId="0" fontId="0" fillId="5" borderId="3" xfId="0" applyFill="1" applyBorder="1"/>
    <xf numFmtId="0" fontId="11" fillId="5" borderId="43" xfId="0" applyNumberFormat="1" applyFont="1" applyFill="1" applyBorder="1" applyAlignment="1" applyProtection="1">
      <alignment horizontal="left" vertical="top"/>
    </xf>
    <xf numFmtId="0" fontId="12" fillId="5" borderId="64" xfId="0" applyNumberFormat="1" applyFont="1" applyFill="1" applyBorder="1" applyAlignment="1" applyProtection="1">
      <alignment horizontal="left" vertical="center"/>
    </xf>
    <xf numFmtId="0" fontId="12" fillId="5" borderId="29" xfId="0" applyNumberFormat="1" applyFont="1" applyFill="1" applyBorder="1" applyAlignment="1" applyProtection="1">
      <alignment horizontal="left" vertical="top"/>
    </xf>
    <xf numFmtId="0" fontId="12" fillId="5" borderId="26" xfId="0" applyNumberFormat="1" applyFont="1" applyFill="1" applyBorder="1" applyAlignment="1" applyProtection="1">
      <alignment horizontal="center" vertical="center"/>
    </xf>
    <xf numFmtId="164" fontId="12" fillId="5" borderId="29" xfId="0" applyNumberFormat="1" applyFont="1" applyFill="1" applyBorder="1" applyAlignment="1" applyProtection="1">
      <alignment horizontal="center" vertical="center"/>
    </xf>
    <xf numFmtId="0" fontId="12" fillId="5" borderId="70" xfId="0" applyNumberFormat="1" applyFont="1" applyFill="1" applyBorder="1" applyAlignment="1" applyProtection="1">
      <alignment horizontal="center" vertical="center"/>
    </xf>
    <xf numFmtId="164" fontId="12" fillId="5" borderId="34" xfId="4" applyNumberFormat="1" applyFont="1" applyFill="1" applyBorder="1" applyAlignment="1" applyProtection="1">
      <alignment horizontal="center" vertical="center"/>
      <protection locked="0"/>
    </xf>
    <xf numFmtId="164" fontId="12" fillId="5" borderId="27" xfId="4" applyNumberFormat="1" applyFont="1" applyFill="1" applyBorder="1" applyAlignment="1" applyProtection="1">
      <alignment horizontal="center" vertical="center"/>
      <protection locked="0"/>
    </xf>
    <xf numFmtId="3" fontId="11" fillId="5" borderId="29" xfId="0" applyNumberFormat="1" applyFont="1" applyFill="1" applyBorder="1" applyAlignment="1" applyProtection="1">
      <alignment horizontal="center" vertical="center"/>
    </xf>
    <xf numFmtId="0" fontId="0" fillId="5" borderId="27" xfId="0" applyFill="1" applyBorder="1"/>
    <xf numFmtId="0" fontId="12" fillId="5" borderId="66" xfId="0" applyNumberFormat="1" applyFont="1" applyFill="1" applyBorder="1" applyAlignment="1" applyProtection="1">
      <alignment horizontal="left" vertical="center"/>
    </xf>
    <xf numFmtId="164" fontId="11" fillId="5" borderId="17" xfId="0" applyNumberFormat="1" applyFont="1" applyFill="1" applyBorder="1" applyAlignment="1" applyProtection="1">
      <alignment horizontal="center" vertical="center"/>
    </xf>
    <xf numFmtId="164" fontId="11" fillId="5" borderId="4" xfId="0" applyNumberFormat="1" applyFont="1" applyFill="1" applyBorder="1" applyAlignment="1" applyProtection="1">
      <alignment horizontal="center" vertical="center"/>
    </xf>
    <xf numFmtId="0" fontId="12" fillId="5" borderId="12" xfId="0" applyNumberFormat="1" applyFont="1" applyFill="1" applyBorder="1" applyAlignment="1" applyProtection="1">
      <alignment horizontal="center" vertical="center" wrapText="1"/>
    </xf>
    <xf numFmtId="0" fontId="11" fillId="6" borderId="25" xfId="0" applyNumberFormat="1" applyFont="1" applyFill="1" applyBorder="1" applyAlignment="1" applyProtection="1">
      <alignment horizontal="center" textRotation="90" wrapText="1"/>
    </xf>
    <xf numFmtId="0" fontId="11" fillId="6" borderId="1" xfId="0" applyNumberFormat="1" applyFont="1" applyFill="1" applyBorder="1" applyAlignment="1" applyProtection="1">
      <alignment horizontal="center" textRotation="90" wrapText="1"/>
    </xf>
    <xf numFmtId="0" fontId="11" fillId="6" borderId="21" xfId="0" applyNumberFormat="1" applyFont="1" applyFill="1" applyBorder="1" applyAlignment="1" applyProtection="1">
      <alignment horizontal="center" textRotation="90" wrapText="1"/>
    </xf>
    <xf numFmtId="0" fontId="12" fillId="6" borderId="34" xfId="0" applyNumberFormat="1" applyFont="1" applyFill="1" applyBorder="1" applyAlignment="1" applyProtection="1">
      <alignment horizontal="center" vertical="center"/>
    </xf>
    <xf numFmtId="0" fontId="12" fillId="6" borderId="45" xfId="0" applyNumberFormat="1" applyFont="1" applyFill="1" applyBorder="1" applyAlignment="1" applyProtection="1">
      <alignment horizontal="center" vertical="center"/>
    </xf>
    <xf numFmtId="0" fontId="12" fillId="6" borderId="27" xfId="0" applyNumberFormat="1" applyFont="1" applyFill="1" applyBorder="1" applyAlignment="1" applyProtection="1">
      <alignment horizontal="center" vertical="center"/>
    </xf>
    <xf numFmtId="3" fontId="11" fillId="6" borderId="11" xfId="0" applyNumberFormat="1" applyFont="1" applyFill="1" applyBorder="1" applyAlignment="1" applyProtection="1">
      <alignment horizontal="center" vertical="center"/>
    </xf>
    <xf numFmtId="3" fontId="11" fillId="6" borderId="14" xfId="0" applyNumberFormat="1" applyFont="1" applyFill="1" applyBorder="1" applyAlignment="1" applyProtection="1">
      <alignment horizontal="center" vertical="center"/>
    </xf>
    <xf numFmtId="3" fontId="11" fillId="6" borderId="5" xfId="0" applyNumberFormat="1" applyFont="1" applyFill="1" applyBorder="1" applyAlignment="1" applyProtection="1">
      <alignment horizontal="center" vertical="center"/>
    </xf>
    <xf numFmtId="0" fontId="11" fillId="6" borderId="6" xfId="0" applyNumberFormat="1" applyFont="1" applyFill="1" applyBorder="1" applyAlignment="1" applyProtection="1">
      <alignment horizontal="center" vertical="center"/>
    </xf>
    <xf numFmtId="0" fontId="11" fillId="6" borderId="10" xfId="0" applyNumberFormat="1" applyFont="1" applyFill="1" applyBorder="1" applyAlignment="1" applyProtection="1">
      <alignment horizontal="center" vertical="center"/>
    </xf>
    <xf numFmtId="0" fontId="11" fillId="6" borderId="9" xfId="0" applyNumberFormat="1" applyFont="1" applyFill="1" applyBorder="1" applyAlignment="1" applyProtection="1">
      <alignment horizontal="center" vertical="center"/>
    </xf>
    <xf numFmtId="164" fontId="11" fillId="6" borderId="6" xfId="0" applyNumberFormat="1" applyFont="1" applyFill="1" applyBorder="1" applyAlignment="1" applyProtection="1">
      <alignment horizontal="center" vertical="center"/>
    </xf>
    <xf numFmtId="164" fontId="11" fillId="6" borderId="10" xfId="0" applyNumberFormat="1" applyFont="1" applyFill="1" applyBorder="1" applyAlignment="1" applyProtection="1">
      <alignment horizontal="center" vertical="center"/>
    </xf>
    <xf numFmtId="164" fontId="11" fillId="6" borderId="9" xfId="0" applyNumberFormat="1" applyFont="1" applyFill="1" applyBorder="1" applyAlignment="1" applyProtection="1">
      <alignment horizontal="center" vertical="center"/>
    </xf>
    <xf numFmtId="0" fontId="12" fillId="6" borderId="42" xfId="0" applyNumberFormat="1" applyFont="1" applyFill="1" applyBorder="1" applyAlignment="1" applyProtection="1">
      <alignment horizontal="center" vertical="center"/>
    </xf>
    <xf numFmtId="0" fontId="12" fillId="6" borderId="39" xfId="0" applyNumberFormat="1" applyFont="1" applyFill="1" applyBorder="1" applyAlignment="1" applyProtection="1">
      <alignment horizontal="center" vertical="center"/>
    </xf>
    <xf numFmtId="0" fontId="12" fillId="6" borderId="69" xfId="0" applyNumberFormat="1" applyFont="1" applyFill="1" applyBorder="1" applyAlignment="1" applyProtection="1">
      <alignment horizontal="center" vertical="center"/>
    </xf>
    <xf numFmtId="0" fontId="12" fillId="6" borderId="25" xfId="0" applyNumberFormat="1" applyFont="1" applyFill="1" applyBorder="1" applyAlignment="1" applyProtection="1">
      <alignment horizontal="center" vertical="center"/>
    </xf>
    <xf numFmtId="0" fontId="12" fillId="6" borderId="1" xfId="0" applyNumberFormat="1" applyFont="1" applyFill="1" applyBorder="1" applyAlignment="1" applyProtection="1">
      <alignment horizontal="center" vertical="center"/>
    </xf>
    <xf numFmtId="0" fontId="12" fillId="6" borderId="21" xfId="0" applyNumberFormat="1" applyFont="1" applyFill="1" applyBorder="1" applyAlignment="1" applyProtection="1">
      <alignment horizontal="center" vertical="center"/>
    </xf>
    <xf numFmtId="0" fontId="12" fillId="6" borderId="37" xfId="0" applyNumberFormat="1" applyFont="1" applyFill="1" applyBorder="1" applyAlignment="1" applyProtection="1">
      <alignment horizontal="center" vertical="center"/>
    </xf>
    <xf numFmtId="0" fontId="12" fillId="6" borderId="46" xfId="0" applyNumberFormat="1" applyFont="1" applyFill="1" applyBorder="1" applyAlignment="1" applyProtection="1">
      <alignment horizontal="center" vertical="center"/>
    </xf>
    <xf numFmtId="0" fontId="12" fillId="6" borderId="36" xfId="0" applyNumberFormat="1" applyFont="1" applyFill="1" applyBorder="1" applyAlignment="1" applyProtection="1">
      <alignment horizontal="center" vertical="center"/>
    </xf>
    <xf numFmtId="164" fontId="12" fillId="6" borderId="42" xfId="0" applyNumberFormat="1" applyFont="1" applyFill="1" applyBorder="1" applyAlignment="1" applyProtection="1">
      <alignment horizontal="center" vertical="center"/>
    </xf>
    <xf numFmtId="164" fontId="12" fillId="6" borderId="39" xfId="0" applyNumberFormat="1" applyFont="1" applyFill="1" applyBorder="1" applyAlignment="1" applyProtection="1">
      <alignment horizontal="center" vertical="center"/>
    </xf>
    <xf numFmtId="164" fontId="12" fillId="6" borderId="69" xfId="0" applyNumberFormat="1" applyFont="1" applyFill="1" applyBorder="1" applyAlignment="1" applyProtection="1">
      <alignment horizontal="center" vertical="center"/>
    </xf>
    <xf numFmtId="0" fontId="0" fillId="6" borderId="25" xfId="0" applyFill="1" applyBorder="1"/>
    <xf numFmtId="0" fontId="0" fillId="6" borderId="1" xfId="0" applyFill="1" applyBorder="1"/>
    <xf numFmtId="0" fontId="0" fillId="6" borderId="21" xfId="0" applyFill="1" applyBorder="1"/>
    <xf numFmtId="164" fontId="11" fillId="6" borderId="16" xfId="0" applyNumberFormat="1" applyFont="1" applyFill="1" applyBorder="1" applyAlignment="1" applyProtection="1">
      <alignment horizontal="center" vertical="center"/>
    </xf>
    <xf numFmtId="164" fontId="11" fillId="6" borderId="14" xfId="0" applyNumberFormat="1" applyFont="1" applyFill="1" applyBorder="1" applyAlignment="1" applyProtection="1">
      <alignment horizontal="center" vertical="center"/>
    </xf>
    <xf numFmtId="164" fontId="11" fillId="6" borderId="3" xfId="0" applyNumberFormat="1" applyFont="1" applyFill="1" applyBorder="1" applyAlignment="1" applyProtection="1">
      <alignment horizontal="center" vertical="center"/>
    </xf>
    <xf numFmtId="0" fontId="11" fillId="6" borderId="25" xfId="0" applyNumberFormat="1" applyFont="1" applyFill="1" applyBorder="1" applyAlignment="1" applyProtection="1">
      <alignment horizontal="center" vertical="center"/>
    </xf>
    <xf numFmtId="0" fontId="11" fillId="6" borderId="42" xfId="0" applyNumberFormat="1" applyFont="1" applyFill="1" applyBorder="1" applyAlignment="1" applyProtection="1">
      <alignment horizontal="center" vertical="center"/>
    </xf>
    <xf numFmtId="0" fontId="11" fillId="6" borderId="34" xfId="0" applyNumberFormat="1" applyFont="1" applyFill="1" applyBorder="1" applyAlignment="1" applyProtection="1">
      <alignment horizontal="center" vertical="center"/>
    </xf>
    <xf numFmtId="0" fontId="11" fillId="6" borderId="16" xfId="0" applyNumberFormat="1" applyFont="1" applyFill="1" applyBorder="1" applyAlignment="1" applyProtection="1">
      <alignment horizontal="center" vertical="center"/>
    </xf>
    <xf numFmtId="0" fontId="12" fillId="6" borderId="16" xfId="0" applyNumberFormat="1" applyFont="1" applyFill="1" applyBorder="1" applyAlignment="1" applyProtection="1">
      <alignment horizontal="center" vertical="center" textRotation="90" wrapText="1"/>
    </xf>
    <xf numFmtId="0" fontId="12" fillId="6" borderId="53" xfId="0" applyNumberFormat="1" applyFont="1" applyFill="1" applyBorder="1" applyAlignment="1" applyProtection="1">
      <alignment horizontal="center" vertical="center"/>
    </xf>
    <xf numFmtId="1" fontId="11" fillId="6" borderId="16" xfId="0" applyNumberFormat="1" applyFont="1" applyFill="1" applyBorder="1" applyAlignment="1" applyProtection="1">
      <alignment horizontal="center" vertical="center"/>
    </xf>
    <xf numFmtId="0" fontId="0" fillId="6" borderId="0" xfId="0" applyFill="1"/>
    <xf numFmtId="0" fontId="12" fillId="6" borderId="11" xfId="0" applyNumberFormat="1" applyFont="1" applyFill="1" applyBorder="1" applyAlignment="1" applyProtection="1">
      <alignment horizontal="center" vertical="center" textRotation="90" wrapText="1"/>
    </xf>
    <xf numFmtId="3" fontId="11" fillId="6" borderId="16" xfId="0" applyNumberFormat="1" applyFont="1" applyFill="1" applyBorder="1" applyAlignment="1" applyProtection="1">
      <alignment horizontal="center" vertical="center"/>
    </xf>
    <xf numFmtId="0" fontId="12" fillId="6" borderId="68" xfId="4" applyNumberFormat="1" applyFont="1" applyFill="1" applyBorder="1" applyAlignment="1">
      <alignment horizontal="center" vertical="center"/>
    </xf>
    <xf numFmtId="0" fontId="12" fillId="6" borderId="41" xfId="4" applyNumberFormat="1" applyFont="1" applyFill="1" applyBorder="1" applyAlignment="1">
      <alignment horizontal="center" vertical="center"/>
    </xf>
    <xf numFmtId="0" fontId="12" fillId="6" borderId="52" xfId="4" applyNumberFormat="1" applyFont="1" applyFill="1" applyBorder="1" applyAlignment="1">
      <alignment horizontal="center" vertical="center"/>
    </xf>
    <xf numFmtId="0" fontId="12" fillId="6" borderId="18" xfId="0" applyNumberFormat="1" applyFont="1" applyFill="1" applyBorder="1" applyAlignment="1" applyProtection="1">
      <alignment horizontal="center" vertical="center" textRotation="90" wrapText="1"/>
    </xf>
    <xf numFmtId="0" fontId="12" fillId="6" borderId="0" xfId="0" applyNumberFormat="1" applyFont="1" applyFill="1" applyBorder="1" applyAlignment="1" applyProtection="1">
      <alignment horizontal="center" vertical="center"/>
    </xf>
    <xf numFmtId="0" fontId="12" fillId="6" borderId="42" xfId="4" applyNumberFormat="1" applyFont="1" applyFill="1" applyBorder="1" applyAlignment="1">
      <alignment horizontal="center" vertical="center"/>
    </xf>
    <xf numFmtId="0" fontId="12" fillId="6" borderId="25" xfId="4" applyNumberFormat="1" applyFont="1" applyFill="1" applyBorder="1" applyAlignment="1">
      <alignment horizontal="center" vertical="center"/>
    </xf>
    <xf numFmtId="0" fontId="12" fillId="6" borderId="37" xfId="4" applyNumberFormat="1" applyFont="1" applyFill="1" applyBorder="1" applyAlignment="1">
      <alignment horizontal="center" vertical="center"/>
    </xf>
    <xf numFmtId="3" fontId="11" fillId="6" borderId="17" xfId="0" applyNumberFormat="1" applyFont="1" applyFill="1" applyBorder="1" applyAlignment="1" applyProtection="1">
      <alignment horizontal="center" vertical="center"/>
    </xf>
    <xf numFmtId="0" fontId="0" fillId="6" borderId="17" xfId="0" applyFill="1" applyBorder="1"/>
    <xf numFmtId="0" fontId="0" fillId="6" borderId="2" xfId="0" applyFill="1" applyBorder="1"/>
    <xf numFmtId="0" fontId="12" fillId="6" borderId="71" xfId="4" applyNumberFormat="1" applyFont="1" applyFill="1" applyBorder="1" applyAlignment="1">
      <alignment horizontal="center" vertical="center"/>
    </xf>
    <xf numFmtId="0" fontId="12" fillId="6" borderId="22" xfId="4" applyNumberFormat="1" applyFont="1" applyFill="1" applyBorder="1" applyAlignment="1">
      <alignment horizontal="center" vertical="center"/>
    </xf>
    <xf numFmtId="0" fontId="12" fillId="6" borderId="35" xfId="4" applyNumberFormat="1" applyFont="1" applyFill="1" applyBorder="1" applyAlignment="1">
      <alignment horizontal="center" vertical="center"/>
    </xf>
    <xf numFmtId="0" fontId="0" fillId="6" borderId="71" xfId="0" applyFill="1" applyBorder="1"/>
    <xf numFmtId="0" fontId="0" fillId="6" borderId="22" xfId="0" applyFill="1" applyBorder="1"/>
    <xf numFmtId="0" fontId="0" fillId="6" borderId="26" xfId="0" applyFill="1" applyBorder="1"/>
    <xf numFmtId="0" fontId="12" fillId="6" borderId="54" xfId="0" applyNumberFormat="1" applyFont="1" applyFill="1" applyBorder="1" applyAlignment="1" applyProtection="1">
      <alignment horizontal="center" vertical="center"/>
    </xf>
    <xf numFmtId="3" fontId="11" fillId="5" borderId="9" xfId="0" applyNumberFormat="1" applyFont="1" applyFill="1" applyBorder="1" applyAlignment="1" applyProtection="1">
      <alignment horizontal="center" vertical="center"/>
    </xf>
    <xf numFmtId="0" fontId="12" fillId="5" borderId="22" xfId="4" applyNumberFormat="1" applyFont="1" applyFill="1" applyBorder="1" applyAlignment="1">
      <alignment horizontal="center" vertical="center"/>
    </xf>
    <xf numFmtId="0" fontId="12" fillId="5" borderId="21" xfId="4" applyNumberFormat="1" applyFont="1" applyFill="1" applyBorder="1" applyAlignment="1">
      <alignment horizontal="center" vertical="center"/>
    </xf>
    <xf numFmtId="0" fontId="13" fillId="5" borderId="27" xfId="0" applyFont="1" applyFill="1" applyBorder="1"/>
    <xf numFmtId="0" fontId="13" fillId="5" borderId="3" xfId="0" applyFont="1" applyFill="1" applyBorder="1"/>
    <xf numFmtId="0" fontId="13" fillId="5" borderId="26" xfId="0" applyFont="1" applyFill="1" applyBorder="1"/>
    <xf numFmtId="0" fontId="13" fillId="5" borderId="17" xfId="0" applyFont="1" applyFill="1" applyBorder="1"/>
    <xf numFmtId="0" fontId="12" fillId="5" borderId="18" xfId="0" applyNumberFormat="1" applyFont="1" applyFill="1" applyBorder="1" applyAlignment="1" applyProtection="1">
      <alignment horizontal="center" vertical="center" textRotation="90" wrapText="1"/>
    </xf>
    <xf numFmtId="0" fontId="12" fillId="5" borderId="0" xfId="0" applyNumberFormat="1" applyFont="1" applyFill="1" applyBorder="1" applyAlignment="1" applyProtection="1">
      <alignment horizontal="center" vertical="center"/>
    </xf>
    <xf numFmtId="0" fontId="0" fillId="5" borderId="17" xfId="0" applyFill="1" applyBorder="1"/>
    <xf numFmtId="0" fontId="0" fillId="5" borderId="2" xfId="0" applyFill="1" applyBorder="1"/>
    <xf numFmtId="0" fontId="0" fillId="5" borderId="71" xfId="0" applyFill="1" applyBorder="1"/>
    <xf numFmtId="0" fontId="0" fillId="5" borderId="22" xfId="0" applyFill="1" applyBorder="1"/>
    <xf numFmtId="0" fontId="0" fillId="5" borderId="26" xfId="0" applyFill="1" applyBorder="1"/>
    <xf numFmtId="0" fontId="11" fillId="0" borderId="15" xfId="4" applyNumberFormat="1" applyFont="1" applyFill="1" applyBorder="1" applyAlignment="1" applyProtection="1">
      <alignment horizontal="center" vertical="center"/>
      <protection locked="0"/>
    </xf>
    <xf numFmtId="0" fontId="11" fillId="0" borderId="43" xfId="4" applyNumberFormat="1" applyFont="1" applyFill="1" applyBorder="1" applyAlignment="1" applyProtection="1">
      <alignment horizontal="left" vertical="center" wrapText="1"/>
      <protection locked="0"/>
    </xf>
    <xf numFmtId="0" fontId="11" fillId="0" borderId="2" xfId="4" applyNumberFormat="1" applyFont="1" applyFill="1" applyBorder="1" applyAlignment="1">
      <alignment horizontal="center" vertical="center"/>
    </xf>
    <xf numFmtId="0" fontId="11" fillId="0" borderId="10" xfId="4" applyNumberFormat="1" applyFont="1" applyFill="1" applyBorder="1" applyAlignment="1">
      <alignment horizontal="center" vertical="center"/>
    </xf>
    <xf numFmtId="0" fontId="11" fillId="0" borderId="9" xfId="4" applyNumberFormat="1" applyFont="1" applyFill="1" applyBorder="1" applyAlignment="1">
      <alignment horizontal="center" vertical="center"/>
    </xf>
    <xf numFmtId="0" fontId="11" fillId="0" borderId="43" xfId="4" applyNumberFormat="1" applyFont="1" applyFill="1" applyBorder="1" applyAlignment="1">
      <alignment horizontal="center" vertical="center"/>
    </xf>
    <xf numFmtId="0" fontId="11" fillId="0" borderId="15" xfId="4" applyNumberFormat="1" applyFont="1" applyFill="1" applyBorder="1" applyAlignment="1">
      <alignment horizontal="center" vertical="center"/>
    </xf>
    <xf numFmtId="0" fontId="11" fillId="0" borderId="7" xfId="4" applyNumberFormat="1" applyFont="1" applyFill="1" applyBorder="1" applyAlignment="1">
      <alignment horizontal="center" vertical="center"/>
    </xf>
    <xf numFmtId="0" fontId="11" fillId="0" borderId="11" xfId="4" applyNumberFormat="1" applyFont="1" applyFill="1" applyBorder="1" applyAlignment="1">
      <alignment horizontal="center" vertical="center"/>
    </xf>
    <xf numFmtId="0" fontId="11" fillId="0" borderId="14" xfId="4" applyNumberFormat="1" applyFont="1" applyFill="1" applyBorder="1" applyAlignment="1">
      <alignment horizontal="center" vertical="center"/>
    </xf>
    <xf numFmtId="0" fontId="11" fillId="0" borderId="5" xfId="4" applyNumberFormat="1" applyFont="1" applyFill="1" applyBorder="1" applyAlignment="1">
      <alignment horizontal="center" vertical="center"/>
    </xf>
    <xf numFmtId="0" fontId="11" fillId="0" borderId="43" xfId="0" applyNumberFormat="1" applyFont="1" applyFill="1" applyBorder="1" applyAlignment="1" applyProtection="1">
      <alignment horizontal="center" vertical="center"/>
    </xf>
    <xf numFmtId="0" fontId="11" fillId="0" borderId="55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2" fillId="0" borderId="66" xfId="4" applyNumberFormat="1" applyFont="1" applyFill="1" applyBorder="1" applyAlignment="1" applyProtection="1">
      <alignment horizontal="center" vertical="center"/>
      <protection locked="0"/>
    </xf>
    <xf numFmtId="0" fontId="12" fillId="0" borderId="67" xfId="4" applyNumberFormat="1" applyFont="1" applyFill="1" applyBorder="1" applyAlignment="1" applyProtection="1">
      <alignment horizontal="left" vertical="center" wrapText="1"/>
      <protection locked="0"/>
    </xf>
    <xf numFmtId="0" fontId="12" fillId="0" borderId="71" xfId="4" applyNumberFormat="1" applyFont="1" applyFill="1" applyBorder="1" applyAlignment="1" applyProtection="1">
      <alignment horizontal="center" vertical="center"/>
      <protection locked="0"/>
    </xf>
    <xf numFmtId="0" fontId="12" fillId="0" borderId="39" xfId="4" applyNumberFormat="1" applyFont="1" applyFill="1" applyBorder="1" applyAlignment="1" applyProtection="1">
      <alignment horizontal="center" vertical="center"/>
      <protection locked="0"/>
    </xf>
    <xf numFmtId="0" fontId="12" fillId="0" borderId="69" xfId="4" applyNumberFormat="1" applyFont="1" applyFill="1" applyBorder="1" applyAlignment="1" applyProtection="1">
      <alignment horizontal="center" vertical="center"/>
      <protection locked="0"/>
    </xf>
    <xf numFmtId="0" fontId="12" fillId="0" borderId="67" xfId="4" applyNumberFormat="1" applyFont="1" applyFill="1" applyBorder="1" applyAlignment="1">
      <alignment horizontal="center" vertical="center"/>
    </xf>
    <xf numFmtId="1" fontId="12" fillId="0" borderId="67" xfId="4" applyNumberFormat="1" applyFont="1" applyFill="1" applyBorder="1" applyAlignment="1" applyProtection="1">
      <alignment horizontal="center" vertical="center"/>
      <protection locked="0"/>
    </xf>
    <xf numFmtId="0" fontId="12" fillId="0" borderId="71" xfId="4" applyNumberFormat="1" applyFont="1" applyFill="1" applyBorder="1" applyAlignment="1">
      <alignment horizontal="center" vertical="center"/>
    </xf>
    <xf numFmtId="0" fontId="12" fillId="0" borderId="69" xfId="4" applyNumberFormat="1" applyFont="1" applyFill="1" applyBorder="1" applyAlignment="1">
      <alignment horizontal="center" vertical="center"/>
    </xf>
    <xf numFmtId="0" fontId="12" fillId="0" borderId="42" xfId="0" applyNumberFormat="1" applyFont="1" applyFill="1" applyBorder="1" applyAlignment="1" applyProtection="1">
      <alignment horizontal="center" vertical="center"/>
    </xf>
    <xf numFmtId="0" fontId="12" fillId="0" borderId="39" xfId="0" applyNumberFormat="1" applyFont="1" applyFill="1" applyBorder="1" applyAlignment="1" applyProtection="1">
      <alignment horizontal="center" vertical="center"/>
    </xf>
    <xf numFmtId="0" fontId="12" fillId="0" borderId="69" xfId="0" applyNumberFormat="1" applyFont="1" applyFill="1" applyBorder="1" applyAlignment="1" applyProtection="1">
      <alignment horizontal="center" vertical="center"/>
    </xf>
    <xf numFmtId="0" fontId="12" fillId="0" borderId="67" xfId="0" applyNumberFormat="1" applyFont="1" applyFill="1" applyBorder="1" applyAlignment="1" applyProtection="1">
      <alignment horizontal="center" vertical="center"/>
    </xf>
    <xf numFmtId="0" fontId="12" fillId="0" borderId="68" xfId="0" applyNumberFormat="1" applyFont="1" applyFill="1" applyBorder="1" applyAlignment="1" applyProtection="1">
      <alignment horizontal="center" vertical="center"/>
    </xf>
    <xf numFmtId="0" fontId="12" fillId="0" borderId="62" xfId="4" applyNumberFormat="1" applyFont="1" applyFill="1" applyBorder="1" applyAlignment="1" applyProtection="1">
      <alignment horizontal="center" vertical="center"/>
      <protection locked="0"/>
    </xf>
    <xf numFmtId="0" fontId="12" fillId="0" borderId="24" xfId="4" applyNumberFormat="1" applyFont="1" applyFill="1" applyBorder="1" applyAlignment="1" applyProtection="1">
      <alignment horizontal="left" vertical="center" wrapText="1"/>
      <protection locked="0"/>
    </xf>
    <xf numFmtId="0" fontId="12" fillId="0" borderId="22" xfId="4" applyNumberFormat="1" applyFont="1" applyFill="1" applyBorder="1" applyAlignment="1" applyProtection="1">
      <alignment horizontal="center" vertical="center"/>
      <protection locked="0"/>
    </xf>
    <xf numFmtId="0" fontId="12" fillId="0" borderId="1" xfId="4" applyNumberFormat="1" applyFont="1" applyFill="1" applyBorder="1" applyAlignment="1" applyProtection="1">
      <alignment horizontal="center" vertical="center"/>
      <protection locked="0"/>
    </xf>
    <xf numFmtId="0" fontId="12" fillId="0" borderId="21" xfId="4" applyNumberFormat="1" applyFont="1" applyFill="1" applyBorder="1" applyAlignment="1" applyProtection="1">
      <alignment horizontal="center" vertical="center"/>
      <protection locked="0"/>
    </xf>
    <xf numFmtId="0" fontId="12" fillId="0" borderId="24" xfId="4" applyNumberFormat="1" applyFont="1" applyFill="1" applyBorder="1" applyAlignment="1">
      <alignment horizontal="center" vertical="center"/>
    </xf>
    <xf numFmtId="0" fontId="12" fillId="0" borderId="22" xfId="4" applyNumberFormat="1" applyFont="1" applyFill="1" applyBorder="1" applyAlignment="1">
      <alignment horizontal="center" vertical="center"/>
    </xf>
    <xf numFmtId="0" fontId="12" fillId="0" borderId="21" xfId="4" applyNumberFormat="1" applyFont="1" applyFill="1" applyBorder="1" applyAlignment="1">
      <alignment horizontal="center" vertical="center"/>
    </xf>
    <xf numFmtId="0" fontId="12" fillId="0" borderId="25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21" xfId="0" applyNumberFormat="1" applyFont="1" applyFill="1" applyBorder="1" applyAlignment="1" applyProtection="1">
      <alignment horizontal="center" vertical="center"/>
    </xf>
    <xf numFmtId="0" fontId="12" fillId="0" borderId="24" xfId="0" applyNumberFormat="1" applyFont="1" applyFill="1" applyBorder="1" applyAlignment="1" applyProtection="1">
      <alignment horizontal="center" vertical="center"/>
    </xf>
    <xf numFmtId="0" fontId="12" fillId="0" borderId="41" xfId="0" applyNumberFormat="1" applyFont="1" applyFill="1" applyBorder="1" applyAlignment="1" applyProtection="1">
      <alignment horizontal="center" vertical="center"/>
    </xf>
    <xf numFmtId="1" fontId="12" fillId="0" borderId="24" xfId="4" applyNumberFormat="1" applyFont="1" applyFill="1" applyBorder="1" applyAlignment="1">
      <alignment horizontal="center" vertical="center"/>
    </xf>
    <xf numFmtId="1" fontId="12" fillId="0" borderId="67" xfId="4" applyNumberFormat="1" applyFont="1" applyFill="1" applyBorder="1" applyAlignment="1">
      <alignment horizontal="center" vertical="center"/>
    </xf>
    <xf numFmtId="0" fontId="12" fillId="0" borderId="29" xfId="0" applyNumberFormat="1" applyFont="1" applyFill="1" applyBorder="1" applyAlignment="1" applyProtection="1">
      <alignment horizontal="center" vertical="center"/>
    </xf>
    <xf numFmtId="0" fontId="12" fillId="0" borderId="65" xfId="0" applyNumberFormat="1" applyFont="1" applyFill="1" applyBorder="1" applyAlignment="1" applyProtection="1">
      <alignment horizontal="center" vertical="center"/>
    </xf>
    <xf numFmtId="0" fontId="12" fillId="0" borderId="27" xfId="0" applyNumberFormat="1" applyFont="1" applyFill="1" applyBorder="1" applyAlignment="1" applyProtection="1">
      <alignment horizontal="center" vertical="center"/>
    </xf>
    <xf numFmtId="0" fontId="12" fillId="0" borderId="34" xfId="0" applyNumberFormat="1" applyFont="1" applyFill="1" applyBorder="1" applyAlignment="1" applyProtection="1">
      <alignment horizontal="center" vertical="center"/>
    </xf>
    <xf numFmtId="1" fontId="12" fillId="0" borderId="29" xfId="4" applyNumberFormat="1" applyFont="1" applyFill="1" applyBorder="1" applyAlignment="1">
      <alignment horizontal="center" vertical="center"/>
    </xf>
    <xf numFmtId="0" fontId="12" fillId="0" borderId="64" xfId="4" applyNumberFormat="1" applyFont="1" applyFill="1" applyBorder="1" applyAlignment="1" applyProtection="1">
      <alignment horizontal="center" vertical="center"/>
      <protection locked="0"/>
    </xf>
    <xf numFmtId="0" fontId="12" fillId="0" borderId="1" xfId="4" applyNumberFormat="1" applyFont="1" applyFill="1" applyBorder="1" applyAlignment="1">
      <alignment horizontal="center" vertical="center"/>
    </xf>
    <xf numFmtId="1" fontId="12" fillId="0" borderId="1" xfId="4" applyNumberFormat="1" applyFont="1" applyFill="1" applyBorder="1" applyAlignment="1" applyProtection="1">
      <alignment horizontal="center" vertical="center"/>
      <protection locked="0"/>
    </xf>
    <xf numFmtId="1" fontId="12" fillId="0" borderId="1" xfId="4" applyNumberFormat="1" applyFont="1" applyFill="1" applyBorder="1" applyAlignment="1">
      <alignment horizontal="center" vertical="center"/>
    </xf>
    <xf numFmtId="1" fontId="11" fillId="0" borderId="43" xfId="4" applyNumberFormat="1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55" xfId="4" applyNumberFormat="1" applyFont="1" applyFill="1" applyBorder="1" applyAlignment="1" applyProtection="1">
      <alignment horizontal="center" vertical="center"/>
      <protection locked="0"/>
    </xf>
    <xf numFmtId="0" fontId="11" fillId="0" borderId="16" xfId="4" applyNumberFormat="1" applyFont="1" applyFill="1" applyBorder="1" applyAlignment="1" applyProtection="1">
      <alignment horizontal="center" vertical="center"/>
      <protection locked="0"/>
    </xf>
    <xf numFmtId="0" fontId="11" fillId="0" borderId="14" xfId="4" applyNumberFormat="1" applyFont="1" applyFill="1" applyBorder="1" applyAlignment="1" applyProtection="1">
      <alignment horizontal="center" vertical="center"/>
      <protection locked="0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66" xfId="0" applyNumberFormat="1" applyFont="1" applyFill="1" applyBorder="1" applyAlignment="1" applyProtection="1">
      <alignment horizontal="center" vertical="center"/>
    </xf>
    <xf numFmtId="0" fontId="11" fillId="0" borderId="40" xfId="0" applyNumberFormat="1" applyFont="1" applyFill="1" applyBorder="1" applyAlignment="1" applyProtection="1">
      <alignment horizontal="center" vertical="center"/>
    </xf>
    <xf numFmtId="0" fontId="11" fillId="0" borderId="42" xfId="0" applyNumberFormat="1" applyFont="1" applyFill="1" applyBorder="1" applyAlignment="1" applyProtection="1">
      <alignment horizontal="center" vertical="center"/>
    </xf>
    <xf numFmtId="0" fontId="11" fillId="0" borderId="39" xfId="0" applyNumberFormat="1" applyFont="1" applyFill="1" applyBorder="1" applyAlignment="1" applyProtection="1">
      <alignment horizontal="center" vertical="center"/>
    </xf>
    <xf numFmtId="0" fontId="11" fillId="0" borderId="69" xfId="0" applyNumberFormat="1" applyFont="1" applyFill="1" applyBorder="1" applyAlignment="1" applyProtection="1">
      <alignment horizontal="center" vertical="center"/>
    </xf>
    <xf numFmtId="0" fontId="11" fillId="0" borderId="67" xfId="0" applyNumberFormat="1" applyFont="1" applyFill="1" applyBorder="1" applyAlignment="1" applyProtection="1">
      <alignment horizontal="center" vertical="center"/>
    </xf>
    <xf numFmtId="0" fontId="11" fillId="0" borderId="68" xfId="0" applyNumberFormat="1" applyFont="1" applyFill="1" applyBorder="1" applyAlignment="1" applyProtection="1">
      <alignment horizontal="center" vertical="center"/>
    </xf>
    <xf numFmtId="0" fontId="11" fillId="0" borderId="62" xfId="0" applyNumberFormat="1" applyFont="1" applyFill="1" applyBorder="1" applyAlignment="1" applyProtection="1">
      <alignment horizontal="center" vertic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5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2" fillId="0" borderId="24" xfId="4" applyNumberFormat="1" applyFont="1" applyFill="1" applyBorder="1" applyAlignment="1">
      <alignment horizontal="center" vertical="center" wrapText="1"/>
    </xf>
    <xf numFmtId="0" fontId="12" fillId="0" borderId="24" xfId="4" applyNumberFormat="1" applyFont="1" applyFill="1" applyBorder="1" applyAlignment="1" applyProtection="1">
      <alignment horizontal="left" vertical="center"/>
      <protection locked="0"/>
    </xf>
    <xf numFmtId="0" fontId="12" fillId="0" borderId="23" xfId="4" applyNumberFormat="1" applyFont="1" applyFill="1" applyBorder="1" applyAlignment="1">
      <alignment horizontal="center" vertical="center"/>
    </xf>
    <xf numFmtId="0" fontId="12" fillId="0" borderId="28" xfId="4" applyNumberFormat="1" applyFont="1" applyFill="1" applyBorder="1" applyAlignment="1">
      <alignment horizontal="center" vertical="center"/>
    </xf>
    <xf numFmtId="0" fontId="12" fillId="0" borderId="38" xfId="4" applyNumberFormat="1" applyFont="1" applyFill="1" applyBorder="1" applyAlignment="1">
      <alignment horizontal="left" vertical="center"/>
    </xf>
    <xf numFmtId="0" fontId="12" fillId="0" borderId="48" xfId="4" applyNumberFormat="1" applyFont="1" applyFill="1" applyBorder="1" applyAlignment="1">
      <alignment horizontal="center" vertical="center"/>
    </xf>
    <xf numFmtId="0" fontId="12" fillId="0" borderId="38" xfId="4" applyNumberFormat="1" applyFont="1" applyFill="1" applyBorder="1" applyAlignment="1">
      <alignment horizontal="center" vertical="center"/>
    </xf>
    <xf numFmtId="0" fontId="11" fillId="0" borderId="38" xfId="4" applyNumberFormat="1" applyFont="1" applyFill="1" applyBorder="1" applyAlignment="1">
      <alignment horizontal="center" vertical="center"/>
    </xf>
    <xf numFmtId="0" fontId="11" fillId="0" borderId="28" xfId="4" applyNumberFormat="1" applyFont="1" applyFill="1" applyBorder="1" applyAlignment="1" applyProtection="1">
      <alignment horizontal="center" vertical="center"/>
      <protection locked="0"/>
    </xf>
    <xf numFmtId="0" fontId="11" fillId="0" borderId="48" xfId="4" applyNumberFormat="1" applyFont="1" applyFill="1" applyBorder="1" applyAlignment="1" applyProtection="1">
      <alignment horizontal="center" vertical="center"/>
      <protection locked="0"/>
    </xf>
    <xf numFmtId="0" fontId="11" fillId="0" borderId="37" xfId="4" applyNumberFormat="1" applyFont="1" applyFill="1" applyBorder="1" applyAlignment="1" applyProtection="1">
      <alignment horizontal="center" vertical="center"/>
      <protection locked="0"/>
    </xf>
    <xf numFmtId="0" fontId="11" fillId="0" borderId="46" xfId="4" applyNumberFormat="1" applyFont="1" applyFill="1" applyBorder="1" applyAlignment="1" applyProtection="1">
      <alignment horizontal="center" vertical="center"/>
      <protection locked="0"/>
    </xf>
    <xf numFmtId="0" fontId="11" fillId="0" borderId="36" xfId="4" applyNumberFormat="1" applyFont="1" applyFill="1" applyBorder="1" applyAlignment="1" applyProtection="1">
      <alignment horizontal="center" vertical="center"/>
      <protection locked="0"/>
    </xf>
    <xf numFmtId="0" fontId="11" fillId="0" borderId="38" xfId="4" applyNumberFormat="1" applyFont="1" applyFill="1" applyBorder="1" applyAlignment="1" applyProtection="1">
      <alignment horizontal="center" vertical="center"/>
      <protection locked="0"/>
    </xf>
    <xf numFmtId="0" fontId="11" fillId="0" borderId="52" xfId="4" applyNumberFormat="1" applyFont="1" applyFill="1" applyBorder="1" applyAlignment="1" applyProtection="1">
      <alignment horizontal="center" vertical="center"/>
      <protection locked="0"/>
    </xf>
    <xf numFmtId="1" fontId="12" fillId="0" borderId="38" xfId="4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2" fillId="0" borderId="24" xfId="4" applyNumberFormat="1" applyFont="1" applyFill="1" applyBorder="1" applyAlignment="1" applyProtection="1">
      <alignment horizontal="center" vertical="center"/>
      <protection locked="0"/>
    </xf>
    <xf numFmtId="0" fontId="12" fillId="0" borderId="62" xfId="4" applyNumberFormat="1" applyFont="1" applyFill="1" applyBorder="1" applyAlignment="1">
      <alignment horizontal="center" vertical="center"/>
    </xf>
    <xf numFmtId="0" fontId="11" fillId="0" borderId="62" xfId="4" applyNumberFormat="1" applyFont="1" applyFill="1" applyBorder="1" applyAlignment="1" applyProtection="1">
      <alignment horizontal="center" vertical="center"/>
      <protection locked="0"/>
    </xf>
    <xf numFmtId="0" fontId="11" fillId="0" borderId="23" xfId="4" applyNumberFormat="1" applyFont="1" applyFill="1" applyBorder="1" applyAlignment="1" applyProtection="1">
      <alignment horizontal="center" vertical="center"/>
      <protection locked="0"/>
    </xf>
    <xf numFmtId="0" fontId="11" fillId="0" borderId="25" xfId="4" applyNumberFormat="1" applyFont="1" applyFill="1" applyBorder="1" applyAlignment="1" applyProtection="1">
      <alignment horizontal="center" vertical="center"/>
      <protection locked="0"/>
    </xf>
    <xf numFmtId="0" fontId="11" fillId="0" borderId="1" xfId="4" applyNumberFormat="1" applyFont="1" applyFill="1" applyBorder="1" applyAlignment="1" applyProtection="1">
      <alignment horizontal="center" vertical="center"/>
      <protection locked="0"/>
    </xf>
    <xf numFmtId="0" fontId="11" fillId="0" borderId="21" xfId="4" applyNumberFormat="1" applyFont="1" applyFill="1" applyBorder="1" applyAlignment="1" applyProtection="1">
      <alignment horizontal="center" vertical="center"/>
      <protection locked="0"/>
    </xf>
    <xf numFmtId="0" fontId="11" fillId="0" borderId="24" xfId="4" applyNumberFormat="1" applyFont="1" applyFill="1" applyBorder="1" applyAlignment="1" applyProtection="1">
      <alignment horizontal="center" vertical="center"/>
      <protection locked="0"/>
    </xf>
    <xf numFmtId="0" fontId="11" fillId="0" borderId="41" xfId="4" applyNumberFormat="1" applyFont="1" applyFill="1" applyBorder="1" applyAlignment="1" applyProtection="1">
      <alignment horizontal="center" vertical="center"/>
      <protection locked="0"/>
    </xf>
    <xf numFmtId="1" fontId="11" fillId="0" borderId="38" xfId="4" applyNumberFormat="1" applyFont="1" applyFill="1" applyBorder="1" applyAlignment="1">
      <alignment horizontal="center" vertical="center"/>
    </xf>
    <xf numFmtId="0" fontId="11" fillId="0" borderId="28" xfId="0" applyNumberFormat="1" applyFont="1" applyFill="1" applyBorder="1" applyAlignment="1" applyProtection="1">
      <alignment horizontal="center" vertical="center"/>
    </xf>
    <xf numFmtId="0" fontId="11" fillId="0" borderId="48" xfId="0" applyNumberFormat="1" applyFont="1" applyFill="1" applyBorder="1" applyAlignment="1" applyProtection="1">
      <alignment horizontal="center" vertical="center"/>
    </xf>
    <xf numFmtId="0" fontId="11" fillId="0" borderId="37" xfId="0" applyNumberFormat="1" applyFont="1" applyFill="1" applyBorder="1" applyAlignment="1" applyProtection="1">
      <alignment horizontal="center" vertical="center"/>
    </xf>
    <xf numFmtId="0" fontId="11" fillId="0" borderId="46" xfId="0" applyNumberFormat="1" applyFont="1" applyFill="1" applyBorder="1" applyAlignment="1" applyProtection="1">
      <alignment horizontal="center" vertical="center"/>
    </xf>
    <xf numFmtId="0" fontId="12" fillId="0" borderId="36" xfId="0" applyNumberFormat="1" applyFont="1" applyFill="1" applyBorder="1" applyAlignment="1" applyProtection="1">
      <alignment horizontal="center" vertical="center"/>
    </xf>
    <xf numFmtId="0" fontId="12" fillId="0" borderId="38" xfId="0" applyNumberFormat="1" applyFont="1" applyFill="1" applyBorder="1" applyAlignment="1" applyProtection="1">
      <alignment horizontal="center" vertical="center"/>
    </xf>
    <xf numFmtId="0" fontId="12" fillId="0" borderId="52" xfId="0" applyNumberFormat="1" applyFont="1" applyFill="1" applyBorder="1" applyAlignment="1" applyProtection="1">
      <alignment horizontal="center" vertical="center"/>
    </xf>
    <xf numFmtId="0" fontId="12" fillId="0" borderId="37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0" fontId="12" fillId="0" borderId="29" xfId="4" applyNumberFormat="1" applyFont="1" applyFill="1" applyBorder="1" applyAlignment="1">
      <alignment horizontal="left" vertical="center"/>
    </xf>
    <xf numFmtId="0" fontId="12" fillId="0" borderId="73" xfId="4" applyNumberFormat="1" applyFont="1" applyFill="1" applyBorder="1" applyAlignment="1">
      <alignment horizontal="center" vertical="center"/>
    </xf>
    <xf numFmtId="0" fontId="12" fillId="0" borderId="29" xfId="4" applyNumberFormat="1" applyFont="1" applyFill="1" applyBorder="1" applyAlignment="1">
      <alignment horizontal="center" vertical="center"/>
    </xf>
    <xf numFmtId="1" fontId="11" fillId="0" borderId="29" xfId="4" applyNumberFormat="1" applyFont="1" applyFill="1" applyBorder="1" applyAlignment="1">
      <alignment horizontal="center" vertical="center"/>
    </xf>
    <xf numFmtId="0" fontId="11" fillId="0" borderId="29" xfId="4" applyNumberFormat="1" applyFont="1" applyFill="1" applyBorder="1" applyAlignment="1">
      <alignment horizontal="center" vertical="center"/>
    </xf>
    <xf numFmtId="0" fontId="11" fillId="0" borderId="64" xfId="0" applyNumberFormat="1" applyFont="1" applyFill="1" applyBorder="1" applyAlignment="1" applyProtection="1">
      <alignment horizontal="center" vertical="center"/>
    </xf>
    <xf numFmtId="0" fontId="11" fillId="0" borderId="73" xfId="0" applyNumberFormat="1" applyFont="1" applyFill="1" applyBorder="1" applyAlignment="1" applyProtection="1">
      <alignment horizontal="center" vertical="center"/>
    </xf>
    <xf numFmtId="0" fontId="11" fillId="0" borderId="34" xfId="0" applyNumberFormat="1" applyFont="1" applyFill="1" applyBorder="1" applyAlignment="1" applyProtection="1">
      <alignment horizontal="center" vertical="center"/>
    </xf>
    <xf numFmtId="0" fontId="11" fillId="0" borderId="45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0" fontId="12" fillId="0" borderId="17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17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16" xfId="0" applyNumberFormat="1" applyFont="1" applyFill="1" applyBorder="1" applyAlignment="1" applyProtection="1">
      <alignment horizontal="center" vertical="center"/>
    </xf>
    <xf numFmtId="1" fontId="12" fillId="0" borderId="5" xfId="4" applyNumberFormat="1" applyFont="1" applyFill="1" applyBorder="1" applyAlignment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 wrapText="1"/>
    </xf>
    <xf numFmtId="0" fontId="11" fillId="0" borderId="17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49" xfId="0" applyNumberFormat="1" applyFont="1" applyFill="1" applyBorder="1" applyAlignment="1" applyProtection="1">
      <alignment horizontal="center" vertical="center"/>
    </xf>
    <xf numFmtId="0" fontId="12" fillId="0" borderId="51" xfId="0" applyNumberFormat="1" applyFont="1" applyFill="1" applyBorder="1" applyAlignment="1" applyProtection="1">
      <alignment horizontal="left" vertical="center" wrapText="1"/>
    </xf>
    <xf numFmtId="0" fontId="11" fillId="0" borderId="50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58" xfId="0" applyNumberFormat="1" applyFont="1" applyFill="1" applyBorder="1" applyAlignment="1" applyProtection="1">
      <alignment horizontal="center" vertical="center" wrapText="1"/>
    </xf>
    <xf numFmtId="0" fontId="11" fillId="0" borderId="54" xfId="0" applyNumberFormat="1" applyFont="1" applyFill="1" applyBorder="1" applyAlignment="1" applyProtection="1">
      <alignment horizontal="center" vertical="center" wrapText="1"/>
    </xf>
    <xf numFmtId="0" fontId="12" fillId="0" borderId="5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59" xfId="0" applyNumberFormat="1" applyFont="1" applyFill="1" applyBorder="1" applyAlignment="1" applyProtection="1">
      <alignment horizontal="center" vertical="center"/>
    </xf>
    <xf numFmtId="0" fontId="12" fillId="0" borderId="54" xfId="0" applyNumberFormat="1" applyFont="1" applyFill="1" applyBorder="1" applyAlignment="1" applyProtection="1">
      <alignment horizontal="center" vertical="center"/>
    </xf>
    <xf numFmtId="0" fontId="12" fillId="0" borderId="50" xfId="0" applyNumberFormat="1" applyFont="1" applyFill="1" applyBorder="1" applyAlignment="1" applyProtection="1">
      <alignment horizontal="center" vertical="center"/>
    </xf>
    <xf numFmtId="0" fontId="12" fillId="0" borderId="58" xfId="0" applyNumberFormat="1" applyFont="1" applyFill="1" applyBorder="1" applyAlignment="1" applyProtection="1">
      <alignment horizontal="center" vertical="center"/>
    </xf>
    <xf numFmtId="0" fontId="12" fillId="0" borderId="53" xfId="0" applyNumberFormat="1" applyFont="1" applyFill="1" applyBorder="1" applyAlignment="1" applyProtection="1">
      <alignment horizontal="center" vertical="center"/>
    </xf>
    <xf numFmtId="1" fontId="12" fillId="0" borderId="51" xfId="4" applyNumberFormat="1" applyFont="1" applyFill="1" applyBorder="1" applyAlignment="1">
      <alignment horizontal="center" vertical="center"/>
    </xf>
    <xf numFmtId="0" fontId="12" fillId="0" borderId="28" xfId="0" applyNumberFormat="1" applyFont="1" applyFill="1" applyBorder="1" applyAlignment="1" applyProtection="1">
      <alignment horizontal="center" vertical="center"/>
    </xf>
    <xf numFmtId="0" fontId="12" fillId="0" borderId="28" xfId="0" applyNumberFormat="1" applyFont="1" applyFill="1" applyBorder="1" applyAlignment="1" applyProtection="1">
      <alignment horizontal="left" vertical="center" wrapText="1"/>
    </xf>
    <xf numFmtId="0" fontId="11" fillId="0" borderId="37" xfId="0" applyNumberFormat="1" applyFont="1" applyFill="1" applyBorder="1" applyAlignment="1" applyProtection="1">
      <alignment horizontal="center" vertical="center" wrapText="1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0" fontId="12" fillId="0" borderId="46" xfId="0" applyNumberFormat="1" applyFont="1" applyFill="1" applyBorder="1" applyAlignment="1" applyProtection="1">
      <alignment horizontal="center" vertical="center" wrapText="1"/>
    </xf>
    <xf numFmtId="0" fontId="12" fillId="0" borderId="48" xfId="0" applyNumberFormat="1" applyFont="1" applyFill="1" applyBorder="1" applyAlignment="1" applyProtection="1">
      <alignment horizontal="center" vertical="center" wrapText="1"/>
    </xf>
    <xf numFmtId="0" fontId="12" fillId="0" borderId="35" xfId="0" applyNumberFormat="1" applyFont="1" applyFill="1" applyBorder="1" applyAlignment="1" applyProtection="1">
      <alignment horizontal="center" vertical="center"/>
    </xf>
    <xf numFmtId="0" fontId="12" fillId="0" borderId="48" xfId="0" applyNumberFormat="1" applyFont="1" applyFill="1" applyBorder="1" applyAlignment="1" applyProtection="1">
      <alignment horizontal="center" vertical="center"/>
    </xf>
    <xf numFmtId="0" fontId="12" fillId="0" borderId="46" xfId="0" applyNumberFormat="1" applyFont="1" applyFill="1" applyBorder="1" applyAlignment="1" applyProtection="1">
      <alignment horizontal="center" vertical="center"/>
    </xf>
    <xf numFmtId="1" fontId="12" fillId="0" borderId="69" xfId="4" applyNumberFormat="1" applyFont="1" applyFill="1" applyBorder="1" applyAlignment="1">
      <alignment horizontal="center" vertical="center"/>
    </xf>
    <xf numFmtId="1" fontId="12" fillId="0" borderId="42" xfId="4" applyNumberFormat="1" applyFont="1" applyFill="1" applyBorder="1" applyAlignment="1">
      <alignment horizontal="center" vertical="center"/>
    </xf>
    <xf numFmtId="1" fontId="12" fillId="0" borderId="21" xfId="4" applyNumberFormat="1" applyFont="1" applyFill="1" applyBorder="1" applyAlignment="1">
      <alignment horizontal="center" vertical="center"/>
    </xf>
    <xf numFmtId="1" fontId="12" fillId="0" borderId="25" xfId="4" applyNumberFormat="1" applyFont="1" applyFill="1" applyBorder="1" applyAlignment="1">
      <alignment horizontal="center" vertical="center"/>
    </xf>
    <xf numFmtId="0" fontId="12" fillId="0" borderId="25" xfId="4" applyNumberFormat="1" applyFont="1" applyFill="1" applyBorder="1" applyAlignment="1">
      <alignment horizontal="center" vertical="center"/>
    </xf>
    <xf numFmtId="1" fontId="12" fillId="0" borderId="41" xfId="4" applyNumberFormat="1" applyFont="1" applyFill="1" applyBorder="1" applyAlignment="1">
      <alignment horizontal="center" vertical="center"/>
    </xf>
    <xf numFmtId="1" fontId="12" fillId="0" borderId="65" xfId="4" applyNumberFormat="1" applyFont="1" applyFill="1" applyBorder="1" applyAlignment="1">
      <alignment horizontal="center" vertical="center"/>
    </xf>
    <xf numFmtId="1" fontId="12" fillId="0" borderId="27" xfId="4" applyNumberFormat="1" applyFont="1" applyFill="1" applyBorder="1" applyAlignment="1">
      <alignment horizontal="center" vertical="center"/>
    </xf>
    <xf numFmtId="1" fontId="12" fillId="0" borderId="34" xfId="4" applyNumberFormat="1" applyFont="1" applyFill="1" applyBorder="1" applyAlignment="1">
      <alignment horizontal="center" vertical="center"/>
    </xf>
    <xf numFmtId="1" fontId="12" fillId="0" borderId="68" xfId="4" applyNumberFormat="1" applyFont="1" applyFill="1" applyBorder="1" applyAlignment="1">
      <alignment horizontal="center" vertical="center"/>
    </xf>
    <xf numFmtId="0" fontId="12" fillId="0" borderId="42" xfId="4" applyNumberFormat="1" applyFont="1" applyFill="1" applyBorder="1" applyAlignment="1">
      <alignment horizontal="center" vertical="center"/>
    </xf>
    <xf numFmtId="1" fontId="12" fillId="0" borderId="52" xfId="4" applyNumberFormat="1" applyFont="1" applyFill="1" applyBorder="1" applyAlignment="1">
      <alignment horizontal="center" vertical="center"/>
    </xf>
    <xf numFmtId="1" fontId="12" fillId="0" borderId="36" xfId="4" applyNumberFormat="1" applyFont="1" applyFill="1" applyBorder="1" applyAlignment="1">
      <alignment horizontal="center" vertical="center"/>
    </xf>
    <xf numFmtId="1" fontId="12" fillId="0" borderId="37" xfId="4" applyNumberFormat="1" applyFont="1" applyFill="1" applyBorder="1" applyAlignment="1">
      <alignment horizontal="center" vertical="center"/>
    </xf>
    <xf numFmtId="0" fontId="12" fillId="0" borderId="35" xfId="4" applyNumberFormat="1" applyFont="1" applyFill="1" applyBorder="1" applyAlignment="1">
      <alignment horizontal="center" vertical="center"/>
    </xf>
    <xf numFmtId="0" fontId="12" fillId="0" borderId="36" xfId="4" applyNumberFormat="1" applyFont="1" applyFill="1" applyBorder="1" applyAlignment="1">
      <alignment horizontal="center" vertical="center"/>
    </xf>
    <xf numFmtId="1" fontId="12" fillId="0" borderId="11" xfId="4" applyNumberFormat="1" applyFont="1" applyFill="1" applyBorder="1" applyAlignment="1">
      <alignment horizontal="center" vertical="center"/>
    </xf>
    <xf numFmtId="1" fontId="12" fillId="0" borderId="3" xfId="4" applyNumberFormat="1" applyFont="1" applyFill="1" applyBorder="1" applyAlignment="1">
      <alignment horizontal="center" vertical="center"/>
    </xf>
    <xf numFmtId="1" fontId="12" fillId="0" borderId="16" xfId="4" applyNumberFormat="1" applyFont="1" applyFill="1" applyBorder="1" applyAlignment="1">
      <alignment horizontal="center" vertical="center"/>
    </xf>
    <xf numFmtId="0" fontId="12" fillId="0" borderId="5" xfId="4" applyNumberFormat="1" applyFont="1" applyFill="1" applyBorder="1" applyAlignment="1">
      <alignment horizontal="center" vertical="center"/>
    </xf>
    <xf numFmtId="0" fontId="12" fillId="0" borderId="17" xfId="4" applyNumberFormat="1" applyFont="1" applyFill="1" applyBorder="1" applyAlignment="1">
      <alignment horizontal="center" vertical="center"/>
    </xf>
    <xf numFmtId="0" fontId="12" fillId="0" borderId="3" xfId="4" applyNumberFormat="1" applyFont="1" applyFill="1" applyBorder="1" applyAlignment="1">
      <alignment horizontal="center" vertical="center"/>
    </xf>
    <xf numFmtId="0" fontId="12" fillId="0" borderId="16" xfId="4" applyNumberFormat="1" applyFont="1" applyFill="1" applyBorder="1" applyAlignment="1">
      <alignment horizontal="center" vertical="center"/>
    </xf>
    <xf numFmtId="1" fontId="12" fillId="0" borderId="53" xfId="4" applyNumberFormat="1" applyFont="1" applyFill="1" applyBorder="1" applyAlignment="1">
      <alignment horizontal="center" vertical="center"/>
    </xf>
    <xf numFmtId="1" fontId="12" fillId="0" borderId="59" xfId="4" applyNumberFormat="1" applyFont="1" applyFill="1" applyBorder="1" applyAlignment="1">
      <alignment horizontal="center" vertical="center"/>
    </xf>
    <xf numFmtId="1" fontId="12" fillId="0" borderId="50" xfId="4" applyNumberFormat="1" applyFont="1" applyFill="1" applyBorder="1" applyAlignment="1">
      <alignment horizontal="center" vertical="center"/>
    </xf>
    <xf numFmtId="0" fontId="12" fillId="0" borderId="37" xfId="4" applyNumberFormat="1" applyFont="1" applyFill="1" applyBorder="1" applyAlignment="1">
      <alignment horizontal="center" vertical="center"/>
    </xf>
    <xf numFmtId="0" fontId="13" fillId="0" borderId="0" xfId="0" applyFont="1" applyFill="1"/>
    <xf numFmtId="164" fontId="11" fillId="0" borderId="67" xfId="0" applyNumberFormat="1" applyFont="1" applyFill="1" applyBorder="1" applyAlignment="1" applyProtection="1">
      <alignment horizontal="center" vertical="center"/>
    </xf>
    <xf numFmtId="164" fontId="11" fillId="0" borderId="71" xfId="0" applyNumberFormat="1" applyFont="1" applyFill="1" applyBorder="1" applyAlignment="1" applyProtection="1">
      <alignment horizontal="center" vertical="center"/>
    </xf>
    <xf numFmtId="164" fontId="11" fillId="0" borderId="69" xfId="0" applyNumberFormat="1" applyFont="1" applyFill="1" applyBorder="1" applyAlignment="1" applyProtection="1">
      <alignment horizontal="center" vertical="center"/>
    </xf>
    <xf numFmtId="164" fontId="11" fillId="0" borderId="42" xfId="0" applyNumberFormat="1" applyFont="1" applyFill="1" applyBorder="1" applyAlignment="1" applyProtection="1">
      <alignment horizontal="center" vertical="center"/>
    </xf>
    <xf numFmtId="164" fontId="11" fillId="0" borderId="72" xfId="0" applyNumberFormat="1" applyFont="1" applyFill="1" applyBorder="1" applyAlignment="1" applyProtection="1">
      <alignment horizontal="center" vertical="center"/>
    </xf>
    <xf numFmtId="164" fontId="11" fillId="0" borderId="39" xfId="0" applyNumberFormat="1" applyFont="1" applyFill="1" applyBorder="1" applyAlignment="1" applyProtection="1">
      <alignment horizontal="center" vertical="center"/>
    </xf>
    <xf numFmtId="3" fontId="11" fillId="0" borderId="67" xfId="0" applyNumberFormat="1" applyFont="1" applyFill="1" applyBorder="1" applyAlignment="1" applyProtection="1">
      <alignment horizontal="center" vertical="center"/>
    </xf>
    <xf numFmtId="0" fontId="13" fillId="0" borderId="71" xfId="0" applyFont="1" applyFill="1" applyBorder="1"/>
    <xf numFmtId="0" fontId="13" fillId="0" borderId="69" xfId="0" applyFont="1" applyFill="1" applyBorder="1"/>
    <xf numFmtId="164" fontId="23" fillId="0" borderId="24" xfId="0" applyNumberFormat="1" applyFont="1" applyFill="1" applyBorder="1" applyAlignment="1" applyProtection="1">
      <alignment horizontal="center" vertical="center"/>
    </xf>
    <xf numFmtId="0" fontId="23" fillId="0" borderId="24" xfId="0" applyNumberFormat="1" applyFont="1" applyFill="1" applyBorder="1" applyAlignment="1" applyProtection="1">
      <alignment horizontal="center" vertical="center"/>
    </xf>
    <xf numFmtId="0" fontId="23" fillId="0" borderId="22" xfId="0" applyNumberFormat="1" applyFont="1" applyFill="1" applyBorder="1" applyAlignment="1" applyProtection="1">
      <alignment horizontal="center" vertical="center"/>
    </xf>
    <xf numFmtId="0" fontId="23" fillId="0" borderId="21" xfId="0" applyNumberFormat="1" applyFont="1" applyFill="1" applyBorder="1" applyAlignment="1" applyProtection="1">
      <alignment horizontal="center" vertical="center"/>
    </xf>
    <xf numFmtId="0" fontId="23" fillId="0" borderId="25" xfId="0" applyNumberFormat="1" applyFont="1" applyFill="1" applyBorder="1" applyAlignment="1" applyProtection="1">
      <alignment horizontal="center" vertical="center"/>
    </xf>
    <xf numFmtId="0" fontId="23" fillId="0" borderId="63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horizontal="center" vertical="center"/>
    </xf>
    <xf numFmtId="164" fontId="23" fillId="0" borderId="25" xfId="4" applyNumberFormat="1" applyFont="1" applyFill="1" applyBorder="1" applyAlignment="1" applyProtection="1">
      <alignment horizontal="center" vertical="center"/>
      <protection locked="0"/>
    </xf>
    <xf numFmtId="164" fontId="23" fillId="0" borderId="21" xfId="4" applyNumberFormat="1" applyFont="1" applyFill="1" applyBorder="1" applyAlignment="1" applyProtection="1">
      <alignment horizontal="center" vertical="center"/>
      <protection locked="0"/>
    </xf>
    <xf numFmtId="3" fontId="11" fillId="0" borderId="24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3" fillId="0" borderId="22" xfId="0" applyFont="1" applyFill="1" applyBorder="1"/>
    <xf numFmtId="0" fontId="13" fillId="0" borderId="21" xfId="0" applyFont="1" applyFill="1" applyBorder="1"/>
    <xf numFmtId="164" fontId="23" fillId="0" borderId="38" xfId="0" applyNumberFormat="1" applyFont="1" applyFill="1" applyBorder="1" applyAlignment="1" applyProtection="1">
      <alignment horizontal="center" vertical="center"/>
    </xf>
    <xf numFmtId="0" fontId="23" fillId="0" borderId="38" xfId="0" applyNumberFormat="1" applyFont="1" applyFill="1" applyBorder="1" applyAlignment="1" applyProtection="1">
      <alignment horizontal="center" vertical="center"/>
    </xf>
    <xf numFmtId="0" fontId="23" fillId="0" borderId="35" xfId="0" applyNumberFormat="1" applyFont="1" applyFill="1" applyBorder="1" applyAlignment="1" applyProtection="1">
      <alignment horizontal="center" vertical="center"/>
    </xf>
    <xf numFmtId="0" fontId="23" fillId="0" borderId="36" xfId="0" applyNumberFormat="1" applyFont="1" applyFill="1" applyBorder="1" applyAlignment="1" applyProtection="1">
      <alignment horizontal="center" vertical="center"/>
    </xf>
    <xf numFmtId="0" fontId="23" fillId="0" borderId="37" xfId="0" applyNumberFormat="1" applyFont="1" applyFill="1" applyBorder="1" applyAlignment="1" applyProtection="1">
      <alignment horizontal="center" vertical="center"/>
    </xf>
    <xf numFmtId="0" fontId="23" fillId="0" borderId="32" xfId="0" applyNumberFormat="1" applyFont="1" applyFill="1" applyBorder="1" applyAlignment="1" applyProtection="1">
      <alignment horizontal="center" vertical="center"/>
    </xf>
    <xf numFmtId="0" fontId="23" fillId="0" borderId="46" xfId="0" applyNumberFormat="1" applyFont="1" applyFill="1" applyBorder="1" applyAlignment="1" applyProtection="1">
      <alignment horizontal="center" vertical="center"/>
    </xf>
    <xf numFmtId="164" fontId="23" fillId="0" borderId="37" xfId="4" applyNumberFormat="1" applyFont="1" applyFill="1" applyBorder="1" applyAlignment="1" applyProtection="1">
      <alignment horizontal="center" vertical="center"/>
      <protection locked="0"/>
    </xf>
    <xf numFmtId="164" fontId="23" fillId="0" borderId="36" xfId="4" applyNumberFormat="1" applyFont="1" applyFill="1" applyBorder="1" applyAlignment="1" applyProtection="1">
      <alignment horizontal="center" vertical="center"/>
      <protection locked="0"/>
    </xf>
    <xf numFmtId="3" fontId="11" fillId="0" borderId="38" xfId="0" applyNumberFormat="1" applyFont="1" applyFill="1" applyBorder="1" applyAlignment="1" applyProtection="1">
      <alignment horizontal="center" vertical="center"/>
    </xf>
    <xf numFmtId="0" fontId="11" fillId="0" borderId="36" xfId="0" applyNumberFormat="1" applyFont="1" applyFill="1" applyBorder="1" applyAlignment="1" applyProtection="1">
      <alignment horizontal="center" vertical="center"/>
    </xf>
    <xf numFmtId="0" fontId="11" fillId="0" borderId="38" xfId="0" applyNumberFormat="1" applyFont="1" applyFill="1" applyBorder="1" applyAlignment="1" applyProtection="1">
      <alignment horizontal="center" vertical="center"/>
    </xf>
    <xf numFmtId="0" fontId="13" fillId="0" borderId="35" xfId="0" applyFont="1" applyFill="1" applyBorder="1"/>
    <xf numFmtId="0" fontId="13" fillId="0" borderId="36" xfId="0" applyFont="1" applyFill="1" applyBorder="1"/>
    <xf numFmtId="164" fontId="11" fillId="0" borderId="43" xfId="4" applyNumberFormat="1" applyFont="1" applyFill="1" applyBorder="1" applyAlignment="1">
      <alignment horizontal="center" vertical="center"/>
    </xf>
    <xf numFmtId="1" fontId="11" fillId="0" borderId="9" xfId="4" applyNumberFormat="1" applyFont="1" applyFill="1" applyBorder="1" applyAlignment="1">
      <alignment horizontal="center" vertical="center"/>
    </xf>
    <xf numFmtId="0" fontId="12" fillId="0" borderId="50" xfId="4" applyNumberFormat="1" applyFont="1" applyFill="1" applyBorder="1" applyAlignment="1" applyProtection="1">
      <alignment horizontal="center" vertical="center"/>
      <protection locked="0"/>
    </xf>
    <xf numFmtId="0" fontId="0" fillId="0" borderId="42" xfId="0" applyBorder="1" applyAlignment="1">
      <alignment horizontal="center" vertical="center"/>
    </xf>
    <xf numFmtId="0" fontId="12" fillId="0" borderId="60" xfId="4" applyNumberFormat="1" applyFont="1" applyFill="1" applyBorder="1" applyAlignment="1" applyProtection="1">
      <alignment horizontal="center" vertical="center"/>
      <protection locked="0"/>
    </xf>
    <xf numFmtId="164" fontId="11" fillId="0" borderId="33" xfId="0" applyNumberFormat="1" applyFont="1" applyFill="1" applyBorder="1" applyAlignment="1" applyProtection="1">
      <alignment horizontal="center" vertical="center"/>
    </xf>
    <xf numFmtId="164" fontId="11" fillId="0" borderId="60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0" fontId="12" fillId="5" borderId="46" xfId="0" applyNumberFormat="1" applyFont="1" applyFill="1" applyBorder="1" applyAlignment="1" applyProtection="1">
      <alignment horizontal="center" vertical="center"/>
    </xf>
    <xf numFmtId="1" fontId="12" fillId="5" borderId="46" xfId="4" applyNumberFormat="1" applyFont="1" applyFill="1" applyBorder="1" applyAlignment="1">
      <alignment horizontal="center" vertical="center"/>
    </xf>
    <xf numFmtId="1" fontId="12" fillId="0" borderId="46" xfId="4" applyNumberFormat="1" applyFont="1" applyFill="1" applyBorder="1" applyAlignment="1">
      <alignment horizontal="center" vertical="center"/>
    </xf>
    <xf numFmtId="0" fontId="25" fillId="0" borderId="1" xfId="4" applyNumberFormat="1" applyFont="1" applyFill="1" applyBorder="1" applyAlignment="1">
      <alignment horizontal="center" vertical="center"/>
    </xf>
    <xf numFmtId="0" fontId="11" fillId="7" borderId="15" xfId="4" applyNumberFormat="1" applyFont="1" applyFill="1" applyBorder="1" applyAlignment="1" applyProtection="1">
      <alignment horizontal="center" vertical="center"/>
      <protection locked="0"/>
    </xf>
    <xf numFmtId="0" fontId="11" fillId="7" borderId="7" xfId="4" applyNumberFormat="1" applyFont="1" applyFill="1" applyBorder="1" applyAlignment="1" applyProtection="1">
      <alignment horizontal="left" vertical="center" wrapText="1"/>
      <protection locked="0"/>
    </xf>
    <xf numFmtId="0" fontId="11" fillId="7" borderId="1" xfId="4" applyNumberFormat="1" applyFont="1" applyFill="1" applyBorder="1" applyAlignment="1">
      <alignment horizontal="center" vertical="center"/>
    </xf>
    <xf numFmtId="1" fontId="11" fillId="7" borderId="1" xfId="4" applyNumberFormat="1" applyFont="1" applyFill="1" applyBorder="1" applyAlignment="1">
      <alignment horizontal="center" vertical="center"/>
    </xf>
    <xf numFmtId="0" fontId="11" fillId="7" borderId="1" xfId="0" applyNumberFormat="1" applyFont="1" applyFill="1" applyBorder="1" applyAlignment="1" applyProtection="1">
      <alignment horizontal="center" vertical="center"/>
    </xf>
    <xf numFmtId="0" fontId="12" fillId="5" borderId="40" xfId="4" applyNumberFormat="1" applyFont="1" applyFill="1" applyBorder="1" applyAlignment="1" applyProtection="1">
      <alignment horizontal="left" vertical="center" wrapText="1"/>
      <protection locked="0"/>
    </xf>
    <xf numFmtId="0" fontId="12" fillId="5" borderId="23" xfId="4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0" fontId="12" fillId="5" borderId="48" xfId="4" applyNumberFormat="1" applyFont="1" applyFill="1" applyBorder="1" applyAlignment="1" applyProtection="1">
      <alignment horizontal="left" vertical="center" wrapText="1"/>
      <protection locked="0"/>
    </xf>
    <xf numFmtId="164" fontId="11" fillId="7" borderId="1" xfId="4" applyNumberFormat="1" applyFont="1" applyFill="1" applyBorder="1" applyAlignment="1">
      <alignment horizontal="center" vertical="center"/>
    </xf>
    <xf numFmtId="164" fontId="11" fillId="7" borderId="1" xfId="4" applyNumberFormat="1" applyFont="1" applyFill="1" applyBorder="1" applyAlignment="1" applyProtection="1">
      <alignment horizontal="center" vertical="center"/>
      <protection locked="0"/>
    </xf>
    <xf numFmtId="164" fontId="12" fillId="0" borderId="1" xfId="4" applyNumberFormat="1" applyFont="1" applyFill="1" applyBorder="1" applyAlignment="1">
      <alignment horizontal="center" vertical="center"/>
    </xf>
    <xf numFmtId="164" fontId="12" fillId="0" borderId="1" xfId="4" applyNumberFormat="1" applyFont="1" applyFill="1" applyBorder="1" applyAlignment="1" applyProtection="1">
      <alignment horizontal="center" vertical="center"/>
      <protection locked="0"/>
    </xf>
    <xf numFmtId="164" fontId="11" fillId="0" borderId="1" xfId="4" applyNumberFormat="1" applyFont="1" applyFill="1" applyBorder="1" applyAlignment="1" applyProtection="1">
      <alignment horizontal="center" vertical="center"/>
      <protection locked="0"/>
    </xf>
    <xf numFmtId="0" fontId="12" fillId="0" borderId="40" xfId="4" applyNumberFormat="1" applyFont="1" applyFill="1" applyBorder="1" applyAlignment="1" applyProtection="1">
      <alignment horizontal="left" vertical="center" wrapText="1"/>
      <protection locked="0"/>
    </xf>
    <xf numFmtId="0" fontId="12" fillId="0" borderId="23" xfId="4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4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4" applyNumberFormat="1" applyFont="1" applyFill="1" applyBorder="1" applyAlignment="1" applyProtection="1">
      <alignment horizontal="left" vertical="center" wrapText="1"/>
      <protection locked="0"/>
    </xf>
    <xf numFmtId="0" fontId="12" fillId="0" borderId="63" xfId="4" applyNumberFormat="1" applyFont="1" applyFill="1" applyBorder="1" applyAlignment="1" applyProtection="1">
      <alignment horizontal="left" vertical="center" wrapText="1"/>
      <protection locked="0"/>
    </xf>
    <xf numFmtId="0" fontId="19" fillId="2" borderId="0" xfId="4" applyFont="1" applyFill="1" applyAlignment="1" applyProtection="1">
      <alignment horizontal="right" vertical="center"/>
      <protection locked="0"/>
    </xf>
    <xf numFmtId="0" fontId="18" fillId="2" borderId="40" xfId="4" applyFont="1" applyFill="1" applyBorder="1" applyAlignment="1" applyProtection="1">
      <alignment horizontal="left" vertical="center"/>
      <protection locked="0"/>
    </xf>
    <xf numFmtId="49" fontId="18" fillId="0" borderId="40" xfId="4" applyNumberFormat="1" applyFont="1" applyFill="1" applyBorder="1" applyAlignment="1" applyProtection="1">
      <alignment horizontal="left" vertical="center"/>
      <protection locked="0"/>
    </xf>
    <xf numFmtId="49" fontId="18" fillId="2" borderId="40" xfId="4" applyNumberFormat="1" applyFont="1" applyFill="1" applyBorder="1" applyAlignment="1" applyProtection="1">
      <alignment horizontal="left" vertical="center"/>
      <protection locked="0"/>
    </xf>
    <xf numFmtId="0" fontId="14" fillId="0" borderId="0" xfId="4" applyFont="1" applyAlignment="1" applyProtection="1">
      <alignment horizontal="center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49" fontId="20" fillId="2" borderId="40" xfId="4" applyNumberFormat="1" applyFont="1" applyFill="1" applyBorder="1" applyAlignment="1" applyProtection="1">
      <alignment horizontal="center" vertical="center"/>
      <protection locked="0"/>
    </xf>
    <xf numFmtId="0" fontId="20" fillId="2" borderId="40" xfId="4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Alignment="1" applyProtection="1">
      <alignment horizontal="center" vertical="top"/>
      <protection locked="0"/>
    </xf>
    <xf numFmtId="49" fontId="19" fillId="2" borderId="40" xfId="4" applyNumberFormat="1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Alignment="1" applyProtection="1">
      <alignment horizontal="left" vertical="center"/>
      <protection locked="0"/>
    </xf>
    <xf numFmtId="0" fontId="15" fillId="2" borderId="40" xfId="4" applyFont="1" applyFill="1" applyBorder="1" applyAlignment="1" applyProtection="1">
      <alignment horizontal="center" vertical="center" wrapText="1"/>
      <protection locked="0"/>
    </xf>
    <xf numFmtId="14" fontId="18" fillId="2" borderId="40" xfId="4" applyNumberFormat="1" applyFont="1" applyFill="1" applyBorder="1" applyAlignment="1" applyProtection="1">
      <alignment horizontal="left" vertical="center"/>
      <protection locked="0"/>
    </xf>
    <xf numFmtId="0" fontId="4" fillId="4" borderId="0" xfId="4" applyFont="1" applyFill="1" applyBorder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1" fillId="0" borderId="0" xfId="4"/>
    <xf numFmtId="0" fontId="9" fillId="0" borderId="0" xfId="4" applyFont="1" applyAlignment="1" applyProtection="1">
      <alignment horizontal="center" vertical="center" wrapText="1"/>
      <protection locked="0"/>
    </xf>
    <xf numFmtId="0" fontId="1" fillId="4" borderId="0" xfId="4" applyFont="1" applyFill="1" applyBorder="1" applyAlignment="1" applyProtection="1">
      <alignment horizontal="center" vertical="center" wrapText="1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4" fillId="2" borderId="1" xfId="4" applyNumberFormat="1" applyFont="1" applyFill="1" applyBorder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9" fillId="0" borderId="1" xfId="4" applyNumberFormat="1" applyFont="1" applyBorder="1" applyAlignment="1" applyProtection="1">
      <alignment horizontal="center" vertical="center"/>
      <protection locked="0"/>
    </xf>
    <xf numFmtId="0" fontId="1" fillId="0" borderId="1" xfId="4" applyNumberFormat="1" applyFont="1" applyBorder="1" applyAlignment="1" applyProtection="1">
      <alignment horizontal="center" vertical="center" wrapText="1"/>
      <protection locked="0"/>
    </xf>
    <xf numFmtId="0" fontId="9" fillId="0" borderId="1" xfId="4" applyNumberFormat="1" applyFont="1" applyBorder="1" applyAlignment="1" applyProtection="1">
      <alignment horizontal="center" vertical="center" wrapText="1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5" fillId="0" borderId="0" xfId="4" applyFont="1" applyAlignment="1" applyProtection="1">
      <alignment horizontal="left" vertical="top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6" fillId="4" borderId="1" xfId="4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26" fillId="2" borderId="1" xfId="4" applyNumberFormat="1" applyFont="1" applyFill="1" applyBorder="1" applyAlignment="1" applyProtection="1">
      <alignment horizontal="center" vertical="center"/>
      <protection locked="0"/>
    </xf>
    <xf numFmtId="0" fontId="26" fillId="2" borderId="45" xfId="4" applyNumberFormat="1" applyFont="1" applyFill="1" applyBorder="1" applyAlignment="1" applyProtection="1">
      <alignment horizontal="center" vertical="center"/>
      <protection locked="0"/>
    </xf>
    <xf numFmtId="0" fontId="26" fillId="2" borderId="47" xfId="4" applyNumberFormat="1" applyFont="1" applyFill="1" applyBorder="1" applyAlignment="1" applyProtection="1">
      <alignment horizontal="center" vertical="center"/>
      <protection locked="0"/>
    </xf>
    <xf numFmtId="0" fontId="26" fillId="2" borderId="39" xfId="4" applyNumberFormat="1" applyFont="1" applyFill="1" applyBorder="1" applyAlignment="1" applyProtection="1">
      <alignment horizontal="center" vertical="center"/>
      <protection locked="0"/>
    </xf>
    <xf numFmtId="0" fontId="26" fillId="3" borderId="0" xfId="4" applyFont="1" applyFill="1" applyAlignment="1" applyProtection="1">
      <alignment horizontal="center" vertical="center"/>
      <protection locked="0"/>
    </xf>
    <xf numFmtId="0" fontId="26" fillId="0" borderId="0" xfId="4" applyFont="1" applyAlignment="1" applyProtection="1">
      <alignment horizontal="center" vertical="center"/>
      <protection locked="0"/>
    </xf>
    <xf numFmtId="0" fontId="1" fillId="4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45" xfId="4" applyNumberFormat="1" applyFont="1" applyBorder="1" applyAlignment="1" applyProtection="1">
      <alignment horizontal="center" vertical="center" textRotation="90"/>
      <protection locked="0"/>
    </xf>
    <xf numFmtId="0" fontId="1" fillId="0" borderId="39" xfId="4" applyNumberFormat="1" applyFont="1" applyBorder="1" applyAlignment="1" applyProtection="1">
      <alignment horizontal="center" vertical="center" textRotation="90"/>
      <protection locked="0"/>
    </xf>
    <xf numFmtId="0" fontId="12" fillId="0" borderId="41" xfId="4" applyNumberFormat="1" applyFont="1" applyFill="1" applyBorder="1" applyAlignment="1">
      <alignment horizontal="center" vertical="center"/>
    </xf>
    <xf numFmtId="0" fontId="12" fillId="0" borderId="24" xfId="4" applyNumberFormat="1" applyFont="1" applyFill="1" applyBorder="1" applyAlignment="1">
      <alignment horizontal="center" vertical="center"/>
    </xf>
    <xf numFmtId="0" fontId="11" fillId="6" borderId="0" xfId="0" applyNumberFormat="1" applyFont="1" applyFill="1" applyBorder="1" applyAlignment="1" applyProtection="1">
      <alignment horizontal="center" vertical="top"/>
    </xf>
    <xf numFmtId="0" fontId="11" fillId="6" borderId="7" xfId="0" applyNumberFormat="1" applyFont="1" applyFill="1" applyBorder="1" applyAlignment="1" applyProtection="1">
      <alignment horizontal="center" vertical="top"/>
    </xf>
    <xf numFmtId="0" fontId="11" fillId="5" borderId="49" xfId="0" applyNumberFormat="1" applyFont="1" applyFill="1" applyBorder="1" applyAlignment="1" applyProtection="1">
      <alignment horizontal="center" vertical="center" textRotation="90"/>
    </xf>
    <xf numFmtId="0" fontId="11" fillId="5" borderId="31" xfId="0" applyNumberFormat="1" applyFont="1" applyFill="1" applyBorder="1" applyAlignment="1" applyProtection="1">
      <alignment horizontal="center" vertical="center" textRotation="90"/>
    </xf>
    <xf numFmtId="0" fontId="11" fillId="5" borderId="15" xfId="0" applyNumberFormat="1" applyFont="1" applyFill="1" applyBorder="1" applyAlignment="1" applyProtection="1">
      <alignment horizontal="center" vertical="center" textRotation="90"/>
    </xf>
    <xf numFmtId="0" fontId="11" fillId="5" borderId="49" xfId="0" applyNumberFormat="1" applyFont="1" applyFill="1" applyBorder="1" applyAlignment="1" applyProtection="1">
      <alignment horizontal="center" vertical="center" wrapText="1"/>
    </xf>
    <xf numFmtId="0" fontId="11" fillId="5" borderId="31" xfId="0" applyNumberFormat="1" applyFont="1" applyFill="1" applyBorder="1" applyAlignment="1" applyProtection="1">
      <alignment horizontal="center" vertical="center" wrapText="1"/>
    </xf>
    <xf numFmtId="0" fontId="11" fillId="5" borderId="15" xfId="0" applyNumberFormat="1" applyFont="1" applyFill="1" applyBorder="1" applyAlignment="1" applyProtection="1">
      <alignment horizontal="center" vertical="center" wrapText="1"/>
    </xf>
    <xf numFmtId="0" fontId="11" fillId="5" borderId="53" xfId="0" applyNumberFormat="1" applyFont="1" applyFill="1" applyBorder="1" applyAlignment="1" applyProtection="1">
      <alignment horizontal="center" vertical="center" wrapText="1"/>
    </xf>
    <xf numFmtId="0" fontId="11" fillId="5" borderId="54" xfId="0" applyNumberFormat="1" applyFont="1" applyFill="1" applyBorder="1" applyAlignment="1" applyProtection="1">
      <alignment horizontal="center" vertical="center" wrapText="1"/>
    </xf>
    <xf numFmtId="0" fontId="11" fillId="5" borderId="51" xfId="0" applyNumberFormat="1" applyFont="1" applyFill="1" applyBorder="1" applyAlignment="1" applyProtection="1">
      <alignment horizontal="center" vertical="center" wrapText="1"/>
    </xf>
    <xf numFmtId="0" fontId="11" fillId="5" borderId="30" xfId="0" applyNumberFormat="1" applyFont="1" applyFill="1" applyBorder="1" applyAlignment="1" applyProtection="1">
      <alignment horizontal="center" vertical="center" wrapText="1"/>
    </xf>
    <xf numFmtId="0" fontId="11" fillId="5" borderId="0" xfId="0" applyNumberFormat="1" applyFont="1" applyFill="1" applyBorder="1" applyAlignment="1" applyProtection="1">
      <alignment horizontal="center" vertical="center" wrapText="1"/>
    </xf>
    <xf numFmtId="0" fontId="11" fillId="5" borderId="44" xfId="0" applyNumberFormat="1" applyFont="1" applyFill="1" applyBorder="1" applyAlignment="1" applyProtection="1">
      <alignment horizontal="center" vertical="center" wrapText="1"/>
    </xf>
    <xf numFmtId="0" fontId="11" fillId="5" borderId="55" xfId="0" applyNumberFormat="1" applyFont="1" applyFill="1" applyBorder="1" applyAlignment="1" applyProtection="1">
      <alignment horizontal="center" vertical="center" wrapText="1"/>
    </xf>
    <xf numFmtId="0" fontId="11" fillId="5" borderId="7" xfId="0" applyNumberFormat="1" applyFont="1" applyFill="1" applyBorder="1" applyAlignment="1" applyProtection="1">
      <alignment horizontal="center" vertical="center" wrapText="1"/>
    </xf>
    <xf numFmtId="0" fontId="11" fillId="5" borderId="43" xfId="0" applyNumberFormat="1" applyFont="1" applyFill="1" applyBorder="1" applyAlignment="1" applyProtection="1">
      <alignment horizontal="center" vertical="center" wrapText="1"/>
    </xf>
    <xf numFmtId="0" fontId="11" fillId="5" borderId="49" xfId="0" applyNumberFormat="1" applyFont="1" applyFill="1" applyBorder="1" applyAlignment="1" applyProtection="1">
      <alignment horizontal="center" textRotation="90" wrapText="1"/>
    </xf>
    <xf numFmtId="0" fontId="11" fillId="5" borderId="31" xfId="0" applyNumberFormat="1" applyFont="1" applyFill="1" applyBorder="1" applyAlignment="1" applyProtection="1">
      <alignment horizontal="center" textRotation="90" wrapText="1"/>
    </xf>
    <xf numFmtId="0" fontId="11" fillId="5" borderId="15" xfId="0" applyNumberFormat="1" applyFont="1" applyFill="1" applyBorder="1" applyAlignment="1" applyProtection="1">
      <alignment horizontal="center" textRotation="90" wrapText="1"/>
    </xf>
    <xf numFmtId="0" fontId="11" fillId="6" borderId="54" xfId="0" applyNumberFormat="1" applyFont="1" applyFill="1" applyBorder="1" applyAlignment="1" applyProtection="1">
      <alignment horizontal="center" vertical="center" wrapText="1"/>
    </xf>
    <xf numFmtId="0" fontId="11" fillId="6" borderId="7" xfId="0" applyNumberFormat="1" applyFont="1" applyFill="1" applyBorder="1" applyAlignment="1" applyProtection="1">
      <alignment horizontal="center" vertical="center" wrapText="1"/>
    </xf>
    <xf numFmtId="0" fontId="11" fillId="5" borderId="61" xfId="0" applyNumberFormat="1" applyFont="1" applyFill="1" applyBorder="1" applyAlignment="1" applyProtection="1">
      <alignment horizontal="center" textRotation="90" wrapText="1"/>
    </xf>
    <xf numFmtId="0" fontId="11" fillId="5" borderId="62" xfId="0" applyNumberFormat="1" applyFont="1" applyFill="1" applyBorder="1" applyAlignment="1" applyProtection="1">
      <alignment horizontal="center" textRotation="90" wrapText="1"/>
    </xf>
    <xf numFmtId="0" fontId="11" fillId="5" borderId="28" xfId="0" applyNumberFormat="1" applyFont="1" applyFill="1" applyBorder="1" applyAlignment="1" applyProtection="1">
      <alignment horizontal="center" textRotation="90" wrapText="1"/>
    </xf>
    <xf numFmtId="0" fontId="11" fillId="5" borderId="11" xfId="0" applyNumberFormat="1" applyFont="1" applyFill="1" applyBorder="1" applyAlignment="1" applyProtection="1">
      <alignment horizontal="center" vertical="center" wrapText="1"/>
    </xf>
    <xf numFmtId="0" fontId="11" fillId="5" borderId="18" xfId="0" applyNumberFormat="1" applyFont="1" applyFill="1" applyBorder="1" applyAlignment="1" applyProtection="1">
      <alignment horizontal="center" vertical="center" wrapText="1"/>
    </xf>
    <xf numFmtId="0" fontId="11" fillId="6" borderId="33" xfId="0" applyNumberFormat="1" applyFont="1" applyFill="1" applyBorder="1" applyAlignment="1" applyProtection="1">
      <alignment horizontal="center" wrapText="1"/>
    </xf>
    <xf numFmtId="0" fontId="11" fillId="6" borderId="60" xfId="0" applyNumberFormat="1" applyFont="1" applyFill="1" applyBorder="1" applyAlignment="1" applyProtection="1">
      <alignment horizontal="center" wrapText="1"/>
    </xf>
    <xf numFmtId="0" fontId="11" fillId="6" borderId="19" xfId="0" applyNumberFormat="1" applyFont="1" applyFill="1" applyBorder="1" applyAlignment="1" applyProtection="1">
      <alignment horizontal="center" wrapText="1"/>
    </xf>
    <xf numFmtId="0" fontId="11" fillId="6" borderId="25" xfId="0" applyNumberFormat="1" applyFont="1" applyFill="1" applyBorder="1" applyAlignment="1" applyProtection="1">
      <alignment horizontal="center" wrapText="1"/>
    </xf>
    <xf numFmtId="0" fontId="11" fillId="6" borderId="1" xfId="0" applyNumberFormat="1" applyFont="1" applyFill="1" applyBorder="1" applyAlignment="1" applyProtection="1">
      <alignment horizontal="center" wrapText="1"/>
    </xf>
    <xf numFmtId="0" fontId="11" fillId="6" borderId="21" xfId="0" applyNumberFormat="1" applyFont="1" applyFill="1" applyBorder="1" applyAlignment="1" applyProtection="1">
      <alignment horizontal="center" wrapText="1"/>
    </xf>
    <xf numFmtId="0" fontId="11" fillId="5" borderId="44" xfId="0" applyNumberFormat="1" applyFont="1" applyFill="1" applyBorder="1" applyAlignment="1" applyProtection="1">
      <alignment horizontal="center" textRotation="90" wrapText="1"/>
    </xf>
    <xf numFmtId="0" fontId="11" fillId="5" borderId="43" xfId="0" applyNumberFormat="1" applyFont="1" applyFill="1" applyBorder="1" applyAlignment="1" applyProtection="1">
      <alignment horizontal="center" textRotation="90" wrapText="1"/>
    </xf>
    <xf numFmtId="0" fontId="11" fillId="5" borderId="56" xfId="0" applyNumberFormat="1" applyFont="1" applyFill="1" applyBorder="1" applyAlignment="1" applyProtection="1">
      <alignment horizontal="center" vertical="center" wrapText="1"/>
    </xf>
    <xf numFmtId="0" fontId="11" fillId="5" borderId="57" xfId="0" applyNumberFormat="1" applyFont="1" applyFill="1" applyBorder="1" applyAlignment="1" applyProtection="1">
      <alignment horizontal="center" vertical="center" wrapText="1"/>
    </xf>
    <xf numFmtId="0" fontId="11" fillId="5" borderId="20" xfId="0" applyNumberFormat="1" applyFont="1" applyFill="1" applyBorder="1" applyAlignment="1" applyProtection="1">
      <alignment horizontal="center" vertical="center" wrapText="1"/>
    </xf>
    <xf numFmtId="0" fontId="11" fillId="5" borderId="33" xfId="0" applyNumberFormat="1" applyFont="1" applyFill="1" applyBorder="1" applyAlignment="1" applyProtection="1">
      <alignment horizontal="center" wrapText="1"/>
    </xf>
    <xf numFmtId="0" fontId="11" fillId="5" borderId="74" xfId="0" applyNumberFormat="1" applyFont="1" applyFill="1" applyBorder="1" applyAlignment="1" applyProtection="1">
      <alignment horizontal="center" wrapText="1"/>
    </xf>
    <xf numFmtId="0" fontId="12" fillId="5" borderId="11" xfId="0" applyNumberFormat="1" applyFont="1" applyFill="1" applyBorder="1" applyAlignment="1" applyProtection="1">
      <alignment horizontal="center" vertical="center"/>
    </xf>
    <xf numFmtId="0" fontId="12" fillId="5" borderId="5" xfId="0" applyNumberFormat="1" applyFont="1" applyFill="1" applyBorder="1" applyAlignment="1" applyProtection="1">
      <alignment horizontal="center" vertical="center"/>
    </xf>
    <xf numFmtId="0" fontId="12" fillId="5" borderId="18" xfId="0" applyNumberFormat="1" applyFont="1" applyFill="1" applyBorder="1" applyAlignment="1" applyProtection="1">
      <alignment horizontal="center" vertical="center"/>
    </xf>
    <xf numFmtId="0" fontId="12" fillId="6" borderId="18" xfId="0" applyNumberFormat="1" applyFont="1" applyFill="1" applyBorder="1" applyAlignment="1" applyProtection="1">
      <alignment horizontal="center" vertical="center"/>
    </xf>
    <xf numFmtId="0" fontId="12" fillId="6" borderId="11" xfId="0" applyNumberFormat="1" applyFont="1" applyFill="1" applyBorder="1" applyAlignment="1" applyProtection="1">
      <alignment horizontal="center" vertical="center"/>
    </xf>
    <xf numFmtId="0" fontId="11" fillId="5" borderId="51" xfId="0" applyNumberFormat="1" applyFont="1" applyFill="1" applyBorder="1" applyAlignment="1" applyProtection="1">
      <alignment horizontal="center" textRotation="90" wrapText="1"/>
    </xf>
    <xf numFmtId="0" fontId="11" fillId="0" borderId="54" xfId="0" applyNumberFormat="1" applyFont="1" applyFill="1" applyBorder="1" applyAlignment="1" applyProtection="1">
      <alignment horizontal="left" vertical="top" wrapText="1"/>
    </xf>
    <xf numFmtId="0" fontId="11" fillId="0" borderId="51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0" borderId="44" xfId="0" applyNumberFormat="1" applyFont="1" applyFill="1" applyBorder="1" applyAlignment="1" applyProtection="1">
      <alignment horizontal="left" vertical="top" wrapText="1"/>
    </xf>
    <xf numFmtId="0" fontId="11" fillId="5" borderId="52" xfId="0" applyNumberFormat="1" applyFont="1" applyFill="1" applyBorder="1" applyAlignment="1" applyProtection="1">
      <alignment horizontal="left" vertical="center" wrapText="1"/>
    </xf>
    <xf numFmtId="0" fontId="11" fillId="5" borderId="48" xfId="0" applyNumberFormat="1" applyFont="1" applyFill="1" applyBorder="1" applyAlignment="1" applyProtection="1">
      <alignment horizontal="left" vertical="center" wrapText="1"/>
    </xf>
    <xf numFmtId="0" fontId="11" fillId="5" borderId="38" xfId="0" applyNumberFormat="1" applyFont="1" applyFill="1" applyBorder="1" applyAlignment="1" applyProtection="1">
      <alignment horizontal="left" vertical="center" wrapText="1"/>
    </xf>
    <xf numFmtId="0" fontId="11" fillId="0" borderId="56" xfId="0" applyNumberFormat="1" applyFont="1" applyFill="1" applyBorder="1" applyAlignment="1" applyProtection="1">
      <alignment horizontal="left" vertical="center" wrapText="1"/>
    </xf>
    <xf numFmtId="0" fontId="11" fillId="0" borderId="57" xfId="0" applyNumberFormat="1" applyFont="1" applyFill="1" applyBorder="1" applyAlignment="1" applyProtection="1">
      <alignment horizontal="left" vertical="center" wrapText="1"/>
    </xf>
    <xf numFmtId="0" fontId="11" fillId="0" borderId="20" xfId="0" applyNumberFormat="1" applyFont="1" applyFill="1" applyBorder="1" applyAlignment="1" applyProtection="1">
      <alignment horizontal="left" vertical="center" wrapText="1"/>
    </xf>
    <xf numFmtId="0" fontId="11" fillId="0" borderId="41" xfId="0" applyNumberFormat="1" applyFont="1" applyFill="1" applyBorder="1" applyAlignment="1" applyProtection="1">
      <alignment horizontal="left" vertical="center" wrapText="1"/>
    </xf>
    <xf numFmtId="0" fontId="11" fillId="0" borderId="23" xfId="0" applyNumberFormat="1" applyFont="1" applyFill="1" applyBorder="1" applyAlignment="1" applyProtection="1">
      <alignment horizontal="left" vertical="center" wrapText="1"/>
    </xf>
    <xf numFmtId="0" fontId="11" fillId="0" borderId="24" xfId="0" applyNumberFormat="1" applyFont="1" applyFill="1" applyBorder="1" applyAlignment="1" applyProtection="1">
      <alignment horizontal="left" vertical="center" wrapText="1"/>
    </xf>
    <xf numFmtId="0" fontId="11" fillId="0" borderId="41" xfId="0" applyNumberFormat="1" applyFont="1" applyFill="1" applyBorder="1" applyAlignment="1" applyProtection="1">
      <alignment horizontal="left" vertical="center"/>
    </xf>
    <xf numFmtId="0" fontId="11" fillId="0" borderId="23" xfId="0" applyNumberFormat="1" applyFont="1" applyFill="1" applyBorder="1" applyAlignment="1" applyProtection="1">
      <alignment horizontal="left" vertical="center"/>
    </xf>
    <xf numFmtId="0" fontId="11" fillId="0" borderId="24" xfId="0" applyNumberFormat="1" applyFont="1" applyFill="1" applyBorder="1" applyAlignment="1" applyProtection="1">
      <alignment horizontal="left" vertical="center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3" name="Рисунок 2" descr="значок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6"/>
  <sheetViews>
    <sheetView view="pageBreakPreview" zoomScale="60" zoomScaleNormal="70" workbookViewId="0">
      <selection activeCell="AZ23" sqref="AZ23"/>
    </sheetView>
  </sheetViews>
  <sheetFormatPr defaultColWidth="14.6640625" defaultRowHeight="13.5" customHeight="1" x14ac:dyDescent="0.15"/>
  <cols>
    <col min="1" max="3" width="3.33203125" style="47" customWidth="1"/>
    <col min="4" max="4" width="10.5" style="47" customWidth="1"/>
    <col min="5" max="8" width="3.33203125" style="47" customWidth="1"/>
    <col min="9" max="9" width="7.83203125" style="47" customWidth="1"/>
    <col min="10" max="11" width="4.6640625" style="47" customWidth="1"/>
    <col min="12" max="15" width="3.33203125" style="47" customWidth="1"/>
    <col min="16" max="16" width="5" style="47" customWidth="1"/>
    <col min="17" max="33" width="3.33203125" style="47" customWidth="1"/>
    <col min="34" max="34" width="9" style="47" customWidth="1"/>
    <col min="35" max="47" width="3.33203125" style="47" customWidth="1"/>
    <col min="48" max="48" width="2.83203125" style="47" customWidth="1"/>
    <col min="49" max="49" width="3" style="47" customWidth="1"/>
    <col min="50" max="50" width="2.5" style="47" customWidth="1"/>
    <col min="51" max="51" width="3.1640625" style="47" customWidth="1"/>
    <col min="52" max="52" width="2.6640625" style="47" customWidth="1"/>
    <col min="53" max="54" width="3" style="47" customWidth="1"/>
    <col min="55" max="55" width="2.5" style="47" customWidth="1"/>
    <col min="56" max="56" width="1.6640625" style="47" customWidth="1"/>
    <col min="57" max="57" width="2.6640625" style="47" customWidth="1"/>
    <col min="58" max="58" width="2.33203125" style="47" customWidth="1"/>
    <col min="59" max="59" width="1.1640625" style="47" customWidth="1"/>
    <col min="60" max="60" width="2" style="47" customWidth="1"/>
    <col min="61" max="61" width="1.6640625" style="47" customWidth="1"/>
    <col min="62" max="62" width="1" style="47" customWidth="1"/>
    <col min="63" max="256" width="14.6640625" style="47"/>
    <col min="257" max="259" width="3.33203125" style="47" customWidth="1"/>
    <col min="260" max="260" width="10.5" style="47" customWidth="1"/>
    <col min="261" max="289" width="3.33203125" style="47" customWidth="1"/>
    <col min="290" max="290" width="9" style="47" customWidth="1"/>
    <col min="291" max="303" width="3.33203125" style="47" customWidth="1"/>
    <col min="304" max="304" width="1.6640625" style="47" customWidth="1"/>
    <col min="305" max="305" width="3" style="47" customWidth="1"/>
    <col min="306" max="306" width="2.5" style="47" customWidth="1"/>
    <col min="307" max="307" width="3.1640625" style="47" customWidth="1"/>
    <col min="308" max="308" width="2.6640625" style="47" customWidth="1"/>
    <col min="309" max="310" width="3" style="47" customWidth="1"/>
    <col min="311" max="311" width="2.5" style="47" customWidth="1"/>
    <col min="312" max="312" width="1.6640625" style="47" customWidth="1"/>
    <col min="313" max="313" width="2.6640625" style="47" customWidth="1"/>
    <col min="314" max="314" width="2.33203125" style="47" customWidth="1"/>
    <col min="315" max="315" width="1.1640625" style="47" customWidth="1"/>
    <col min="316" max="316" width="2" style="47" customWidth="1"/>
    <col min="317" max="317" width="1.6640625" style="47" customWidth="1"/>
    <col min="318" max="318" width="1" style="47" customWidth="1"/>
    <col min="319" max="512" width="14.6640625" style="47"/>
    <col min="513" max="515" width="3.33203125" style="47" customWidth="1"/>
    <col min="516" max="516" width="10.5" style="47" customWidth="1"/>
    <col min="517" max="545" width="3.33203125" style="47" customWidth="1"/>
    <col min="546" max="546" width="9" style="47" customWidth="1"/>
    <col min="547" max="559" width="3.33203125" style="47" customWidth="1"/>
    <col min="560" max="560" width="1.6640625" style="47" customWidth="1"/>
    <col min="561" max="561" width="3" style="47" customWidth="1"/>
    <col min="562" max="562" width="2.5" style="47" customWidth="1"/>
    <col min="563" max="563" width="3.1640625" style="47" customWidth="1"/>
    <col min="564" max="564" width="2.6640625" style="47" customWidth="1"/>
    <col min="565" max="566" width="3" style="47" customWidth="1"/>
    <col min="567" max="567" width="2.5" style="47" customWidth="1"/>
    <col min="568" max="568" width="1.6640625" style="47" customWidth="1"/>
    <col min="569" max="569" width="2.6640625" style="47" customWidth="1"/>
    <col min="570" max="570" width="2.33203125" style="47" customWidth="1"/>
    <col min="571" max="571" width="1.1640625" style="47" customWidth="1"/>
    <col min="572" max="572" width="2" style="47" customWidth="1"/>
    <col min="573" max="573" width="1.6640625" style="47" customWidth="1"/>
    <col min="574" max="574" width="1" style="47" customWidth="1"/>
    <col min="575" max="768" width="14.6640625" style="47"/>
    <col min="769" max="771" width="3.33203125" style="47" customWidth="1"/>
    <col min="772" max="772" width="10.5" style="47" customWidth="1"/>
    <col min="773" max="801" width="3.33203125" style="47" customWidth="1"/>
    <col min="802" max="802" width="9" style="47" customWidth="1"/>
    <col min="803" max="815" width="3.33203125" style="47" customWidth="1"/>
    <col min="816" max="816" width="1.6640625" style="47" customWidth="1"/>
    <col min="817" max="817" width="3" style="47" customWidth="1"/>
    <col min="818" max="818" width="2.5" style="47" customWidth="1"/>
    <col min="819" max="819" width="3.1640625" style="47" customWidth="1"/>
    <col min="820" max="820" width="2.6640625" style="47" customWidth="1"/>
    <col min="821" max="822" width="3" style="47" customWidth="1"/>
    <col min="823" max="823" width="2.5" style="47" customWidth="1"/>
    <col min="824" max="824" width="1.6640625" style="47" customWidth="1"/>
    <col min="825" max="825" width="2.6640625" style="47" customWidth="1"/>
    <col min="826" max="826" width="2.33203125" style="47" customWidth="1"/>
    <col min="827" max="827" width="1.1640625" style="47" customWidth="1"/>
    <col min="828" max="828" width="2" style="47" customWidth="1"/>
    <col min="829" max="829" width="1.6640625" style="47" customWidth="1"/>
    <col min="830" max="830" width="1" style="47" customWidth="1"/>
    <col min="831" max="1024" width="14.6640625" style="47"/>
    <col min="1025" max="1027" width="3.33203125" style="47" customWidth="1"/>
    <col min="1028" max="1028" width="10.5" style="47" customWidth="1"/>
    <col min="1029" max="1057" width="3.33203125" style="47" customWidth="1"/>
    <col min="1058" max="1058" width="9" style="47" customWidth="1"/>
    <col min="1059" max="1071" width="3.33203125" style="47" customWidth="1"/>
    <col min="1072" max="1072" width="1.6640625" style="47" customWidth="1"/>
    <col min="1073" max="1073" width="3" style="47" customWidth="1"/>
    <col min="1074" max="1074" width="2.5" style="47" customWidth="1"/>
    <col min="1075" max="1075" width="3.1640625" style="47" customWidth="1"/>
    <col min="1076" max="1076" width="2.6640625" style="47" customWidth="1"/>
    <col min="1077" max="1078" width="3" style="47" customWidth="1"/>
    <col min="1079" max="1079" width="2.5" style="47" customWidth="1"/>
    <col min="1080" max="1080" width="1.6640625" style="47" customWidth="1"/>
    <col min="1081" max="1081" width="2.6640625" style="47" customWidth="1"/>
    <col min="1082" max="1082" width="2.33203125" style="47" customWidth="1"/>
    <col min="1083" max="1083" width="1.1640625" style="47" customWidth="1"/>
    <col min="1084" max="1084" width="2" style="47" customWidth="1"/>
    <col min="1085" max="1085" width="1.6640625" style="47" customWidth="1"/>
    <col min="1086" max="1086" width="1" style="47" customWidth="1"/>
    <col min="1087" max="1280" width="14.6640625" style="47"/>
    <col min="1281" max="1283" width="3.33203125" style="47" customWidth="1"/>
    <col min="1284" max="1284" width="10.5" style="47" customWidth="1"/>
    <col min="1285" max="1313" width="3.33203125" style="47" customWidth="1"/>
    <col min="1314" max="1314" width="9" style="47" customWidth="1"/>
    <col min="1315" max="1327" width="3.33203125" style="47" customWidth="1"/>
    <col min="1328" max="1328" width="1.6640625" style="47" customWidth="1"/>
    <col min="1329" max="1329" width="3" style="47" customWidth="1"/>
    <col min="1330" max="1330" width="2.5" style="47" customWidth="1"/>
    <col min="1331" max="1331" width="3.1640625" style="47" customWidth="1"/>
    <col min="1332" max="1332" width="2.6640625" style="47" customWidth="1"/>
    <col min="1333" max="1334" width="3" style="47" customWidth="1"/>
    <col min="1335" max="1335" width="2.5" style="47" customWidth="1"/>
    <col min="1336" max="1336" width="1.6640625" style="47" customWidth="1"/>
    <col min="1337" max="1337" width="2.6640625" style="47" customWidth="1"/>
    <col min="1338" max="1338" width="2.33203125" style="47" customWidth="1"/>
    <col min="1339" max="1339" width="1.1640625" style="47" customWidth="1"/>
    <col min="1340" max="1340" width="2" style="47" customWidth="1"/>
    <col min="1341" max="1341" width="1.6640625" style="47" customWidth="1"/>
    <col min="1342" max="1342" width="1" style="47" customWidth="1"/>
    <col min="1343" max="1536" width="14.6640625" style="47"/>
    <col min="1537" max="1539" width="3.33203125" style="47" customWidth="1"/>
    <col min="1540" max="1540" width="10.5" style="47" customWidth="1"/>
    <col min="1541" max="1569" width="3.33203125" style="47" customWidth="1"/>
    <col min="1570" max="1570" width="9" style="47" customWidth="1"/>
    <col min="1571" max="1583" width="3.33203125" style="47" customWidth="1"/>
    <col min="1584" max="1584" width="1.6640625" style="47" customWidth="1"/>
    <col min="1585" max="1585" width="3" style="47" customWidth="1"/>
    <col min="1586" max="1586" width="2.5" style="47" customWidth="1"/>
    <col min="1587" max="1587" width="3.1640625" style="47" customWidth="1"/>
    <col min="1588" max="1588" width="2.6640625" style="47" customWidth="1"/>
    <col min="1589" max="1590" width="3" style="47" customWidth="1"/>
    <col min="1591" max="1591" width="2.5" style="47" customWidth="1"/>
    <col min="1592" max="1592" width="1.6640625" style="47" customWidth="1"/>
    <col min="1593" max="1593" width="2.6640625" style="47" customWidth="1"/>
    <col min="1594" max="1594" width="2.33203125" style="47" customWidth="1"/>
    <col min="1595" max="1595" width="1.1640625" style="47" customWidth="1"/>
    <col min="1596" max="1596" width="2" style="47" customWidth="1"/>
    <col min="1597" max="1597" width="1.6640625" style="47" customWidth="1"/>
    <col min="1598" max="1598" width="1" style="47" customWidth="1"/>
    <col min="1599" max="1792" width="14.6640625" style="47"/>
    <col min="1793" max="1795" width="3.33203125" style="47" customWidth="1"/>
    <col min="1796" max="1796" width="10.5" style="47" customWidth="1"/>
    <col min="1797" max="1825" width="3.33203125" style="47" customWidth="1"/>
    <col min="1826" max="1826" width="9" style="47" customWidth="1"/>
    <col min="1827" max="1839" width="3.33203125" style="47" customWidth="1"/>
    <col min="1840" max="1840" width="1.6640625" style="47" customWidth="1"/>
    <col min="1841" max="1841" width="3" style="47" customWidth="1"/>
    <col min="1842" max="1842" width="2.5" style="47" customWidth="1"/>
    <col min="1843" max="1843" width="3.1640625" style="47" customWidth="1"/>
    <col min="1844" max="1844" width="2.6640625" style="47" customWidth="1"/>
    <col min="1845" max="1846" width="3" style="47" customWidth="1"/>
    <col min="1847" max="1847" width="2.5" style="47" customWidth="1"/>
    <col min="1848" max="1848" width="1.6640625" style="47" customWidth="1"/>
    <col min="1849" max="1849" width="2.6640625" style="47" customWidth="1"/>
    <col min="1850" max="1850" width="2.33203125" style="47" customWidth="1"/>
    <col min="1851" max="1851" width="1.1640625" style="47" customWidth="1"/>
    <col min="1852" max="1852" width="2" style="47" customWidth="1"/>
    <col min="1853" max="1853" width="1.6640625" style="47" customWidth="1"/>
    <col min="1854" max="1854" width="1" style="47" customWidth="1"/>
    <col min="1855" max="2048" width="14.6640625" style="47"/>
    <col min="2049" max="2051" width="3.33203125" style="47" customWidth="1"/>
    <col min="2052" max="2052" width="10.5" style="47" customWidth="1"/>
    <col min="2053" max="2081" width="3.33203125" style="47" customWidth="1"/>
    <col min="2082" max="2082" width="9" style="47" customWidth="1"/>
    <col min="2083" max="2095" width="3.33203125" style="47" customWidth="1"/>
    <col min="2096" max="2096" width="1.6640625" style="47" customWidth="1"/>
    <col min="2097" max="2097" width="3" style="47" customWidth="1"/>
    <col min="2098" max="2098" width="2.5" style="47" customWidth="1"/>
    <col min="2099" max="2099" width="3.1640625" style="47" customWidth="1"/>
    <col min="2100" max="2100" width="2.6640625" style="47" customWidth="1"/>
    <col min="2101" max="2102" width="3" style="47" customWidth="1"/>
    <col min="2103" max="2103" width="2.5" style="47" customWidth="1"/>
    <col min="2104" max="2104" width="1.6640625" style="47" customWidth="1"/>
    <col min="2105" max="2105" width="2.6640625" style="47" customWidth="1"/>
    <col min="2106" max="2106" width="2.33203125" style="47" customWidth="1"/>
    <col min="2107" max="2107" width="1.1640625" style="47" customWidth="1"/>
    <col min="2108" max="2108" width="2" style="47" customWidth="1"/>
    <col min="2109" max="2109" width="1.6640625" style="47" customWidth="1"/>
    <col min="2110" max="2110" width="1" style="47" customWidth="1"/>
    <col min="2111" max="2304" width="14.6640625" style="47"/>
    <col min="2305" max="2307" width="3.33203125" style="47" customWidth="1"/>
    <col min="2308" max="2308" width="10.5" style="47" customWidth="1"/>
    <col min="2309" max="2337" width="3.33203125" style="47" customWidth="1"/>
    <col min="2338" max="2338" width="9" style="47" customWidth="1"/>
    <col min="2339" max="2351" width="3.33203125" style="47" customWidth="1"/>
    <col min="2352" max="2352" width="1.6640625" style="47" customWidth="1"/>
    <col min="2353" max="2353" width="3" style="47" customWidth="1"/>
    <col min="2354" max="2354" width="2.5" style="47" customWidth="1"/>
    <col min="2355" max="2355" width="3.1640625" style="47" customWidth="1"/>
    <col min="2356" max="2356" width="2.6640625" style="47" customWidth="1"/>
    <col min="2357" max="2358" width="3" style="47" customWidth="1"/>
    <col min="2359" max="2359" width="2.5" style="47" customWidth="1"/>
    <col min="2360" max="2360" width="1.6640625" style="47" customWidth="1"/>
    <col min="2361" max="2361" width="2.6640625" style="47" customWidth="1"/>
    <col min="2362" max="2362" width="2.33203125" style="47" customWidth="1"/>
    <col min="2363" max="2363" width="1.1640625" style="47" customWidth="1"/>
    <col min="2364" max="2364" width="2" style="47" customWidth="1"/>
    <col min="2365" max="2365" width="1.6640625" style="47" customWidth="1"/>
    <col min="2366" max="2366" width="1" style="47" customWidth="1"/>
    <col min="2367" max="2560" width="14.6640625" style="47"/>
    <col min="2561" max="2563" width="3.33203125" style="47" customWidth="1"/>
    <col min="2564" max="2564" width="10.5" style="47" customWidth="1"/>
    <col min="2565" max="2593" width="3.33203125" style="47" customWidth="1"/>
    <col min="2594" max="2594" width="9" style="47" customWidth="1"/>
    <col min="2595" max="2607" width="3.33203125" style="47" customWidth="1"/>
    <col min="2608" max="2608" width="1.6640625" style="47" customWidth="1"/>
    <col min="2609" max="2609" width="3" style="47" customWidth="1"/>
    <col min="2610" max="2610" width="2.5" style="47" customWidth="1"/>
    <col min="2611" max="2611" width="3.1640625" style="47" customWidth="1"/>
    <col min="2612" max="2612" width="2.6640625" style="47" customWidth="1"/>
    <col min="2613" max="2614" width="3" style="47" customWidth="1"/>
    <col min="2615" max="2615" width="2.5" style="47" customWidth="1"/>
    <col min="2616" max="2616" width="1.6640625" style="47" customWidth="1"/>
    <col min="2617" max="2617" width="2.6640625" style="47" customWidth="1"/>
    <col min="2618" max="2618" width="2.33203125" style="47" customWidth="1"/>
    <col min="2619" max="2619" width="1.1640625" style="47" customWidth="1"/>
    <col min="2620" max="2620" width="2" style="47" customWidth="1"/>
    <col min="2621" max="2621" width="1.6640625" style="47" customWidth="1"/>
    <col min="2622" max="2622" width="1" style="47" customWidth="1"/>
    <col min="2623" max="2816" width="14.6640625" style="47"/>
    <col min="2817" max="2819" width="3.33203125" style="47" customWidth="1"/>
    <col min="2820" max="2820" width="10.5" style="47" customWidth="1"/>
    <col min="2821" max="2849" width="3.33203125" style="47" customWidth="1"/>
    <col min="2850" max="2850" width="9" style="47" customWidth="1"/>
    <col min="2851" max="2863" width="3.33203125" style="47" customWidth="1"/>
    <col min="2864" max="2864" width="1.6640625" style="47" customWidth="1"/>
    <col min="2865" max="2865" width="3" style="47" customWidth="1"/>
    <col min="2866" max="2866" width="2.5" style="47" customWidth="1"/>
    <col min="2867" max="2867" width="3.1640625" style="47" customWidth="1"/>
    <col min="2868" max="2868" width="2.6640625" style="47" customWidth="1"/>
    <col min="2869" max="2870" width="3" style="47" customWidth="1"/>
    <col min="2871" max="2871" width="2.5" style="47" customWidth="1"/>
    <col min="2872" max="2872" width="1.6640625" style="47" customWidth="1"/>
    <col min="2873" max="2873" width="2.6640625" style="47" customWidth="1"/>
    <col min="2874" max="2874" width="2.33203125" style="47" customWidth="1"/>
    <col min="2875" max="2875" width="1.1640625" style="47" customWidth="1"/>
    <col min="2876" max="2876" width="2" style="47" customWidth="1"/>
    <col min="2877" max="2877" width="1.6640625" style="47" customWidth="1"/>
    <col min="2878" max="2878" width="1" style="47" customWidth="1"/>
    <col min="2879" max="3072" width="14.6640625" style="47"/>
    <col min="3073" max="3075" width="3.33203125" style="47" customWidth="1"/>
    <col min="3076" max="3076" width="10.5" style="47" customWidth="1"/>
    <col min="3077" max="3105" width="3.33203125" style="47" customWidth="1"/>
    <col min="3106" max="3106" width="9" style="47" customWidth="1"/>
    <col min="3107" max="3119" width="3.33203125" style="47" customWidth="1"/>
    <col min="3120" max="3120" width="1.6640625" style="47" customWidth="1"/>
    <col min="3121" max="3121" width="3" style="47" customWidth="1"/>
    <col min="3122" max="3122" width="2.5" style="47" customWidth="1"/>
    <col min="3123" max="3123" width="3.1640625" style="47" customWidth="1"/>
    <col min="3124" max="3124" width="2.6640625" style="47" customWidth="1"/>
    <col min="3125" max="3126" width="3" style="47" customWidth="1"/>
    <col min="3127" max="3127" width="2.5" style="47" customWidth="1"/>
    <col min="3128" max="3128" width="1.6640625" style="47" customWidth="1"/>
    <col min="3129" max="3129" width="2.6640625" style="47" customWidth="1"/>
    <col min="3130" max="3130" width="2.33203125" style="47" customWidth="1"/>
    <col min="3131" max="3131" width="1.1640625" style="47" customWidth="1"/>
    <col min="3132" max="3132" width="2" style="47" customWidth="1"/>
    <col min="3133" max="3133" width="1.6640625" style="47" customWidth="1"/>
    <col min="3134" max="3134" width="1" style="47" customWidth="1"/>
    <col min="3135" max="3328" width="14.6640625" style="47"/>
    <col min="3329" max="3331" width="3.33203125" style="47" customWidth="1"/>
    <col min="3332" max="3332" width="10.5" style="47" customWidth="1"/>
    <col min="3333" max="3361" width="3.33203125" style="47" customWidth="1"/>
    <col min="3362" max="3362" width="9" style="47" customWidth="1"/>
    <col min="3363" max="3375" width="3.33203125" style="47" customWidth="1"/>
    <col min="3376" max="3376" width="1.6640625" style="47" customWidth="1"/>
    <col min="3377" max="3377" width="3" style="47" customWidth="1"/>
    <col min="3378" max="3378" width="2.5" style="47" customWidth="1"/>
    <col min="3379" max="3379" width="3.1640625" style="47" customWidth="1"/>
    <col min="3380" max="3380" width="2.6640625" style="47" customWidth="1"/>
    <col min="3381" max="3382" width="3" style="47" customWidth="1"/>
    <col min="3383" max="3383" width="2.5" style="47" customWidth="1"/>
    <col min="3384" max="3384" width="1.6640625" style="47" customWidth="1"/>
    <col min="3385" max="3385" width="2.6640625" style="47" customWidth="1"/>
    <col min="3386" max="3386" width="2.33203125" style="47" customWidth="1"/>
    <col min="3387" max="3387" width="1.1640625" style="47" customWidth="1"/>
    <col min="3388" max="3388" width="2" style="47" customWidth="1"/>
    <col min="3389" max="3389" width="1.6640625" style="47" customWidth="1"/>
    <col min="3390" max="3390" width="1" style="47" customWidth="1"/>
    <col min="3391" max="3584" width="14.6640625" style="47"/>
    <col min="3585" max="3587" width="3.33203125" style="47" customWidth="1"/>
    <col min="3588" max="3588" width="10.5" style="47" customWidth="1"/>
    <col min="3589" max="3617" width="3.33203125" style="47" customWidth="1"/>
    <col min="3618" max="3618" width="9" style="47" customWidth="1"/>
    <col min="3619" max="3631" width="3.33203125" style="47" customWidth="1"/>
    <col min="3632" max="3632" width="1.6640625" style="47" customWidth="1"/>
    <col min="3633" max="3633" width="3" style="47" customWidth="1"/>
    <col min="3634" max="3634" width="2.5" style="47" customWidth="1"/>
    <col min="3635" max="3635" width="3.1640625" style="47" customWidth="1"/>
    <col min="3636" max="3636" width="2.6640625" style="47" customWidth="1"/>
    <col min="3637" max="3638" width="3" style="47" customWidth="1"/>
    <col min="3639" max="3639" width="2.5" style="47" customWidth="1"/>
    <col min="3640" max="3640" width="1.6640625" style="47" customWidth="1"/>
    <col min="3641" max="3641" width="2.6640625" style="47" customWidth="1"/>
    <col min="3642" max="3642" width="2.33203125" style="47" customWidth="1"/>
    <col min="3643" max="3643" width="1.1640625" style="47" customWidth="1"/>
    <col min="3644" max="3644" width="2" style="47" customWidth="1"/>
    <col min="3645" max="3645" width="1.6640625" style="47" customWidth="1"/>
    <col min="3646" max="3646" width="1" style="47" customWidth="1"/>
    <col min="3647" max="3840" width="14.6640625" style="47"/>
    <col min="3841" max="3843" width="3.33203125" style="47" customWidth="1"/>
    <col min="3844" max="3844" width="10.5" style="47" customWidth="1"/>
    <col min="3845" max="3873" width="3.33203125" style="47" customWidth="1"/>
    <col min="3874" max="3874" width="9" style="47" customWidth="1"/>
    <col min="3875" max="3887" width="3.33203125" style="47" customWidth="1"/>
    <col min="3888" max="3888" width="1.6640625" style="47" customWidth="1"/>
    <col min="3889" max="3889" width="3" style="47" customWidth="1"/>
    <col min="3890" max="3890" width="2.5" style="47" customWidth="1"/>
    <col min="3891" max="3891" width="3.1640625" style="47" customWidth="1"/>
    <col min="3892" max="3892" width="2.6640625" style="47" customWidth="1"/>
    <col min="3893" max="3894" width="3" style="47" customWidth="1"/>
    <col min="3895" max="3895" width="2.5" style="47" customWidth="1"/>
    <col min="3896" max="3896" width="1.6640625" style="47" customWidth="1"/>
    <col min="3897" max="3897" width="2.6640625" style="47" customWidth="1"/>
    <col min="3898" max="3898" width="2.33203125" style="47" customWidth="1"/>
    <col min="3899" max="3899" width="1.1640625" style="47" customWidth="1"/>
    <col min="3900" max="3900" width="2" style="47" customWidth="1"/>
    <col min="3901" max="3901" width="1.6640625" style="47" customWidth="1"/>
    <col min="3902" max="3902" width="1" style="47" customWidth="1"/>
    <col min="3903" max="4096" width="14.6640625" style="47"/>
    <col min="4097" max="4099" width="3.33203125" style="47" customWidth="1"/>
    <col min="4100" max="4100" width="10.5" style="47" customWidth="1"/>
    <col min="4101" max="4129" width="3.33203125" style="47" customWidth="1"/>
    <col min="4130" max="4130" width="9" style="47" customWidth="1"/>
    <col min="4131" max="4143" width="3.33203125" style="47" customWidth="1"/>
    <col min="4144" max="4144" width="1.6640625" style="47" customWidth="1"/>
    <col min="4145" max="4145" width="3" style="47" customWidth="1"/>
    <col min="4146" max="4146" width="2.5" style="47" customWidth="1"/>
    <col min="4147" max="4147" width="3.1640625" style="47" customWidth="1"/>
    <col min="4148" max="4148" width="2.6640625" style="47" customWidth="1"/>
    <col min="4149" max="4150" width="3" style="47" customWidth="1"/>
    <col min="4151" max="4151" width="2.5" style="47" customWidth="1"/>
    <col min="4152" max="4152" width="1.6640625" style="47" customWidth="1"/>
    <col min="4153" max="4153" width="2.6640625" style="47" customWidth="1"/>
    <col min="4154" max="4154" width="2.33203125" style="47" customWidth="1"/>
    <col min="4155" max="4155" width="1.1640625" style="47" customWidth="1"/>
    <col min="4156" max="4156" width="2" style="47" customWidth="1"/>
    <col min="4157" max="4157" width="1.6640625" style="47" customWidth="1"/>
    <col min="4158" max="4158" width="1" style="47" customWidth="1"/>
    <col min="4159" max="4352" width="14.6640625" style="47"/>
    <col min="4353" max="4355" width="3.33203125" style="47" customWidth="1"/>
    <col min="4356" max="4356" width="10.5" style="47" customWidth="1"/>
    <col min="4357" max="4385" width="3.33203125" style="47" customWidth="1"/>
    <col min="4386" max="4386" width="9" style="47" customWidth="1"/>
    <col min="4387" max="4399" width="3.33203125" style="47" customWidth="1"/>
    <col min="4400" max="4400" width="1.6640625" style="47" customWidth="1"/>
    <col min="4401" max="4401" width="3" style="47" customWidth="1"/>
    <col min="4402" max="4402" width="2.5" style="47" customWidth="1"/>
    <col min="4403" max="4403" width="3.1640625" style="47" customWidth="1"/>
    <col min="4404" max="4404" width="2.6640625" style="47" customWidth="1"/>
    <col min="4405" max="4406" width="3" style="47" customWidth="1"/>
    <col min="4407" max="4407" width="2.5" style="47" customWidth="1"/>
    <col min="4408" max="4408" width="1.6640625" style="47" customWidth="1"/>
    <col min="4409" max="4409" width="2.6640625" style="47" customWidth="1"/>
    <col min="4410" max="4410" width="2.33203125" style="47" customWidth="1"/>
    <col min="4411" max="4411" width="1.1640625" style="47" customWidth="1"/>
    <col min="4412" max="4412" width="2" style="47" customWidth="1"/>
    <col min="4413" max="4413" width="1.6640625" style="47" customWidth="1"/>
    <col min="4414" max="4414" width="1" style="47" customWidth="1"/>
    <col min="4415" max="4608" width="14.6640625" style="47"/>
    <col min="4609" max="4611" width="3.33203125" style="47" customWidth="1"/>
    <col min="4612" max="4612" width="10.5" style="47" customWidth="1"/>
    <col min="4613" max="4641" width="3.33203125" style="47" customWidth="1"/>
    <col min="4642" max="4642" width="9" style="47" customWidth="1"/>
    <col min="4643" max="4655" width="3.33203125" style="47" customWidth="1"/>
    <col min="4656" max="4656" width="1.6640625" style="47" customWidth="1"/>
    <col min="4657" max="4657" width="3" style="47" customWidth="1"/>
    <col min="4658" max="4658" width="2.5" style="47" customWidth="1"/>
    <col min="4659" max="4659" width="3.1640625" style="47" customWidth="1"/>
    <col min="4660" max="4660" width="2.6640625" style="47" customWidth="1"/>
    <col min="4661" max="4662" width="3" style="47" customWidth="1"/>
    <col min="4663" max="4663" width="2.5" style="47" customWidth="1"/>
    <col min="4664" max="4664" width="1.6640625" style="47" customWidth="1"/>
    <col min="4665" max="4665" width="2.6640625" style="47" customWidth="1"/>
    <col min="4666" max="4666" width="2.33203125" style="47" customWidth="1"/>
    <col min="4667" max="4667" width="1.1640625" style="47" customWidth="1"/>
    <col min="4668" max="4668" width="2" style="47" customWidth="1"/>
    <col min="4669" max="4669" width="1.6640625" style="47" customWidth="1"/>
    <col min="4670" max="4670" width="1" style="47" customWidth="1"/>
    <col min="4671" max="4864" width="14.6640625" style="47"/>
    <col min="4865" max="4867" width="3.33203125" style="47" customWidth="1"/>
    <col min="4868" max="4868" width="10.5" style="47" customWidth="1"/>
    <col min="4869" max="4897" width="3.33203125" style="47" customWidth="1"/>
    <col min="4898" max="4898" width="9" style="47" customWidth="1"/>
    <col min="4899" max="4911" width="3.33203125" style="47" customWidth="1"/>
    <col min="4912" max="4912" width="1.6640625" style="47" customWidth="1"/>
    <col min="4913" max="4913" width="3" style="47" customWidth="1"/>
    <col min="4914" max="4914" width="2.5" style="47" customWidth="1"/>
    <col min="4915" max="4915" width="3.1640625" style="47" customWidth="1"/>
    <col min="4916" max="4916" width="2.6640625" style="47" customWidth="1"/>
    <col min="4917" max="4918" width="3" style="47" customWidth="1"/>
    <col min="4919" max="4919" width="2.5" style="47" customWidth="1"/>
    <col min="4920" max="4920" width="1.6640625" style="47" customWidth="1"/>
    <col min="4921" max="4921" width="2.6640625" style="47" customWidth="1"/>
    <col min="4922" max="4922" width="2.33203125" style="47" customWidth="1"/>
    <col min="4923" max="4923" width="1.1640625" style="47" customWidth="1"/>
    <col min="4924" max="4924" width="2" style="47" customWidth="1"/>
    <col min="4925" max="4925" width="1.6640625" style="47" customWidth="1"/>
    <col min="4926" max="4926" width="1" style="47" customWidth="1"/>
    <col min="4927" max="5120" width="14.6640625" style="47"/>
    <col min="5121" max="5123" width="3.33203125" style="47" customWidth="1"/>
    <col min="5124" max="5124" width="10.5" style="47" customWidth="1"/>
    <col min="5125" max="5153" width="3.33203125" style="47" customWidth="1"/>
    <col min="5154" max="5154" width="9" style="47" customWidth="1"/>
    <col min="5155" max="5167" width="3.33203125" style="47" customWidth="1"/>
    <col min="5168" max="5168" width="1.6640625" style="47" customWidth="1"/>
    <col min="5169" max="5169" width="3" style="47" customWidth="1"/>
    <col min="5170" max="5170" width="2.5" style="47" customWidth="1"/>
    <col min="5171" max="5171" width="3.1640625" style="47" customWidth="1"/>
    <col min="5172" max="5172" width="2.6640625" style="47" customWidth="1"/>
    <col min="5173" max="5174" width="3" style="47" customWidth="1"/>
    <col min="5175" max="5175" width="2.5" style="47" customWidth="1"/>
    <col min="5176" max="5176" width="1.6640625" style="47" customWidth="1"/>
    <col min="5177" max="5177" width="2.6640625" style="47" customWidth="1"/>
    <col min="5178" max="5178" width="2.33203125" style="47" customWidth="1"/>
    <col min="5179" max="5179" width="1.1640625" style="47" customWidth="1"/>
    <col min="5180" max="5180" width="2" style="47" customWidth="1"/>
    <col min="5181" max="5181" width="1.6640625" style="47" customWidth="1"/>
    <col min="5182" max="5182" width="1" style="47" customWidth="1"/>
    <col min="5183" max="5376" width="14.6640625" style="47"/>
    <col min="5377" max="5379" width="3.33203125" style="47" customWidth="1"/>
    <col min="5380" max="5380" width="10.5" style="47" customWidth="1"/>
    <col min="5381" max="5409" width="3.33203125" style="47" customWidth="1"/>
    <col min="5410" max="5410" width="9" style="47" customWidth="1"/>
    <col min="5411" max="5423" width="3.33203125" style="47" customWidth="1"/>
    <col min="5424" max="5424" width="1.6640625" style="47" customWidth="1"/>
    <col min="5425" max="5425" width="3" style="47" customWidth="1"/>
    <col min="5426" max="5426" width="2.5" style="47" customWidth="1"/>
    <col min="5427" max="5427" width="3.1640625" style="47" customWidth="1"/>
    <col min="5428" max="5428" width="2.6640625" style="47" customWidth="1"/>
    <col min="5429" max="5430" width="3" style="47" customWidth="1"/>
    <col min="5431" max="5431" width="2.5" style="47" customWidth="1"/>
    <col min="5432" max="5432" width="1.6640625" style="47" customWidth="1"/>
    <col min="5433" max="5433" width="2.6640625" style="47" customWidth="1"/>
    <col min="5434" max="5434" width="2.33203125" style="47" customWidth="1"/>
    <col min="5435" max="5435" width="1.1640625" style="47" customWidth="1"/>
    <col min="5436" max="5436" width="2" style="47" customWidth="1"/>
    <col min="5437" max="5437" width="1.6640625" style="47" customWidth="1"/>
    <col min="5438" max="5438" width="1" style="47" customWidth="1"/>
    <col min="5439" max="5632" width="14.6640625" style="47"/>
    <col min="5633" max="5635" width="3.33203125" style="47" customWidth="1"/>
    <col min="5636" max="5636" width="10.5" style="47" customWidth="1"/>
    <col min="5637" max="5665" width="3.33203125" style="47" customWidth="1"/>
    <col min="5666" max="5666" width="9" style="47" customWidth="1"/>
    <col min="5667" max="5679" width="3.33203125" style="47" customWidth="1"/>
    <col min="5680" max="5680" width="1.6640625" style="47" customWidth="1"/>
    <col min="5681" max="5681" width="3" style="47" customWidth="1"/>
    <col min="5682" max="5682" width="2.5" style="47" customWidth="1"/>
    <col min="5683" max="5683" width="3.1640625" style="47" customWidth="1"/>
    <col min="5684" max="5684" width="2.6640625" style="47" customWidth="1"/>
    <col min="5685" max="5686" width="3" style="47" customWidth="1"/>
    <col min="5687" max="5687" width="2.5" style="47" customWidth="1"/>
    <col min="5688" max="5688" width="1.6640625" style="47" customWidth="1"/>
    <col min="5689" max="5689" width="2.6640625" style="47" customWidth="1"/>
    <col min="5690" max="5690" width="2.33203125" style="47" customWidth="1"/>
    <col min="5691" max="5691" width="1.1640625" style="47" customWidth="1"/>
    <col min="5692" max="5692" width="2" style="47" customWidth="1"/>
    <col min="5693" max="5693" width="1.6640625" style="47" customWidth="1"/>
    <col min="5694" max="5694" width="1" style="47" customWidth="1"/>
    <col min="5695" max="5888" width="14.6640625" style="47"/>
    <col min="5889" max="5891" width="3.33203125" style="47" customWidth="1"/>
    <col min="5892" max="5892" width="10.5" style="47" customWidth="1"/>
    <col min="5893" max="5921" width="3.33203125" style="47" customWidth="1"/>
    <col min="5922" max="5922" width="9" style="47" customWidth="1"/>
    <col min="5923" max="5935" width="3.33203125" style="47" customWidth="1"/>
    <col min="5936" max="5936" width="1.6640625" style="47" customWidth="1"/>
    <col min="5937" max="5937" width="3" style="47" customWidth="1"/>
    <col min="5938" max="5938" width="2.5" style="47" customWidth="1"/>
    <col min="5939" max="5939" width="3.1640625" style="47" customWidth="1"/>
    <col min="5940" max="5940" width="2.6640625" style="47" customWidth="1"/>
    <col min="5941" max="5942" width="3" style="47" customWidth="1"/>
    <col min="5943" max="5943" width="2.5" style="47" customWidth="1"/>
    <col min="5944" max="5944" width="1.6640625" style="47" customWidth="1"/>
    <col min="5945" max="5945" width="2.6640625" style="47" customWidth="1"/>
    <col min="5946" max="5946" width="2.33203125" style="47" customWidth="1"/>
    <col min="5947" max="5947" width="1.1640625" style="47" customWidth="1"/>
    <col min="5948" max="5948" width="2" style="47" customWidth="1"/>
    <col min="5949" max="5949" width="1.6640625" style="47" customWidth="1"/>
    <col min="5950" max="5950" width="1" style="47" customWidth="1"/>
    <col min="5951" max="6144" width="14.6640625" style="47"/>
    <col min="6145" max="6147" width="3.33203125" style="47" customWidth="1"/>
    <col min="6148" max="6148" width="10.5" style="47" customWidth="1"/>
    <col min="6149" max="6177" width="3.33203125" style="47" customWidth="1"/>
    <col min="6178" max="6178" width="9" style="47" customWidth="1"/>
    <col min="6179" max="6191" width="3.33203125" style="47" customWidth="1"/>
    <col min="6192" max="6192" width="1.6640625" style="47" customWidth="1"/>
    <col min="6193" max="6193" width="3" style="47" customWidth="1"/>
    <col min="6194" max="6194" width="2.5" style="47" customWidth="1"/>
    <col min="6195" max="6195" width="3.1640625" style="47" customWidth="1"/>
    <col min="6196" max="6196" width="2.6640625" style="47" customWidth="1"/>
    <col min="6197" max="6198" width="3" style="47" customWidth="1"/>
    <col min="6199" max="6199" width="2.5" style="47" customWidth="1"/>
    <col min="6200" max="6200" width="1.6640625" style="47" customWidth="1"/>
    <col min="6201" max="6201" width="2.6640625" style="47" customWidth="1"/>
    <col min="6202" max="6202" width="2.33203125" style="47" customWidth="1"/>
    <col min="6203" max="6203" width="1.1640625" style="47" customWidth="1"/>
    <col min="6204" max="6204" width="2" style="47" customWidth="1"/>
    <col min="6205" max="6205" width="1.6640625" style="47" customWidth="1"/>
    <col min="6206" max="6206" width="1" style="47" customWidth="1"/>
    <col min="6207" max="6400" width="14.6640625" style="47"/>
    <col min="6401" max="6403" width="3.33203125" style="47" customWidth="1"/>
    <col min="6404" max="6404" width="10.5" style="47" customWidth="1"/>
    <col min="6405" max="6433" width="3.33203125" style="47" customWidth="1"/>
    <col min="6434" max="6434" width="9" style="47" customWidth="1"/>
    <col min="6435" max="6447" width="3.33203125" style="47" customWidth="1"/>
    <col min="6448" max="6448" width="1.6640625" style="47" customWidth="1"/>
    <col min="6449" max="6449" width="3" style="47" customWidth="1"/>
    <col min="6450" max="6450" width="2.5" style="47" customWidth="1"/>
    <col min="6451" max="6451" width="3.1640625" style="47" customWidth="1"/>
    <col min="6452" max="6452" width="2.6640625" style="47" customWidth="1"/>
    <col min="6453" max="6454" width="3" style="47" customWidth="1"/>
    <col min="6455" max="6455" width="2.5" style="47" customWidth="1"/>
    <col min="6456" max="6456" width="1.6640625" style="47" customWidth="1"/>
    <col min="6457" max="6457" width="2.6640625" style="47" customWidth="1"/>
    <col min="6458" max="6458" width="2.33203125" style="47" customWidth="1"/>
    <col min="6459" max="6459" width="1.1640625" style="47" customWidth="1"/>
    <col min="6460" max="6460" width="2" style="47" customWidth="1"/>
    <col min="6461" max="6461" width="1.6640625" style="47" customWidth="1"/>
    <col min="6462" max="6462" width="1" style="47" customWidth="1"/>
    <col min="6463" max="6656" width="14.6640625" style="47"/>
    <col min="6657" max="6659" width="3.33203125" style="47" customWidth="1"/>
    <col min="6660" max="6660" width="10.5" style="47" customWidth="1"/>
    <col min="6661" max="6689" width="3.33203125" style="47" customWidth="1"/>
    <col min="6690" max="6690" width="9" style="47" customWidth="1"/>
    <col min="6691" max="6703" width="3.33203125" style="47" customWidth="1"/>
    <col min="6704" max="6704" width="1.6640625" style="47" customWidth="1"/>
    <col min="6705" max="6705" width="3" style="47" customWidth="1"/>
    <col min="6706" max="6706" width="2.5" style="47" customWidth="1"/>
    <col min="6707" max="6707" width="3.1640625" style="47" customWidth="1"/>
    <col min="6708" max="6708" width="2.6640625" style="47" customWidth="1"/>
    <col min="6709" max="6710" width="3" style="47" customWidth="1"/>
    <col min="6711" max="6711" width="2.5" style="47" customWidth="1"/>
    <col min="6712" max="6712" width="1.6640625" style="47" customWidth="1"/>
    <col min="6713" max="6713" width="2.6640625" style="47" customWidth="1"/>
    <col min="6714" max="6714" width="2.33203125" style="47" customWidth="1"/>
    <col min="6715" max="6715" width="1.1640625" style="47" customWidth="1"/>
    <col min="6716" max="6716" width="2" style="47" customWidth="1"/>
    <col min="6717" max="6717" width="1.6640625" style="47" customWidth="1"/>
    <col min="6718" max="6718" width="1" style="47" customWidth="1"/>
    <col min="6719" max="6912" width="14.6640625" style="47"/>
    <col min="6913" max="6915" width="3.33203125" style="47" customWidth="1"/>
    <col min="6916" max="6916" width="10.5" style="47" customWidth="1"/>
    <col min="6917" max="6945" width="3.33203125" style="47" customWidth="1"/>
    <col min="6946" max="6946" width="9" style="47" customWidth="1"/>
    <col min="6947" max="6959" width="3.33203125" style="47" customWidth="1"/>
    <col min="6960" max="6960" width="1.6640625" style="47" customWidth="1"/>
    <col min="6961" max="6961" width="3" style="47" customWidth="1"/>
    <col min="6962" max="6962" width="2.5" style="47" customWidth="1"/>
    <col min="6963" max="6963" width="3.1640625" style="47" customWidth="1"/>
    <col min="6964" max="6964" width="2.6640625" style="47" customWidth="1"/>
    <col min="6965" max="6966" width="3" style="47" customWidth="1"/>
    <col min="6967" max="6967" width="2.5" style="47" customWidth="1"/>
    <col min="6968" max="6968" width="1.6640625" style="47" customWidth="1"/>
    <col min="6969" max="6969" width="2.6640625" style="47" customWidth="1"/>
    <col min="6970" max="6970" width="2.33203125" style="47" customWidth="1"/>
    <col min="6971" max="6971" width="1.1640625" style="47" customWidth="1"/>
    <col min="6972" max="6972" width="2" style="47" customWidth="1"/>
    <col min="6973" max="6973" width="1.6640625" style="47" customWidth="1"/>
    <col min="6974" max="6974" width="1" style="47" customWidth="1"/>
    <col min="6975" max="7168" width="14.6640625" style="47"/>
    <col min="7169" max="7171" width="3.33203125" style="47" customWidth="1"/>
    <col min="7172" max="7172" width="10.5" style="47" customWidth="1"/>
    <col min="7173" max="7201" width="3.33203125" style="47" customWidth="1"/>
    <col min="7202" max="7202" width="9" style="47" customWidth="1"/>
    <col min="7203" max="7215" width="3.33203125" style="47" customWidth="1"/>
    <col min="7216" max="7216" width="1.6640625" style="47" customWidth="1"/>
    <col min="7217" max="7217" width="3" style="47" customWidth="1"/>
    <col min="7218" max="7218" width="2.5" style="47" customWidth="1"/>
    <col min="7219" max="7219" width="3.1640625" style="47" customWidth="1"/>
    <col min="7220" max="7220" width="2.6640625" style="47" customWidth="1"/>
    <col min="7221" max="7222" width="3" style="47" customWidth="1"/>
    <col min="7223" max="7223" width="2.5" style="47" customWidth="1"/>
    <col min="7224" max="7224" width="1.6640625" style="47" customWidth="1"/>
    <col min="7225" max="7225" width="2.6640625" style="47" customWidth="1"/>
    <col min="7226" max="7226" width="2.33203125" style="47" customWidth="1"/>
    <col min="7227" max="7227" width="1.1640625" style="47" customWidth="1"/>
    <col min="7228" max="7228" width="2" style="47" customWidth="1"/>
    <col min="7229" max="7229" width="1.6640625" style="47" customWidth="1"/>
    <col min="7230" max="7230" width="1" style="47" customWidth="1"/>
    <col min="7231" max="7424" width="14.6640625" style="47"/>
    <col min="7425" max="7427" width="3.33203125" style="47" customWidth="1"/>
    <col min="7428" max="7428" width="10.5" style="47" customWidth="1"/>
    <col min="7429" max="7457" width="3.33203125" style="47" customWidth="1"/>
    <col min="7458" max="7458" width="9" style="47" customWidth="1"/>
    <col min="7459" max="7471" width="3.33203125" style="47" customWidth="1"/>
    <col min="7472" max="7472" width="1.6640625" style="47" customWidth="1"/>
    <col min="7473" max="7473" width="3" style="47" customWidth="1"/>
    <col min="7474" max="7474" width="2.5" style="47" customWidth="1"/>
    <col min="7475" max="7475" width="3.1640625" style="47" customWidth="1"/>
    <col min="7476" max="7476" width="2.6640625" style="47" customWidth="1"/>
    <col min="7477" max="7478" width="3" style="47" customWidth="1"/>
    <col min="7479" max="7479" width="2.5" style="47" customWidth="1"/>
    <col min="7480" max="7480" width="1.6640625" style="47" customWidth="1"/>
    <col min="7481" max="7481" width="2.6640625" style="47" customWidth="1"/>
    <col min="7482" max="7482" width="2.33203125" style="47" customWidth="1"/>
    <col min="7483" max="7483" width="1.1640625" style="47" customWidth="1"/>
    <col min="7484" max="7484" width="2" style="47" customWidth="1"/>
    <col min="7485" max="7485" width="1.6640625" style="47" customWidth="1"/>
    <col min="7486" max="7486" width="1" style="47" customWidth="1"/>
    <col min="7487" max="7680" width="14.6640625" style="47"/>
    <col min="7681" max="7683" width="3.33203125" style="47" customWidth="1"/>
    <col min="7684" max="7684" width="10.5" style="47" customWidth="1"/>
    <col min="7685" max="7713" width="3.33203125" style="47" customWidth="1"/>
    <col min="7714" max="7714" width="9" style="47" customWidth="1"/>
    <col min="7715" max="7727" width="3.33203125" style="47" customWidth="1"/>
    <col min="7728" max="7728" width="1.6640625" style="47" customWidth="1"/>
    <col min="7729" max="7729" width="3" style="47" customWidth="1"/>
    <col min="7730" max="7730" width="2.5" style="47" customWidth="1"/>
    <col min="7731" max="7731" width="3.1640625" style="47" customWidth="1"/>
    <col min="7732" max="7732" width="2.6640625" style="47" customWidth="1"/>
    <col min="7733" max="7734" width="3" style="47" customWidth="1"/>
    <col min="7735" max="7735" width="2.5" style="47" customWidth="1"/>
    <col min="7736" max="7736" width="1.6640625" style="47" customWidth="1"/>
    <col min="7737" max="7737" width="2.6640625" style="47" customWidth="1"/>
    <col min="7738" max="7738" width="2.33203125" style="47" customWidth="1"/>
    <col min="7739" max="7739" width="1.1640625" style="47" customWidth="1"/>
    <col min="7740" max="7740" width="2" style="47" customWidth="1"/>
    <col min="7741" max="7741" width="1.6640625" style="47" customWidth="1"/>
    <col min="7742" max="7742" width="1" style="47" customWidth="1"/>
    <col min="7743" max="7936" width="14.6640625" style="47"/>
    <col min="7937" max="7939" width="3.33203125" style="47" customWidth="1"/>
    <col min="7940" max="7940" width="10.5" style="47" customWidth="1"/>
    <col min="7941" max="7969" width="3.33203125" style="47" customWidth="1"/>
    <col min="7970" max="7970" width="9" style="47" customWidth="1"/>
    <col min="7971" max="7983" width="3.33203125" style="47" customWidth="1"/>
    <col min="7984" max="7984" width="1.6640625" style="47" customWidth="1"/>
    <col min="7985" max="7985" width="3" style="47" customWidth="1"/>
    <col min="7986" max="7986" width="2.5" style="47" customWidth="1"/>
    <col min="7987" max="7987" width="3.1640625" style="47" customWidth="1"/>
    <col min="7988" max="7988" width="2.6640625" style="47" customWidth="1"/>
    <col min="7989" max="7990" width="3" style="47" customWidth="1"/>
    <col min="7991" max="7991" width="2.5" style="47" customWidth="1"/>
    <col min="7992" max="7992" width="1.6640625" style="47" customWidth="1"/>
    <col min="7993" max="7993" width="2.6640625" style="47" customWidth="1"/>
    <col min="7994" max="7994" width="2.33203125" style="47" customWidth="1"/>
    <col min="7995" max="7995" width="1.1640625" style="47" customWidth="1"/>
    <col min="7996" max="7996" width="2" style="47" customWidth="1"/>
    <col min="7997" max="7997" width="1.6640625" style="47" customWidth="1"/>
    <col min="7998" max="7998" width="1" style="47" customWidth="1"/>
    <col min="7999" max="8192" width="14.6640625" style="47"/>
    <col min="8193" max="8195" width="3.33203125" style="47" customWidth="1"/>
    <col min="8196" max="8196" width="10.5" style="47" customWidth="1"/>
    <col min="8197" max="8225" width="3.33203125" style="47" customWidth="1"/>
    <col min="8226" max="8226" width="9" style="47" customWidth="1"/>
    <col min="8227" max="8239" width="3.33203125" style="47" customWidth="1"/>
    <col min="8240" max="8240" width="1.6640625" style="47" customWidth="1"/>
    <col min="8241" max="8241" width="3" style="47" customWidth="1"/>
    <col min="8242" max="8242" width="2.5" style="47" customWidth="1"/>
    <col min="8243" max="8243" width="3.1640625" style="47" customWidth="1"/>
    <col min="8244" max="8244" width="2.6640625" style="47" customWidth="1"/>
    <col min="8245" max="8246" width="3" style="47" customWidth="1"/>
    <col min="8247" max="8247" width="2.5" style="47" customWidth="1"/>
    <col min="8248" max="8248" width="1.6640625" style="47" customWidth="1"/>
    <col min="8249" max="8249" width="2.6640625" style="47" customWidth="1"/>
    <col min="8250" max="8250" width="2.33203125" style="47" customWidth="1"/>
    <col min="8251" max="8251" width="1.1640625" style="47" customWidth="1"/>
    <col min="8252" max="8252" width="2" style="47" customWidth="1"/>
    <col min="8253" max="8253" width="1.6640625" style="47" customWidth="1"/>
    <col min="8254" max="8254" width="1" style="47" customWidth="1"/>
    <col min="8255" max="8448" width="14.6640625" style="47"/>
    <col min="8449" max="8451" width="3.33203125" style="47" customWidth="1"/>
    <col min="8452" max="8452" width="10.5" style="47" customWidth="1"/>
    <col min="8453" max="8481" width="3.33203125" style="47" customWidth="1"/>
    <col min="8482" max="8482" width="9" style="47" customWidth="1"/>
    <col min="8483" max="8495" width="3.33203125" style="47" customWidth="1"/>
    <col min="8496" max="8496" width="1.6640625" style="47" customWidth="1"/>
    <col min="8497" max="8497" width="3" style="47" customWidth="1"/>
    <col min="8498" max="8498" width="2.5" style="47" customWidth="1"/>
    <col min="8499" max="8499" width="3.1640625" style="47" customWidth="1"/>
    <col min="8500" max="8500" width="2.6640625" style="47" customWidth="1"/>
    <col min="8501" max="8502" width="3" style="47" customWidth="1"/>
    <col min="8503" max="8503" width="2.5" style="47" customWidth="1"/>
    <col min="8504" max="8504" width="1.6640625" style="47" customWidth="1"/>
    <col min="8505" max="8505" width="2.6640625" style="47" customWidth="1"/>
    <col min="8506" max="8506" width="2.33203125" style="47" customWidth="1"/>
    <col min="8507" max="8507" width="1.1640625" style="47" customWidth="1"/>
    <col min="8508" max="8508" width="2" style="47" customWidth="1"/>
    <col min="8509" max="8509" width="1.6640625" style="47" customWidth="1"/>
    <col min="8510" max="8510" width="1" style="47" customWidth="1"/>
    <col min="8511" max="8704" width="14.6640625" style="47"/>
    <col min="8705" max="8707" width="3.33203125" style="47" customWidth="1"/>
    <col min="8708" max="8708" width="10.5" style="47" customWidth="1"/>
    <col min="8709" max="8737" width="3.33203125" style="47" customWidth="1"/>
    <col min="8738" max="8738" width="9" style="47" customWidth="1"/>
    <col min="8739" max="8751" width="3.33203125" style="47" customWidth="1"/>
    <col min="8752" max="8752" width="1.6640625" style="47" customWidth="1"/>
    <col min="8753" max="8753" width="3" style="47" customWidth="1"/>
    <col min="8754" max="8754" width="2.5" style="47" customWidth="1"/>
    <col min="8755" max="8755" width="3.1640625" style="47" customWidth="1"/>
    <col min="8756" max="8756" width="2.6640625" style="47" customWidth="1"/>
    <col min="8757" max="8758" width="3" style="47" customWidth="1"/>
    <col min="8759" max="8759" width="2.5" style="47" customWidth="1"/>
    <col min="8760" max="8760" width="1.6640625" style="47" customWidth="1"/>
    <col min="8761" max="8761" width="2.6640625" style="47" customWidth="1"/>
    <col min="8762" max="8762" width="2.33203125" style="47" customWidth="1"/>
    <col min="8763" max="8763" width="1.1640625" style="47" customWidth="1"/>
    <col min="8764" max="8764" width="2" style="47" customWidth="1"/>
    <col min="8765" max="8765" width="1.6640625" style="47" customWidth="1"/>
    <col min="8766" max="8766" width="1" style="47" customWidth="1"/>
    <col min="8767" max="8960" width="14.6640625" style="47"/>
    <col min="8961" max="8963" width="3.33203125" style="47" customWidth="1"/>
    <col min="8964" max="8964" width="10.5" style="47" customWidth="1"/>
    <col min="8965" max="8993" width="3.33203125" style="47" customWidth="1"/>
    <col min="8994" max="8994" width="9" style="47" customWidth="1"/>
    <col min="8995" max="9007" width="3.33203125" style="47" customWidth="1"/>
    <col min="9008" max="9008" width="1.6640625" style="47" customWidth="1"/>
    <col min="9009" max="9009" width="3" style="47" customWidth="1"/>
    <col min="9010" max="9010" width="2.5" style="47" customWidth="1"/>
    <col min="9011" max="9011" width="3.1640625" style="47" customWidth="1"/>
    <col min="9012" max="9012" width="2.6640625" style="47" customWidth="1"/>
    <col min="9013" max="9014" width="3" style="47" customWidth="1"/>
    <col min="9015" max="9015" width="2.5" style="47" customWidth="1"/>
    <col min="9016" max="9016" width="1.6640625" style="47" customWidth="1"/>
    <col min="9017" max="9017" width="2.6640625" style="47" customWidth="1"/>
    <col min="9018" max="9018" width="2.33203125" style="47" customWidth="1"/>
    <col min="9019" max="9019" width="1.1640625" style="47" customWidth="1"/>
    <col min="9020" max="9020" width="2" style="47" customWidth="1"/>
    <col min="9021" max="9021" width="1.6640625" style="47" customWidth="1"/>
    <col min="9022" max="9022" width="1" style="47" customWidth="1"/>
    <col min="9023" max="9216" width="14.6640625" style="47"/>
    <col min="9217" max="9219" width="3.33203125" style="47" customWidth="1"/>
    <col min="9220" max="9220" width="10.5" style="47" customWidth="1"/>
    <col min="9221" max="9249" width="3.33203125" style="47" customWidth="1"/>
    <col min="9250" max="9250" width="9" style="47" customWidth="1"/>
    <col min="9251" max="9263" width="3.33203125" style="47" customWidth="1"/>
    <col min="9264" max="9264" width="1.6640625" style="47" customWidth="1"/>
    <col min="9265" max="9265" width="3" style="47" customWidth="1"/>
    <col min="9266" max="9266" width="2.5" style="47" customWidth="1"/>
    <col min="9267" max="9267" width="3.1640625" style="47" customWidth="1"/>
    <col min="9268" max="9268" width="2.6640625" style="47" customWidth="1"/>
    <col min="9269" max="9270" width="3" style="47" customWidth="1"/>
    <col min="9271" max="9271" width="2.5" style="47" customWidth="1"/>
    <col min="9272" max="9272" width="1.6640625" style="47" customWidth="1"/>
    <col min="9273" max="9273" width="2.6640625" style="47" customWidth="1"/>
    <col min="9274" max="9274" width="2.33203125" style="47" customWidth="1"/>
    <col min="9275" max="9275" width="1.1640625" style="47" customWidth="1"/>
    <col min="9276" max="9276" width="2" style="47" customWidth="1"/>
    <col min="9277" max="9277" width="1.6640625" style="47" customWidth="1"/>
    <col min="9278" max="9278" width="1" style="47" customWidth="1"/>
    <col min="9279" max="9472" width="14.6640625" style="47"/>
    <col min="9473" max="9475" width="3.33203125" style="47" customWidth="1"/>
    <col min="9476" max="9476" width="10.5" style="47" customWidth="1"/>
    <col min="9477" max="9505" width="3.33203125" style="47" customWidth="1"/>
    <col min="9506" max="9506" width="9" style="47" customWidth="1"/>
    <col min="9507" max="9519" width="3.33203125" style="47" customWidth="1"/>
    <col min="9520" max="9520" width="1.6640625" style="47" customWidth="1"/>
    <col min="9521" max="9521" width="3" style="47" customWidth="1"/>
    <col min="9522" max="9522" width="2.5" style="47" customWidth="1"/>
    <col min="9523" max="9523" width="3.1640625" style="47" customWidth="1"/>
    <col min="9524" max="9524" width="2.6640625" style="47" customWidth="1"/>
    <col min="9525" max="9526" width="3" style="47" customWidth="1"/>
    <col min="9527" max="9527" width="2.5" style="47" customWidth="1"/>
    <col min="9528" max="9528" width="1.6640625" style="47" customWidth="1"/>
    <col min="9529" max="9529" width="2.6640625" style="47" customWidth="1"/>
    <col min="9530" max="9530" width="2.33203125" style="47" customWidth="1"/>
    <col min="9531" max="9531" width="1.1640625" style="47" customWidth="1"/>
    <col min="9532" max="9532" width="2" style="47" customWidth="1"/>
    <col min="9533" max="9533" width="1.6640625" style="47" customWidth="1"/>
    <col min="9534" max="9534" width="1" style="47" customWidth="1"/>
    <col min="9535" max="9728" width="14.6640625" style="47"/>
    <col min="9729" max="9731" width="3.33203125" style="47" customWidth="1"/>
    <col min="9732" max="9732" width="10.5" style="47" customWidth="1"/>
    <col min="9733" max="9761" width="3.33203125" style="47" customWidth="1"/>
    <col min="9762" max="9762" width="9" style="47" customWidth="1"/>
    <col min="9763" max="9775" width="3.33203125" style="47" customWidth="1"/>
    <col min="9776" max="9776" width="1.6640625" style="47" customWidth="1"/>
    <col min="9777" max="9777" width="3" style="47" customWidth="1"/>
    <col min="9778" max="9778" width="2.5" style="47" customWidth="1"/>
    <col min="9779" max="9779" width="3.1640625" style="47" customWidth="1"/>
    <col min="9780" max="9780" width="2.6640625" style="47" customWidth="1"/>
    <col min="9781" max="9782" width="3" style="47" customWidth="1"/>
    <col min="9783" max="9783" width="2.5" style="47" customWidth="1"/>
    <col min="9784" max="9784" width="1.6640625" style="47" customWidth="1"/>
    <col min="9785" max="9785" width="2.6640625" style="47" customWidth="1"/>
    <col min="9786" max="9786" width="2.33203125" style="47" customWidth="1"/>
    <col min="9787" max="9787" width="1.1640625" style="47" customWidth="1"/>
    <col min="9788" max="9788" width="2" style="47" customWidth="1"/>
    <col min="9789" max="9789" width="1.6640625" style="47" customWidth="1"/>
    <col min="9790" max="9790" width="1" style="47" customWidth="1"/>
    <col min="9791" max="9984" width="14.6640625" style="47"/>
    <col min="9985" max="9987" width="3.33203125" style="47" customWidth="1"/>
    <col min="9988" max="9988" width="10.5" style="47" customWidth="1"/>
    <col min="9989" max="10017" width="3.33203125" style="47" customWidth="1"/>
    <col min="10018" max="10018" width="9" style="47" customWidth="1"/>
    <col min="10019" max="10031" width="3.33203125" style="47" customWidth="1"/>
    <col min="10032" max="10032" width="1.6640625" style="47" customWidth="1"/>
    <col min="10033" max="10033" width="3" style="47" customWidth="1"/>
    <col min="10034" max="10034" width="2.5" style="47" customWidth="1"/>
    <col min="10035" max="10035" width="3.1640625" style="47" customWidth="1"/>
    <col min="10036" max="10036" width="2.6640625" style="47" customWidth="1"/>
    <col min="10037" max="10038" width="3" style="47" customWidth="1"/>
    <col min="10039" max="10039" width="2.5" style="47" customWidth="1"/>
    <col min="10040" max="10040" width="1.6640625" style="47" customWidth="1"/>
    <col min="10041" max="10041" width="2.6640625" style="47" customWidth="1"/>
    <col min="10042" max="10042" width="2.33203125" style="47" customWidth="1"/>
    <col min="10043" max="10043" width="1.1640625" style="47" customWidth="1"/>
    <col min="10044" max="10044" width="2" style="47" customWidth="1"/>
    <col min="10045" max="10045" width="1.6640625" style="47" customWidth="1"/>
    <col min="10046" max="10046" width="1" style="47" customWidth="1"/>
    <col min="10047" max="10240" width="14.6640625" style="47"/>
    <col min="10241" max="10243" width="3.33203125" style="47" customWidth="1"/>
    <col min="10244" max="10244" width="10.5" style="47" customWidth="1"/>
    <col min="10245" max="10273" width="3.33203125" style="47" customWidth="1"/>
    <col min="10274" max="10274" width="9" style="47" customWidth="1"/>
    <col min="10275" max="10287" width="3.33203125" style="47" customWidth="1"/>
    <col min="10288" max="10288" width="1.6640625" style="47" customWidth="1"/>
    <col min="10289" max="10289" width="3" style="47" customWidth="1"/>
    <col min="10290" max="10290" width="2.5" style="47" customWidth="1"/>
    <col min="10291" max="10291" width="3.1640625" style="47" customWidth="1"/>
    <col min="10292" max="10292" width="2.6640625" style="47" customWidth="1"/>
    <col min="10293" max="10294" width="3" style="47" customWidth="1"/>
    <col min="10295" max="10295" width="2.5" style="47" customWidth="1"/>
    <col min="10296" max="10296" width="1.6640625" style="47" customWidth="1"/>
    <col min="10297" max="10297" width="2.6640625" style="47" customWidth="1"/>
    <col min="10298" max="10298" width="2.33203125" style="47" customWidth="1"/>
    <col min="10299" max="10299" width="1.1640625" style="47" customWidth="1"/>
    <col min="10300" max="10300" width="2" style="47" customWidth="1"/>
    <col min="10301" max="10301" width="1.6640625" style="47" customWidth="1"/>
    <col min="10302" max="10302" width="1" style="47" customWidth="1"/>
    <col min="10303" max="10496" width="14.6640625" style="47"/>
    <col min="10497" max="10499" width="3.33203125" style="47" customWidth="1"/>
    <col min="10500" max="10500" width="10.5" style="47" customWidth="1"/>
    <col min="10501" max="10529" width="3.33203125" style="47" customWidth="1"/>
    <col min="10530" max="10530" width="9" style="47" customWidth="1"/>
    <col min="10531" max="10543" width="3.33203125" style="47" customWidth="1"/>
    <col min="10544" max="10544" width="1.6640625" style="47" customWidth="1"/>
    <col min="10545" max="10545" width="3" style="47" customWidth="1"/>
    <col min="10546" max="10546" width="2.5" style="47" customWidth="1"/>
    <col min="10547" max="10547" width="3.1640625" style="47" customWidth="1"/>
    <col min="10548" max="10548" width="2.6640625" style="47" customWidth="1"/>
    <col min="10549" max="10550" width="3" style="47" customWidth="1"/>
    <col min="10551" max="10551" width="2.5" style="47" customWidth="1"/>
    <col min="10552" max="10552" width="1.6640625" style="47" customWidth="1"/>
    <col min="10553" max="10553" width="2.6640625" style="47" customWidth="1"/>
    <col min="10554" max="10554" width="2.33203125" style="47" customWidth="1"/>
    <col min="10555" max="10555" width="1.1640625" style="47" customWidth="1"/>
    <col min="10556" max="10556" width="2" style="47" customWidth="1"/>
    <col min="10557" max="10557" width="1.6640625" style="47" customWidth="1"/>
    <col min="10558" max="10558" width="1" style="47" customWidth="1"/>
    <col min="10559" max="10752" width="14.6640625" style="47"/>
    <col min="10753" max="10755" width="3.33203125" style="47" customWidth="1"/>
    <col min="10756" max="10756" width="10.5" style="47" customWidth="1"/>
    <col min="10757" max="10785" width="3.33203125" style="47" customWidth="1"/>
    <col min="10786" max="10786" width="9" style="47" customWidth="1"/>
    <col min="10787" max="10799" width="3.33203125" style="47" customWidth="1"/>
    <col min="10800" max="10800" width="1.6640625" style="47" customWidth="1"/>
    <col min="10801" max="10801" width="3" style="47" customWidth="1"/>
    <col min="10802" max="10802" width="2.5" style="47" customWidth="1"/>
    <col min="10803" max="10803" width="3.1640625" style="47" customWidth="1"/>
    <col min="10804" max="10804" width="2.6640625" style="47" customWidth="1"/>
    <col min="10805" max="10806" width="3" style="47" customWidth="1"/>
    <col min="10807" max="10807" width="2.5" style="47" customWidth="1"/>
    <col min="10808" max="10808" width="1.6640625" style="47" customWidth="1"/>
    <col min="10809" max="10809" width="2.6640625" style="47" customWidth="1"/>
    <col min="10810" max="10810" width="2.33203125" style="47" customWidth="1"/>
    <col min="10811" max="10811" width="1.1640625" style="47" customWidth="1"/>
    <col min="10812" max="10812" width="2" style="47" customWidth="1"/>
    <col min="10813" max="10813" width="1.6640625" style="47" customWidth="1"/>
    <col min="10814" max="10814" width="1" style="47" customWidth="1"/>
    <col min="10815" max="11008" width="14.6640625" style="47"/>
    <col min="11009" max="11011" width="3.33203125" style="47" customWidth="1"/>
    <col min="11012" max="11012" width="10.5" style="47" customWidth="1"/>
    <col min="11013" max="11041" width="3.33203125" style="47" customWidth="1"/>
    <col min="11042" max="11042" width="9" style="47" customWidth="1"/>
    <col min="11043" max="11055" width="3.33203125" style="47" customWidth="1"/>
    <col min="11056" max="11056" width="1.6640625" style="47" customWidth="1"/>
    <col min="11057" max="11057" width="3" style="47" customWidth="1"/>
    <col min="11058" max="11058" width="2.5" style="47" customWidth="1"/>
    <col min="11059" max="11059" width="3.1640625" style="47" customWidth="1"/>
    <col min="11060" max="11060" width="2.6640625" style="47" customWidth="1"/>
    <col min="11061" max="11062" width="3" style="47" customWidth="1"/>
    <col min="11063" max="11063" width="2.5" style="47" customWidth="1"/>
    <col min="11064" max="11064" width="1.6640625" style="47" customWidth="1"/>
    <col min="11065" max="11065" width="2.6640625" style="47" customWidth="1"/>
    <col min="11066" max="11066" width="2.33203125" style="47" customWidth="1"/>
    <col min="11067" max="11067" width="1.1640625" style="47" customWidth="1"/>
    <col min="11068" max="11068" width="2" style="47" customWidth="1"/>
    <col min="11069" max="11069" width="1.6640625" style="47" customWidth="1"/>
    <col min="11070" max="11070" width="1" style="47" customWidth="1"/>
    <col min="11071" max="11264" width="14.6640625" style="47"/>
    <col min="11265" max="11267" width="3.33203125" style="47" customWidth="1"/>
    <col min="11268" max="11268" width="10.5" style="47" customWidth="1"/>
    <col min="11269" max="11297" width="3.33203125" style="47" customWidth="1"/>
    <col min="11298" max="11298" width="9" style="47" customWidth="1"/>
    <col min="11299" max="11311" width="3.33203125" style="47" customWidth="1"/>
    <col min="11312" max="11312" width="1.6640625" style="47" customWidth="1"/>
    <col min="11313" max="11313" width="3" style="47" customWidth="1"/>
    <col min="11314" max="11314" width="2.5" style="47" customWidth="1"/>
    <col min="11315" max="11315" width="3.1640625" style="47" customWidth="1"/>
    <col min="11316" max="11316" width="2.6640625" style="47" customWidth="1"/>
    <col min="11317" max="11318" width="3" style="47" customWidth="1"/>
    <col min="11319" max="11319" width="2.5" style="47" customWidth="1"/>
    <col min="11320" max="11320" width="1.6640625" style="47" customWidth="1"/>
    <col min="11321" max="11321" width="2.6640625" style="47" customWidth="1"/>
    <col min="11322" max="11322" width="2.33203125" style="47" customWidth="1"/>
    <col min="11323" max="11323" width="1.1640625" style="47" customWidth="1"/>
    <col min="11324" max="11324" width="2" style="47" customWidth="1"/>
    <col min="11325" max="11325" width="1.6640625" style="47" customWidth="1"/>
    <col min="11326" max="11326" width="1" style="47" customWidth="1"/>
    <col min="11327" max="11520" width="14.6640625" style="47"/>
    <col min="11521" max="11523" width="3.33203125" style="47" customWidth="1"/>
    <col min="11524" max="11524" width="10.5" style="47" customWidth="1"/>
    <col min="11525" max="11553" width="3.33203125" style="47" customWidth="1"/>
    <col min="11554" max="11554" width="9" style="47" customWidth="1"/>
    <col min="11555" max="11567" width="3.33203125" style="47" customWidth="1"/>
    <col min="11568" max="11568" width="1.6640625" style="47" customWidth="1"/>
    <col min="11569" max="11569" width="3" style="47" customWidth="1"/>
    <col min="11570" max="11570" width="2.5" style="47" customWidth="1"/>
    <col min="11571" max="11571" width="3.1640625" style="47" customWidth="1"/>
    <col min="11572" max="11572" width="2.6640625" style="47" customWidth="1"/>
    <col min="11573" max="11574" width="3" style="47" customWidth="1"/>
    <col min="11575" max="11575" width="2.5" style="47" customWidth="1"/>
    <col min="11576" max="11576" width="1.6640625" style="47" customWidth="1"/>
    <col min="11577" max="11577" width="2.6640625" style="47" customWidth="1"/>
    <col min="11578" max="11578" width="2.33203125" style="47" customWidth="1"/>
    <col min="11579" max="11579" width="1.1640625" style="47" customWidth="1"/>
    <col min="11580" max="11580" width="2" style="47" customWidth="1"/>
    <col min="11581" max="11581" width="1.6640625" style="47" customWidth="1"/>
    <col min="11582" max="11582" width="1" style="47" customWidth="1"/>
    <col min="11583" max="11776" width="14.6640625" style="47"/>
    <col min="11777" max="11779" width="3.33203125" style="47" customWidth="1"/>
    <col min="11780" max="11780" width="10.5" style="47" customWidth="1"/>
    <col min="11781" max="11809" width="3.33203125" style="47" customWidth="1"/>
    <col min="11810" max="11810" width="9" style="47" customWidth="1"/>
    <col min="11811" max="11823" width="3.33203125" style="47" customWidth="1"/>
    <col min="11824" max="11824" width="1.6640625" style="47" customWidth="1"/>
    <col min="11825" max="11825" width="3" style="47" customWidth="1"/>
    <col min="11826" max="11826" width="2.5" style="47" customWidth="1"/>
    <col min="11827" max="11827" width="3.1640625" style="47" customWidth="1"/>
    <col min="11828" max="11828" width="2.6640625" style="47" customWidth="1"/>
    <col min="11829" max="11830" width="3" style="47" customWidth="1"/>
    <col min="11831" max="11831" width="2.5" style="47" customWidth="1"/>
    <col min="11832" max="11832" width="1.6640625" style="47" customWidth="1"/>
    <col min="11833" max="11833" width="2.6640625" style="47" customWidth="1"/>
    <col min="11834" max="11834" width="2.33203125" style="47" customWidth="1"/>
    <col min="11835" max="11835" width="1.1640625" style="47" customWidth="1"/>
    <col min="11836" max="11836" width="2" style="47" customWidth="1"/>
    <col min="11837" max="11837" width="1.6640625" style="47" customWidth="1"/>
    <col min="11838" max="11838" width="1" style="47" customWidth="1"/>
    <col min="11839" max="12032" width="14.6640625" style="47"/>
    <col min="12033" max="12035" width="3.33203125" style="47" customWidth="1"/>
    <col min="12036" max="12036" width="10.5" style="47" customWidth="1"/>
    <col min="12037" max="12065" width="3.33203125" style="47" customWidth="1"/>
    <col min="12066" max="12066" width="9" style="47" customWidth="1"/>
    <col min="12067" max="12079" width="3.33203125" style="47" customWidth="1"/>
    <col min="12080" max="12080" width="1.6640625" style="47" customWidth="1"/>
    <col min="12081" max="12081" width="3" style="47" customWidth="1"/>
    <col min="12082" max="12082" width="2.5" style="47" customWidth="1"/>
    <col min="12083" max="12083" width="3.1640625" style="47" customWidth="1"/>
    <col min="12084" max="12084" width="2.6640625" style="47" customWidth="1"/>
    <col min="12085" max="12086" width="3" style="47" customWidth="1"/>
    <col min="12087" max="12087" width="2.5" style="47" customWidth="1"/>
    <col min="12088" max="12088" width="1.6640625" style="47" customWidth="1"/>
    <col min="12089" max="12089" width="2.6640625" style="47" customWidth="1"/>
    <col min="12090" max="12090" width="2.33203125" style="47" customWidth="1"/>
    <col min="12091" max="12091" width="1.1640625" style="47" customWidth="1"/>
    <col min="12092" max="12092" width="2" style="47" customWidth="1"/>
    <col min="12093" max="12093" width="1.6640625" style="47" customWidth="1"/>
    <col min="12094" max="12094" width="1" style="47" customWidth="1"/>
    <col min="12095" max="12288" width="14.6640625" style="47"/>
    <col min="12289" max="12291" width="3.33203125" style="47" customWidth="1"/>
    <col min="12292" max="12292" width="10.5" style="47" customWidth="1"/>
    <col min="12293" max="12321" width="3.33203125" style="47" customWidth="1"/>
    <col min="12322" max="12322" width="9" style="47" customWidth="1"/>
    <col min="12323" max="12335" width="3.33203125" style="47" customWidth="1"/>
    <col min="12336" max="12336" width="1.6640625" style="47" customWidth="1"/>
    <col min="12337" max="12337" width="3" style="47" customWidth="1"/>
    <col min="12338" max="12338" width="2.5" style="47" customWidth="1"/>
    <col min="12339" max="12339" width="3.1640625" style="47" customWidth="1"/>
    <col min="12340" max="12340" width="2.6640625" style="47" customWidth="1"/>
    <col min="12341" max="12342" width="3" style="47" customWidth="1"/>
    <col min="12343" max="12343" width="2.5" style="47" customWidth="1"/>
    <col min="12344" max="12344" width="1.6640625" style="47" customWidth="1"/>
    <col min="12345" max="12345" width="2.6640625" style="47" customWidth="1"/>
    <col min="12346" max="12346" width="2.33203125" style="47" customWidth="1"/>
    <col min="12347" max="12347" width="1.1640625" style="47" customWidth="1"/>
    <col min="12348" max="12348" width="2" style="47" customWidth="1"/>
    <col min="12349" max="12349" width="1.6640625" style="47" customWidth="1"/>
    <col min="12350" max="12350" width="1" style="47" customWidth="1"/>
    <col min="12351" max="12544" width="14.6640625" style="47"/>
    <col min="12545" max="12547" width="3.33203125" style="47" customWidth="1"/>
    <col min="12548" max="12548" width="10.5" style="47" customWidth="1"/>
    <col min="12549" max="12577" width="3.33203125" style="47" customWidth="1"/>
    <col min="12578" max="12578" width="9" style="47" customWidth="1"/>
    <col min="12579" max="12591" width="3.33203125" style="47" customWidth="1"/>
    <col min="12592" max="12592" width="1.6640625" style="47" customWidth="1"/>
    <col min="12593" max="12593" width="3" style="47" customWidth="1"/>
    <col min="12594" max="12594" width="2.5" style="47" customWidth="1"/>
    <col min="12595" max="12595" width="3.1640625" style="47" customWidth="1"/>
    <col min="12596" max="12596" width="2.6640625" style="47" customWidth="1"/>
    <col min="12597" max="12598" width="3" style="47" customWidth="1"/>
    <col min="12599" max="12599" width="2.5" style="47" customWidth="1"/>
    <col min="12600" max="12600" width="1.6640625" style="47" customWidth="1"/>
    <col min="12601" max="12601" width="2.6640625" style="47" customWidth="1"/>
    <col min="12602" max="12602" width="2.33203125" style="47" customWidth="1"/>
    <col min="12603" max="12603" width="1.1640625" style="47" customWidth="1"/>
    <col min="12604" max="12604" width="2" style="47" customWidth="1"/>
    <col min="12605" max="12605" width="1.6640625" style="47" customWidth="1"/>
    <col min="12606" max="12606" width="1" style="47" customWidth="1"/>
    <col min="12607" max="12800" width="14.6640625" style="47"/>
    <col min="12801" max="12803" width="3.33203125" style="47" customWidth="1"/>
    <col min="12804" max="12804" width="10.5" style="47" customWidth="1"/>
    <col min="12805" max="12833" width="3.33203125" style="47" customWidth="1"/>
    <col min="12834" max="12834" width="9" style="47" customWidth="1"/>
    <col min="12835" max="12847" width="3.33203125" style="47" customWidth="1"/>
    <col min="12848" max="12848" width="1.6640625" style="47" customWidth="1"/>
    <col min="12849" max="12849" width="3" style="47" customWidth="1"/>
    <col min="12850" max="12850" width="2.5" style="47" customWidth="1"/>
    <col min="12851" max="12851" width="3.1640625" style="47" customWidth="1"/>
    <col min="12852" max="12852" width="2.6640625" style="47" customWidth="1"/>
    <col min="12853" max="12854" width="3" style="47" customWidth="1"/>
    <col min="12855" max="12855" width="2.5" style="47" customWidth="1"/>
    <col min="12856" max="12856" width="1.6640625" style="47" customWidth="1"/>
    <col min="12857" max="12857" width="2.6640625" style="47" customWidth="1"/>
    <col min="12858" max="12858" width="2.33203125" style="47" customWidth="1"/>
    <col min="12859" max="12859" width="1.1640625" style="47" customWidth="1"/>
    <col min="12860" max="12860" width="2" style="47" customWidth="1"/>
    <col min="12861" max="12861" width="1.6640625" style="47" customWidth="1"/>
    <col min="12862" max="12862" width="1" style="47" customWidth="1"/>
    <col min="12863" max="13056" width="14.6640625" style="47"/>
    <col min="13057" max="13059" width="3.33203125" style="47" customWidth="1"/>
    <col min="13060" max="13060" width="10.5" style="47" customWidth="1"/>
    <col min="13061" max="13089" width="3.33203125" style="47" customWidth="1"/>
    <col min="13090" max="13090" width="9" style="47" customWidth="1"/>
    <col min="13091" max="13103" width="3.33203125" style="47" customWidth="1"/>
    <col min="13104" max="13104" width="1.6640625" style="47" customWidth="1"/>
    <col min="13105" max="13105" width="3" style="47" customWidth="1"/>
    <col min="13106" max="13106" width="2.5" style="47" customWidth="1"/>
    <col min="13107" max="13107" width="3.1640625" style="47" customWidth="1"/>
    <col min="13108" max="13108" width="2.6640625" style="47" customWidth="1"/>
    <col min="13109" max="13110" width="3" style="47" customWidth="1"/>
    <col min="13111" max="13111" width="2.5" style="47" customWidth="1"/>
    <col min="13112" max="13112" width="1.6640625" style="47" customWidth="1"/>
    <col min="13113" max="13113" width="2.6640625" style="47" customWidth="1"/>
    <col min="13114" max="13114" width="2.33203125" style="47" customWidth="1"/>
    <col min="13115" max="13115" width="1.1640625" style="47" customWidth="1"/>
    <col min="13116" max="13116" width="2" style="47" customWidth="1"/>
    <col min="13117" max="13117" width="1.6640625" style="47" customWidth="1"/>
    <col min="13118" max="13118" width="1" style="47" customWidth="1"/>
    <col min="13119" max="13312" width="14.6640625" style="47"/>
    <col min="13313" max="13315" width="3.33203125" style="47" customWidth="1"/>
    <col min="13316" max="13316" width="10.5" style="47" customWidth="1"/>
    <col min="13317" max="13345" width="3.33203125" style="47" customWidth="1"/>
    <col min="13346" max="13346" width="9" style="47" customWidth="1"/>
    <col min="13347" max="13359" width="3.33203125" style="47" customWidth="1"/>
    <col min="13360" max="13360" width="1.6640625" style="47" customWidth="1"/>
    <col min="13361" max="13361" width="3" style="47" customWidth="1"/>
    <col min="13362" max="13362" width="2.5" style="47" customWidth="1"/>
    <col min="13363" max="13363" width="3.1640625" style="47" customWidth="1"/>
    <col min="13364" max="13364" width="2.6640625" style="47" customWidth="1"/>
    <col min="13365" max="13366" width="3" style="47" customWidth="1"/>
    <col min="13367" max="13367" width="2.5" style="47" customWidth="1"/>
    <col min="13368" max="13368" width="1.6640625" style="47" customWidth="1"/>
    <col min="13369" max="13369" width="2.6640625" style="47" customWidth="1"/>
    <col min="13370" max="13370" width="2.33203125" style="47" customWidth="1"/>
    <col min="13371" max="13371" width="1.1640625" style="47" customWidth="1"/>
    <col min="13372" max="13372" width="2" style="47" customWidth="1"/>
    <col min="13373" max="13373" width="1.6640625" style="47" customWidth="1"/>
    <col min="13374" max="13374" width="1" style="47" customWidth="1"/>
    <col min="13375" max="13568" width="14.6640625" style="47"/>
    <col min="13569" max="13571" width="3.33203125" style="47" customWidth="1"/>
    <col min="13572" max="13572" width="10.5" style="47" customWidth="1"/>
    <col min="13573" max="13601" width="3.33203125" style="47" customWidth="1"/>
    <col min="13602" max="13602" width="9" style="47" customWidth="1"/>
    <col min="13603" max="13615" width="3.33203125" style="47" customWidth="1"/>
    <col min="13616" max="13616" width="1.6640625" style="47" customWidth="1"/>
    <col min="13617" max="13617" width="3" style="47" customWidth="1"/>
    <col min="13618" max="13618" width="2.5" style="47" customWidth="1"/>
    <col min="13619" max="13619" width="3.1640625" style="47" customWidth="1"/>
    <col min="13620" max="13620" width="2.6640625" style="47" customWidth="1"/>
    <col min="13621" max="13622" width="3" style="47" customWidth="1"/>
    <col min="13623" max="13623" width="2.5" style="47" customWidth="1"/>
    <col min="13624" max="13624" width="1.6640625" style="47" customWidth="1"/>
    <col min="13625" max="13625" width="2.6640625" style="47" customWidth="1"/>
    <col min="13626" max="13626" width="2.33203125" style="47" customWidth="1"/>
    <col min="13627" max="13627" width="1.1640625" style="47" customWidth="1"/>
    <col min="13628" max="13628" width="2" style="47" customWidth="1"/>
    <col min="13629" max="13629" width="1.6640625" style="47" customWidth="1"/>
    <col min="13630" max="13630" width="1" style="47" customWidth="1"/>
    <col min="13631" max="13824" width="14.6640625" style="47"/>
    <col min="13825" max="13827" width="3.33203125" style="47" customWidth="1"/>
    <col min="13828" max="13828" width="10.5" style="47" customWidth="1"/>
    <col min="13829" max="13857" width="3.33203125" style="47" customWidth="1"/>
    <col min="13858" max="13858" width="9" style="47" customWidth="1"/>
    <col min="13859" max="13871" width="3.33203125" style="47" customWidth="1"/>
    <col min="13872" max="13872" width="1.6640625" style="47" customWidth="1"/>
    <col min="13873" max="13873" width="3" style="47" customWidth="1"/>
    <col min="13874" max="13874" width="2.5" style="47" customWidth="1"/>
    <col min="13875" max="13875" width="3.1640625" style="47" customWidth="1"/>
    <col min="13876" max="13876" width="2.6640625" style="47" customWidth="1"/>
    <col min="13877" max="13878" width="3" style="47" customWidth="1"/>
    <col min="13879" max="13879" width="2.5" style="47" customWidth="1"/>
    <col min="13880" max="13880" width="1.6640625" style="47" customWidth="1"/>
    <col min="13881" max="13881" width="2.6640625" style="47" customWidth="1"/>
    <col min="13882" max="13882" width="2.33203125" style="47" customWidth="1"/>
    <col min="13883" max="13883" width="1.1640625" style="47" customWidth="1"/>
    <col min="13884" max="13884" width="2" style="47" customWidth="1"/>
    <col min="13885" max="13885" width="1.6640625" style="47" customWidth="1"/>
    <col min="13886" max="13886" width="1" style="47" customWidth="1"/>
    <col min="13887" max="14080" width="14.6640625" style="47"/>
    <col min="14081" max="14083" width="3.33203125" style="47" customWidth="1"/>
    <col min="14084" max="14084" width="10.5" style="47" customWidth="1"/>
    <col min="14085" max="14113" width="3.33203125" style="47" customWidth="1"/>
    <col min="14114" max="14114" width="9" style="47" customWidth="1"/>
    <col min="14115" max="14127" width="3.33203125" style="47" customWidth="1"/>
    <col min="14128" max="14128" width="1.6640625" style="47" customWidth="1"/>
    <col min="14129" max="14129" width="3" style="47" customWidth="1"/>
    <col min="14130" max="14130" width="2.5" style="47" customWidth="1"/>
    <col min="14131" max="14131" width="3.1640625" style="47" customWidth="1"/>
    <col min="14132" max="14132" width="2.6640625" style="47" customWidth="1"/>
    <col min="14133" max="14134" width="3" style="47" customWidth="1"/>
    <col min="14135" max="14135" width="2.5" style="47" customWidth="1"/>
    <col min="14136" max="14136" width="1.6640625" style="47" customWidth="1"/>
    <col min="14137" max="14137" width="2.6640625" style="47" customWidth="1"/>
    <col min="14138" max="14138" width="2.33203125" style="47" customWidth="1"/>
    <col min="14139" max="14139" width="1.1640625" style="47" customWidth="1"/>
    <col min="14140" max="14140" width="2" style="47" customWidth="1"/>
    <col min="14141" max="14141" width="1.6640625" style="47" customWidth="1"/>
    <col min="14142" max="14142" width="1" style="47" customWidth="1"/>
    <col min="14143" max="14336" width="14.6640625" style="47"/>
    <col min="14337" max="14339" width="3.33203125" style="47" customWidth="1"/>
    <col min="14340" max="14340" width="10.5" style="47" customWidth="1"/>
    <col min="14341" max="14369" width="3.33203125" style="47" customWidth="1"/>
    <col min="14370" max="14370" width="9" style="47" customWidth="1"/>
    <col min="14371" max="14383" width="3.33203125" style="47" customWidth="1"/>
    <col min="14384" max="14384" width="1.6640625" style="47" customWidth="1"/>
    <col min="14385" max="14385" width="3" style="47" customWidth="1"/>
    <col min="14386" max="14386" width="2.5" style="47" customWidth="1"/>
    <col min="14387" max="14387" width="3.1640625" style="47" customWidth="1"/>
    <col min="14388" max="14388" width="2.6640625" style="47" customWidth="1"/>
    <col min="14389" max="14390" width="3" style="47" customWidth="1"/>
    <col min="14391" max="14391" width="2.5" style="47" customWidth="1"/>
    <col min="14392" max="14392" width="1.6640625" style="47" customWidth="1"/>
    <col min="14393" max="14393" width="2.6640625" style="47" customWidth="1"/>
    <col min="14394" max="14394" width="2.33203125" style="47" customWidth="1"/>
    <col min="14395" max="14395" width="1.1640625" style="47" customWidth="1"/>
    <col min="14396" max="14396" width="2" style="47" customWidth="1"/>
    <col min="14397" max="14397" width="1.6640625" style="47" customWidth="1"/>
    <col min="14398" max="14398" width="1" style="47" customWidth="1"/>
    <col min="14399" max="14592" width="14.6640625" style="47"/>
    <col min="14593" max="14595" width="3.33203125" style="47" customWidth="1"/>
    <col min="14596" max="14596" width="10.5" style="47" customWidth="1"/>
    <col min="14597" max="14625" width="3.33203125" style="47" customWidth="1"/>
    <col min="14626" max="14626" width="9" style="47" customWidth="1"/>
    <col min="14627" max="14639" width="3.33203125" style="47" customWidth="1"/>
    <col min="14640" max="14640" width="1.6640625" style="47" customWidth="1"/>
    <col min="14641" max="14641" width="3" style="47" customWidth="1"/>
    <col min="14642" max="14642" width="2.5" style="47" customWidth="1"/>
    <col min="14643" max="14643" width="3.1640625" style="47" customWidth="1"/>
    <col min="14644" max="14644" width="2.6640625" style="47" customWidth="1"/>
    <col min="14645" max="14646" width="3" style="47" customWidth="1"/>
    <col min="14647" max="14647" width="2.5" style="47" customWidth="1"/>
    <col min="14648" max="14648" width="1.6640625" style="47" customWidth="1"/>
    <col min="14649" max="14649" width="2.6640625" style="47" customWidth="1"/>
    <col min="14650" max="14650" width="2.33203125" style="47" customWidth="1"/>
    <col min="14651" max="14651" width="1.1640625" style="47" customWidth="1"/>
    <col min="14652" max="14652" width="2" style="47" customWidth="1"/>
    <col min="14653" max="14653" width="1.6640625" style="47" customWidth="1"/>
    <col min="14654" max="14654" width="1" style="47" customWidth="1"/>
    <col min="14655" max="14848" width="14.6640625" style="47"/>
    <col min="14849" max="14851" width="3.33203125" style="47" customWidth="1"/>
    <col min="14852" max="14852" width="10.5" style="47" customWidth="1"/>
    <col min="14853" max="14881" width="3.33203125" style="47" customWidth="1"/>
    <col min="14882" max="14882" width="9" style="47" customWidth="1"/>
    <col min="14883" max="14895" width="3.33203125" style="47" customWidth="1"/>
    <col min="14896" max="14896" width="1.6640625" style="47" customWidth="1"/>
    <col min="14897" max="14897" width="3" style="47" customWidth="1"/>
    <col min="14898" max="14898" width="2.5" style="47" customWidth="1"/>
    <col min="14899" max="14899" width="3.1640625" style="47" customWidth="1"/>
    <col min="14900" max="14900" width="2.6640625" style="47" customWidth="1"/>
    <col min="14901" max="14902" width="3" style="47" customWidth="1"/>
    <col min="14903" max="14903" width="2.5" style="47" customWidth="1"/>
    <col min="14904" max="14904" width="1.6640625" style="47" customWidth="1"/>
    <col min="14905" max="14905" width="2.6640625" style="47" customWidth="1"/>
    <col min="14906" max="14906" width="2.33203125" style="47" customWidth="1"/>
    <col min="14907" max="14907" width="1.1640625" style="47" customWidth="1"/>
    <col min="14908" max="14908" width="2" style="47" customWidth="1"/>
    <col min="14909" max="14909" width="1.6640625" style="47" customWidth="1"/>
    <col min="14910" max="14910" width="1" style="47" customWidth="1"/>
    <col min="14911" max="15104" width="14.6640625" style="47"/>
    <col min="15105" max="15107" width="3.33203125" style="47" customWidth="1"/>
    <col min="15108" max="15108" width="10.5" style="47" customWidth="1"/>
    <col min="15109" max="15137" width="3.33203125" style="47" customWidth="1"/>
    <col min="15138" max="15138" width="9" style="47" customWidth="1"/>
    <col min="15139" max="15151" width="3.33203125" style="47" customWidth="1"/>
    <col min="15152" max="15152" width="1.6640625" style="47" customWidth="1"/>
    <col min="15153" max="15153" width="3" style="47" customWidth="1"/>
    <col min="15154" max="15154" width="2.5" style="47" customWidth="1"/>
    <col min="15155" max="15155" width="3.1640625" style="47" customWidth="1"/>
    <col min="15156" max="15156" width="2.6640625" style="47" customWidth="1"/>
    <col min="15157" max="15158" width="3" style="47" customWidth="1"/>
    <col min="15159" max="15159" width="2.5" style="47" customWidth="1"/>
    <col min="15160" max="15160" width="1.6640625" style="47" customWidth="1"/>
    <col min="15161" max="15161" width="2.6640625" style="47" customWidth="1"/>
    <col min="15162" max="15162" width="2.33203125" style="47" customWidth="1"/>
    <col min="15163" max="15163" width="1.1640625" style="47" customWidth="1"/>
    <col min="15164" max="15164" width="2" style="47" customWidth="1"/>
    <col min="15165" max="15165" width="1.6640625" style="47" customWidth="1"/>
    <col min="15166" max="15166" width="1" style="47" customWidth="1"/>
    <col min="15167" max="15360" width="14.6640625" style="47"/>
    <col min="15361" max="15363" width="3.33203125" style="47" customWidth="1"/>
    <col min="15364" max="15364" width="10.5" style="47" customWidth="1"/>
    <col min="15365" max="15393" width="3.33203125" style="47" customWidth="1"/>
    <col min="15394" max="15394" width="9" style="47" customWidth="1"/>
    <col min="15395" max="15407" width="3.33203125" style="47" customWidth="1"/>
    <col min="15408" max="15408" width="1.6640625" style="47" customWidth="1"/>
    <col min="15409" max="15409" width="3" style="47" customWidth="1"/>
    <col min="15410" max="15410" width="2.5" style="47" customWidth="1"/>
    <col min="15411" max="15411" width="3.1640625" style="47" customWidth="1"/>
    <col min="15412" max="15412" width="2.6640625" style="47" customWidth="1"/>
    <col min="15413" max="15414" width="3" style="47" customWidth="1"/>
    <col min="15415" max="15415" width="2.5" style="47" customWidth="1"/>
    <col min="15416" max="15416" width="1.6640625" style="47" customWidth="1"/>
    <col min="15417" max="15417" width="2.6640625" style="47" customWidth="1"/>
    <col min="15418" max="15418" width="2.33203125" style="47" customWidth="1"/>
    <col min="15419" max="15419" width="1.1640625" style="47" customWidth="1"/>
    <col min="15420" max="15420" width="2" style="47" customWidth="1"/>
    <col min="15421" max="15421" width="1.6640625" style="47" customWidth="1"/>
    <col min="15422" max="15422" width="1" style="47" customWidth="1"/>
    <col min="15423" max="15616" width="14.6640625" style="47"/>
    <col min="15617" max="15619" width="3.33203125" style="47" customWidth="1"/>
    <col min="15620" max="15620" width="10.5" style="47" customWidth="1"/>
    <col min="15621" max="15649" width="3.33203125" style="47" customWidth="1"/>
    <col min="15650" max="15650" width="9" style="47" customWidth="1"/>
    <col min="15651" max="15663" width="3.33203125" style="47" customWidth="1"/>
    <col min="15664" max="15664" width="1.6640625" style="47" customWidth="1"/>
    <col min="15665" max="15665" width="3" style="47" customWidth="1"/>
    <col min="15666" max="15666" width="2.5" style="47" customWidth="1"/>
    <col min="15667" max="15667" width="3.1640625" style="47" customWidth="1"/>
    <col min="15668" max="15668" width="2.6640625" style="47" customWidth="1"/>
    <col min="15669" max="15670" width="3" style="47" customWidth="1"/>
    <col min="15671" max="15671" width="2.5" style="47" customWidth="1"/>
    <col min="15672" max="15672" width="1.6640625" style="47" customWidth="1"/>
    <col min="15673" max="15673" width="2.6640625" style="47" customWidth="1"/>
    <col min="15674" max="15674" width="2.33203125" style="47" customWidth="1"/>
    <col min="15675" max="15675" width="1.1640625" style="47" customWidth="1"/>
    <col min="15676" max="15676" width="2" style="47" customWidth="1"/>
    <col min="15677" max="15677" width="1.6640625" style="47" customWidth="1"/>
    <col min="15678" max="15678" width="1" style="47" customWidth="1"/>
    <col min="15679" max="15872" width="14.6640625" style="47"/>
    <col min="15873" max="15875" width="3.33203125" style="47" customWidth="1"/>
    <col min="15876" max="15876" width="10.5" style="47" customWidth="1"/>
    <col min="15877" max="15905" width="3.33203125" style="47" customWidth="1"/>
    <col min="15906" max="15906" width="9" style="47" customWidth="1"/>
    <col min="15907" max="15919" width="3.33203125" style="47" customWidth="1"/>
    <col min="15920" max="15920" width="1.6640625" style="47" customWidth="1"/>
    <col min="15921" max="15921" width="3" style="47" customWidth="1"/>
    <col min="15922" max="15922" width="2.5" style="47" customWidth="1"/>
    <col min="15923" max="15923" width="3.1640625" style="47" customWidth="1"/>
    <col min="15924" max="15924" width="2.6640625" style="47" customWidth="1"/>
    <col min="15925" max="15926" width="3" style="47" customWidth="1"/>
    <col min="15927" max="15927" width="2.5" style="47" customWidth="1"/>
    <col min="15928" max="15928" width="1.6640625" style="47" customWidth="1"/>
    <col min="15929" max="15929" width="2.6640625" style="47" customWidth="1"/>
    <col min="15930" max="15930" width="2.33203125" style="47" customWidth="1"/>
    <col min="15931" max="15931" width="1.1640625" style="47" customWidth="1"/>
    <col min="15932" max="15932" width="2" style="47" customWidth="1"/>
    <col min="15933" max="15933" width="1.6640625" style="47" customWidth="1"/>
    <col min="15934" max="15934" width="1" style="47" customWidth="1"/>
    <col min="15935" max="16128" width="14.6640625" style="47"/>
    <col min="16129" max="16131" width="3.33203125" style="47" customWidth="1"/>
    <col min="16132" max="16132" width="10.5" style="47" customWidth="1"/>
    <col min="16133" max="16161" width="3.33203125" style="47" customWidth="1"/>
    <col min="16162" max="16162" width="9" style="47" customWidth="1"/>
    <col min="16163" max="16175" width="3.33203125" style="47" customWidth="1"/>
    <col min="16176" max="16176" width="1.6640625" style="47" customWidth="1"/>
    <col min="16177" max="16177" width="3" style="47" customWidth="1"/>
    <col min="16178" max="16178" width="2.5" style="47" customWidth="1"/>
    <col min="16179" max="16179" width="3.1640625" style="47" customWidth="1"/>
    <col min="16180" max="16180" width="2.6640625" style="47" customWidth="1"/>
    <col min="16181" max="16182" width="3" style="47" customWidth="1"/>
    <col min="16183" max="16183" width="2.5" style="47" customWidth="1"/>
    <col min="16184" max="16184" width="1.6640625" style="47" customWidth="1"/>
    <col min="16185" max="16185" width="2.6640625" style="47" customWidth="1"/>
    <col min="16186" max="16186" width="2.33203125" style="47" customWidth="1"/>
    <col min="16187" max="16187" width="1.1640625" style="47" customWidth="1"/>
    <col min="16188" max="16188" width="2" style="47" customWidth="1"/>
    <col min="16189" max="16189" width="1.6640625" style="47" customWidth="1"/>
    <col min="16190" max="16190" width="1" style="47" customWidth="1"/>
    <col min="16191" max="16384" width="14.6640625" style="47"/>
  </cols>
  <sheetData>
    <row r="1" spans="1:51" ht="13.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4"/>
      <c r="R1" s="24"/>
      <c r="S1" s="24"/>
      <c r="T1" s="24"/>
      <c r="U1" s="24"/>
      <c r="V1" s="24"/>
      <c r="W1" s="24"/>
      <c r="X1" s="24"/>
      <c r="Y1" s="24"/>
      <c r="Z1" s="25" t="s">
        <v>211</v>
      </c>
      <c r="AA1" s="24"/>
      <c r="AB1" s="24"/>
      <c r="AC1" s="24"/>
      <c r="AD1" s="24"/>
      <c r="AE1" s="24"/>
      <c r="AF1" s="24"/>
      <c r="AG1" s="24"/>
      <c r="AH1" s="24"/>
      <c r="AI1" s="26"/>
      <c r="AJ1" s="21"/>
      <c r="AK1" s="21"/>
      <c r="AL1" s="21"/>
      <c r="AM1" s="21"/>
      <c r="AN1" s="21"/>
      <c r="AO1" s="21"/>
      <c r="AP1" s="21"/>
      <c r="AQ1" s="21"/>
      <c r="AR1" s="21"/>
      <c r="AS1" s="23"/>
      <c r="AT1" s="23"/>
      <c r="AU1" s="23"/>
      <c r="AV1" s="23"/>
      <c r="AW1" s="23"/>
    </row>
    <row r="2" spans="1:51" ht="13.5" customHeight="1" x14ac:dyDescent="0.25">
      <c r="A2" s="21"/>
      <c r="B2" s="21"/>
      <c r="C2" s="21"/>
      <c r="E2" s="20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18" t="s">
        <v>154</v>
      </c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3"/>
      <c r="AV2" s="23"/>
      <c r="AW2" s="23"/>
      <c r="AX2" s="23"/>
    </row>
    <row r="3" spans="1:51" ht="13.5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18" t="s">
        <v>212</v>
      </c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3"/>
      <c r="AT3" s="23"/>
      <c r="AU3" s="23"/>
      <c r="AV3" s="23"/>
      <c r="AW3" s="23"/>
    </row>
    <row r="4" spans="1:51" ht="35.25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</row>
    <row r="5" spans="1:51" ht="13.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</row>
    <row r="6" spans="1:51" ht="13.5" customHeight="1" x14ac:dyDescent="0.25">
      <c r="A6" s="19" t="s">
        <v>225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19" t="s">
        <v>213</v>
      </c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</row>
    <row r="7" spans="1:51" ht="13.5" customHeight="1" x14ac:dyDescent="0.25">
      <c r="A7" s="22" t="s">
        <v>226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2" t="s">
        <v>227</v>
      </c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</row>
    <row r="8" spans="1:51" ht="24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</row>
    <row r="9" spans="1:51" ht="26.25" customHeight="1" x14ac:dyDescent="0.3">
      <c r="A9" s="21" t="s">
        <v>228</v>
      </c>
      <c r="B9" s="24"/>
      <c r="C9" s="21"/>
      <c r="D9" s="21"/>
      <c r="E9" s="21"/>
      <c r="F9" s="21"/>
      <c r="G9" s="21"/>
      <c r="H9" s="22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7" t="s">
        <v>238</v>
      </c>
      <c r="AK9" s="21"/>
      <c r="AL9" s="21"/>
      <c r="AM9" s="21"/>
      <c r="AN9" s="21"/>
      <c r="AO9" s="21"/>
      <c r="AP9" s="21"/>
      <c r="AQ9" s="22"/>
      <c r="AR9" s="21"/>
      <c r="AS9" s="21"/>
      <c r="AT9" s="21"/>
      <c r="AU9" s="21"/>
      <c r="AV9" s="21"/>
      <c r="AW9" s="21"/>
      <c r="AX9" s="21"/>
      <c r="AY9" s="21"/>
    </row>
    <row r="10" spans="1:51" ht="3.75" customHeight="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</row>
    <row r="11" spans="1:51" s="29" customFormat="1" ht="26.25" customHeight="1" x14ac:dyDescent="0.25">
      <c r="A11" s="28" t="s">
        <v>258</v>
      </c>
      <c r="C11" s="24"/>
      <c r="D11" s="24"/>
      <c r="E11" s="24"/>
      <c r="F11" s="24"/>
      <c r="G11" s="24"/>
      <c r="H11" s="24"/>
      <c r="I11" s="24">
        <v>2022</v>
      </c>
      <c r="J11" s="24"/>
      <c r="L11" s="24"/>
      <c r="M11" s="24"/>
      <c r="N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8" t="s">
        <v>258</v>
      </c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>
        <v>2</v>
      </c>
      <c r="AW11" s="24"/>
      <c r="AX11" s="24"/>
      <c r="AY11" s="24"/>
    </row>
    <row r="12" spans="1:51" ht="23.25" customHeight="1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</row>
    <row r="13" spans="1:51" ht="38.25" customHeight="1" x14ac:dyDescent="0.25">
      <c r="A13" s="555" t="s">
        <v>152</v>
      </c>
      <c r="B13" s="555"/>
      <c r="C13" s="555"/>
      <c r="D13" s="555"/>
      <c r="E13" s="555"/>
      <c r="F13" s="555"/>
      <c r="G13" s="555"/>
      <c r="H13" s="555"/>
      <c r="I13" s="555"/>
      <c r="J13" s="555"/>
      <c r="K13" s="555"/>
      <c r="L13" s="555"/>
      <c r="M13" s="555"/>
      <c r="N13" s="555"/>
      <c r="O13" s="555"/>
      <c r="P13" s="555"/>
      <c r="Q13" s="555"/>
      <c r="R13" s="555"/>
      <c r="S13" s="555"/>
      <c r="T13" s="555"/>
      <c r="U13" s="555"/>
      <c r="V13" s="555"/>
      <c r="W13" s="555"/>
      <c r="X13" s="555"/>
      <c r="Y13" s="555"/>
      <c r="Z13" s="555"/>
      <c r="AA13" s="555"/>
      <c r="AB13" s="555"/>
      <c r="AC13" s="555"/>
      <c r="AD13" s="555"/>
      <c r="AE13" s="555"/>
      <c r="AF13" s="555"/>
      <c r="AG13" s="555"/>
      <c r="AH13" s="555"/>
      <c r="AI13" s="555"/>
      <c r="AJ13" s="555"/>
      <c r="AK13" s="555"/>
      <c r="AL13" s="555"/>
      <c r="AM13" s="555"/>
      <c r="AN13" s="555"/>
      <c r="AO13" s="555"/>
      <c r="AP13" s="555"/>
      <c r="AQ13" s="555"/>
      <c r="AR13" s="555"/>
      <c r="AS13" s="555"/>
      <c r="AT13" s="555"/>
      <c r="AU13" s="555"/>
      <c r="AV13" s="555"/>
      <c r="AW13" s="21"/>
      <c r="AX13" s="21"/>
      <c r="AY13" s="21"/>
    </row>
    <row r="14" spans="1:51" s="29" customFormat="1" ht="13.5" customHeight="1" x14ac:dyDescent="0.25">
      <c r="A14" s="556" t="s">
        <v>153</v>
      </c>
      <c r="B14" s="556"/>
      <c r="C14" s="556"/>
      <c r="D14" s="556"/>
      <c r="E14" s="556"/>
      <c r="F14" s="556"/>
      <c r="G14" s="556"/>
      <c r="H14" s="556"/>
      <c r="I14" s="556"/>
      <c r="J14" s="556"/>
      <c r="K14" s="556"/>
      <c r="L14" s="556"/>
      <c r="M14" s="556"/>
      <c r="N14" s="556"/>
      <c r="O14" s="556"/>
      <c r="P14" s="556"/>
      <c r="Q14" s="556"/>
      <c r="R14" s="556"/>
      <c r="S14" s="556"/>
      <c r="T14" s="556"/>
      <c r="U14" s="556"/>
      <c r="V14" s="556"/>
      <c r="W14" s="556"/>
      <c r="X14" s="556"/>
      <c r="Y14" s="556"/>
      <c r="Z14" s="556"/>
      <c r="AA14" s="556"/>
      <c r="AB14" s="556"/>
      <c r="AC14" s="556"/>
      <c r="AD14" s="556"/>
      <c r="AE14" s="556"/>
      <c r="AF14" s="556"/>
      <c r="AG14" s="556"/>
      <c r="AH14" s="556"/>
      <c r="AI14" s="556"/>
      <c r="AJ14" s="556"/>
      <c r="AK14" s="556"/>
      <c r="AL14" s="556"/>
      <c r="AM14" s="556"/>
      <c r="AN14" s="556"/>
      <c r="AO14" s="556"/>
      <c r="AP14" s="556"/>
      <c r="AQ14" s="556"/>
      <c r="AR14" s="556"/>
      <c r="AS14" s="556"/>
      <c r="AT14" s="556"/>
      <c r="AU14" s="556"/>
      <c r="AV14" s="556"/>
      <c r="AW14" s="24"/>
      <c r="AX14" s="24"/>
      <c r="AY14" s="24"/>
    </row>
    <row r="15" spans="1:51" s="29" customFormat="1" ht="26.25" customHeight="1" x14ac:dyDescent="0.25">
      <c r="A15" s="557" t="s">
        <v>155</v>
      </c>
      <c r="B15" s="557"/>
      <c r="C15" s="557"/>
      <c r="D15" s="557"/>
      <c r="E15" s="557"/>
      <c r="F15" s="557"/>
      <c r="G15" s="557"/>
      <c r="H15" s="557"/>
      <c r="I15" s="557"/>
      <c r="J15" s="557"/>
      <c r="K15" s="557"/>
      <c r="L15" s="557"/>
      <c r="M15" s="557"/>
      <c r="N15" s="557"/>
      <c r="O15" s="557"/>
      <c r="P15" s="557"/>
      <c r="Q15" s="557"/>
      <c r="R15" s="557"/>
      <c r="S15" s="557"/>
      <c r="T15" s="557"/>
      <c r="U15" s="557"/>
      <c r="V15" s="557"/>
      <c r="W15" s="557"/>
      <c r="X15" s="557"/>
      <c r="Y15" s="557"/>
      <c r="Z15" s="557"/>
      <c r="AA15" s="557"/>
      <c r="AB15" s="557"/>
      <c r="AC15" s="557"/>
      <c r="AD15" s="557"/>
      <c r="AE15" s="557"/>
      <c r="AF15" s="557"/>
      <c r="AG15" s="557"/>
      <c r="AH15" s="557"/>
      <c r="AI15" s="557"/>
      <c r="AJ15" s="557"/>
      <c r="AK15" s="557"/>
      <c r="AL15" s="557"/>
      <c r="AM15" s="557"/>
      <c r="AN15" s="557"/>
      <c r="AO15" s="557"/>
      <c r="AP15" s="557"/>
      <c r="AQ15" s="557"/>
      <c r="AR15" s="557"/>
      <c r="AS15" s="557"/>
      <c r="AT15" s="557"/>
      <c r="AU15" s="557"/>
      <c r="AV15" s="557"/>
      <c r="AW15" s="24"/>
      <c r="AX15" s="24"/>
      <c r="AY15" s="24"/>
    </row>
    <row r="16" spans="1:51" s="29" customFormat="1" ht="17.25" customHeight="1" x14ac:dyDescent="0.25">
      <c r="A16" s="558" t="s">
        <v>254</v>
      </c>
      <c r="B16" s="558"/>
      <c r="C16" s="558"/>
      <c r="D16" s="558"/>
      <c r="E16" s="558"/>
      <c r="F16" s="50"/>
      <c r="G16" s="559" t="s">
        <v>255</v>
      </c>
      <c r="H16" s="559"/>
      <c r="I16" s="559"/>
      <c r="J16" s="559"/>
      <c r="K16" s="559"/>
      <c r="L16" s="559"/>
      <c r="M16" s="559"/>
      <c r="N16" s="559"/>
      <c r="O16" s="559"/>
      <c r="P16" s="559"/>
      <c r="Q16" s="559"/>
      <c r="R16" s="559"/>
      <c r="S16" s="559"/>
      <c r="T16" s="559"/>
      <c r="U16" s="559"/>
      <c r="V16" s="559"/>
      <c r="W16" s="559"/>
      <c r="X16" s="559"/>
      <c r="Y16" s="559"/>
      <c r="Z16" s="559"/>
      <c r="AA16" s="559"/>
      <c r="AB16" s="559"/>
      <c r="AC16" s="559"/>
      <c r="AD16" s="559"/>
      <c r="AE16" s="559"/>
      <c r="AF16" s="559"/>
      <c r="AG16" s="559"/>
      <c r="AH16" s="559"/>
      <c r="AI16" s="559"/>
      <c r="AJ16" s="559"/>
      <c r="AK16" s="559"/>
      <c r="AL16" s="559"/>
      <c r="AM16" s="559"/>
      <c r="AN16" s="559"/>
      <c r="AO16" s="559"/>
      <c r="AP16" s="559"/>
      <c r="AQ16" s="559"/>
      <c r="AR16" s="559"/>
      <c r="AS16" s="559"/>
      <c r="AT16" s="559"/>
      <c r="AU16" s="559"/>
      <c r="AV16" s="559"/>
      <c r="AW16" s="24"/>
      <c r="AX16" s="24"/>
      <c r="AY16" s="24"/>
    </row>
    <row r="17" spans="1:62" ht="19.5" customHeight="1" x14ac:dyDescent="0.25">
      <c r="A17" s="560"/>
      <c r="B17" s="560"/>
      <c r="C17" s="560"/>
      <c r="D17" s="560"/>
      <c r="E17" s="560"/>
      <c r="F17" s="560"/>
      <c r="G17" s="560"/>
      <c r="H17" s="560"/>
      <c r="I17" s="560"/>
      <c r="J17" s="560"/>
      <c r="K17" s="560"/>
      <c r="L17" s="560"/>
      <c r="M17" s="560"/>
      <c r="N17" s="560"/>
      <c r="O17" s="560"/>
      <c r="P17" s="560"/>
      <c r="Q17" s="560"/>
      <c r="R17" s="560"/>
      <c r="S17" s="560"/>
      <c r="T17" s="560"/>
      <c r="U17" s="560"/>
      <c r="V17" s="560"/>
      <c r="W17" s="560"/>
      <c r="X17" s="560"/>
      <c r="Y17" s="560"/>
      <c r="Z17" s="560"/>
      <c r="AA17" s="560"/>
      <c r="AB17" s="560"/>
      <c r="AC17" s="560"/>
      <c r="AD17" s="560"/>
      <c r="AE17" s="560"/>
      <c r="AF17" s="560"/>
      <c r="AG17" s="560"/>
      <c r="AH17" s="560"/>
      <c r="AI17" s="560"/>
      <c r="AJ17" s="560"/>
      <c r="AK17" s="560"/>
      <c r="AL17" s="560"/>
      <c r="AM17" s="560"/>
      <c r="AN17" s="560"/>
      <c r="AO17" s="560"/>
      <c r="AP17" s="560"/>
      <c r="AQ17" s="560"/>
      <c r="AR17" s="560"/>
      <c r="AS17" s="560"/>
      <c r="AT17" s="560"/>
      <c r="AU17" s="560"/>
      <c r="AV17" s="51"/>
      <c r="AW17" s="21"/>
      <c r="AX17" s="21"/>
      <c r="AY17" s="21"/>
    </row>
    <row r="18" spans="1:62" ht="19.5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 t="s">
        <v>229</v>
      </c>
      <c r="P18" s="20"/>
      <c r="Q18" s="20"/>
      <c r="R18" s="20"/>
      <c r="S18" s="20"/>
      <c r="T18" s="20"/>
      <c r="U18" s="20"/>
      <c r="V18" s="20"/>
      <c r="W18" s="52" t="s">
        <v>256</v>
      </c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</row>
    <row r="19" spans="1:62" ht="13.5" customHeight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</row>
    <row r="20" spans="1:62" ht="13.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 t="s">
        <v>230</v>
      </c>
      <c r="P20" s="20"/>
      <c r="Q20" s="20"/>
      <c r="R20" s="20"/>
      <c r="S20" s="20"/>
      <c r="T20" s="20"/>
      <c r="U20" s="20"/>
      <c r="V20" s="20"/>
      <c r="W20" s="30" t="s">
        <v>231</v>
      </c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</row>
    <row r="21" spans="1:62" ht="13.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</row>
    <row r="22" spans="1:62" s="29" customFormat="1" ht="13.5" customHeight="1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 t="s">
        <v>232</v>
      </c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561" t="s">
        <v>156</v>
      </c>
      <c r="AB22" s="561"/>
      <c r="AC22" s="561"/>
      <c r="AD22" s="561"/>
      <c r="AE22" s="561"/>
      <c r="AF22" s="24" t="s">
        <v>233</v>
      </c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</row>
    <row r="23" spans="1:62" ht="13.5" customHeight="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</row>
    <row r="24" spans="1:62" ht="13.5" customHeight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562" t="s">
        <v>234</v>
      </c>
      <c r="P24" s="562"/>
      <c r="Q24" s="562"/>
      <c r="R24" s="562"/>
      <c r="S24" s="562"/>
      <c r="T24" s="562"/>
      <c r="U24" s="562"/>
      <c r="V24" s="562"/>
      <c r="W24" s="562"/>
      <c r="X24" s="562"/>
      <c r="Y24" s="562"/>
      <c r="Z24" s="562"/>
      <c r="AA24" s="562"/>
      <c r="AB24" s="562"/>
      <c r="AC24" s="562"/>
      <c r="AD24" s="562"/>
      <c r="AE24" s="562"/>
      <c r="AF24" s="562"/>
      <c r="AG24" s="562"/>
      <c r="AH24" s="562"/>
      <c r="AI24" s="563" t="s">
        <v>235</v>
      </c>
      <c r="AJ24" s="563"/>
      <c r="AK24" s="563"/>
      <c r="AL24" s="563"/>
      <c r="AM24" s="563"/>
      <c r="AN24" s="563"/>
      <c r="AO24" s="563"/>
      <c r="AP24" s="563"/>
      <c r="AQ24" s="563"/>
      <c r="AR24" s="563"/>
      <c r="AS24" s="563"/>
      <c r="AT24" s="563"/>
      <c r="AU24" s="563"/>
      <c r="AV24" s="563"/>
      <c r="AW24" s="563"/>
      <c r="AX24" s="563"/>
      <c r="AY24" s="563"/>
      <c r="AZ24" s="563"/>
      <c r="BA24" s="55"/>
      <c r="BB24" s="55"/>
      <c r="BC24" s="55"/>
      <c r="BD24" s="55"/>
      <c r="BE24" s="55"/>
      <c r="BF24" s="55"/>
      <c r="BG24" s="55"/>
      <c r="BH24" s="55"/>
      <c r="BI24" s="55"/>
      <c r="BJ24" s="55"/>
    </row>
    <row r="25" spans="1:62" ht="13.5" customHeight="1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46" t="s">
        <v>157</v>
      </c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</row>
    <row r="26" spans="1:62" ht="13.5" customHeight="1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</row>
    <row r="27" spans="1:62" s="29" customFormat="1" ht="13.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 t="s">
        <v>236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564">
        <v>42713</v>
      </c>
      <c r="AD27" s="552"/>
      <c r="AE27" s="552"/>
      <c r="AF27" s="552"/>
      <c r="AG27" s="552"/>
      <c r="AH27" s="30"/>
      <c r="AI27" s="551" t="s">
        <v>158</v>
      </c>
      <c r="AJ27" s="551"/>
      <c r="AK27" s="552">
        <v>1548</v>
      </c>
      <c r="AL27" s="552"/>
      <c r="AM27" s="552"/>
      <c r="AN27" s="552"/>
      <c r="AO27" s="552"/>
      <c r="AP27" s="552"/>
      <c r="AQ27" s="30"/>
      <c r="AR27" s="30"/>
      <c r="AS27" s="30"/>
      <c r="AT27" s="30"/>
      <c r="AU27" s="30"/>
      <c r="AV27" s="30"/>
      <c r="AW27" s="30"/>
      <c r="AX27" s="30"/>
      <c r="AY27" s="30"/>
    </row>
    <row r="28" spans="1:62" ht="13.5" customHeight="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</row>
    <row r="29" spans="1:62" s="29" customFormat="1" ht="13.5" customHeight="1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 t="s">
        <v>257</v>
      </c>
      <c r="P29" s="30"/>
      <c r="Q29" s="30"/>
      <c r="R29" s="30"/>
      <c r="S29" s="553" t="s">
        <v>370</v>
      </c>
      <c r="T29" s="553"/>
      <c r="U29" s="553"/>
      <c r="V29" s="553"/>
      <c r="W29" s="553"/>
      <c r="X29" s="30"/>
      <c r="Y29" s="30"/>
      <c r="Z29" s="30"/>
      <c r="AA29" s="30" t="s">
        <v>237</v>
      </c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554" t="s">
        <v>368</v>
      </c>
      <c r="AO29" s="554"/>
      <c r="AP29" s="554"/>
      <c r="AQ29" s="554"/>
      <c r="AR29" s="554"/>
      <c r="AS29" s="30"/>
      <c r="AT29" s="30"/>
      <c r="AU29" s="30"/>
      <c r="AV29" s="30"/>
      <c r="AW29" s="30"/>
      <c r="AX29" s="30"/>
      <c r="AY29" s="30"/>
    </row>
    <row r="30" spans="1:62" ht="13.5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</row>
    <row r="31" spans="1:62" ht="13.5" customHeight="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</row>
    <row r="32" spans="1:62" ht="13.5" customHeight="1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</row>
    <row r="33" spans="1:51" ht="13.5" customHeight="1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</row>
    <row r="34" spans="1:51" ht="13.5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</row>
    <row r="35" spans="1:51" ht="13.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</row>
    <row r="36" spans="1:51" ht="13.5" customHeight="1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</row>
    <row r="37" spans="1:51" ht="13.5" customHeight="1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</row>
    <row r="38" spans="1:51" ht="13.5" customHeight="1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</row>
    <row r="39" spans="1:51" ht="13.5" customHeigh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</row>
    <row r="40" spans="1:51" ht="13.5" customHeight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</row>
    <row r="41" spans="1:51" ht="13.5" customHeight="1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</row>
    <row r="42" spans="1:51" ht="13.5" customHeight="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</row>
    <row r="43" spans="1:51" ht="13.5" customHeigh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</row>
    <row r="44" spans="1:51" ht="13.5" customHeight="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</row>
    <row r="45" spans="1:51" ht="13.5" customHeight="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</row>
    <row r="46" spans="1:51" ht="13.5" customHeight="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</row>
    <row r="47" spans="1:51" ht="13.5" customHeight="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</row>
    <row r="48" spans="1:51" ht="13.5" customHeight="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</row>
    <row r="49" spans="1:51" ht="13.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</row>
    <row r="50" spans="1:51" ht="13.5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</row>
    <row r="51" spans="1:51" ht="13.5" customHeight="1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</row>
    <row r="52" spans="1:51" ht="13.5" customHeight="1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</row>
    <row r="53" spans="1:51" ht="13.5" customHeight="1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</row>
    <row r="54" spans="1:51" ht="13.5" customHeight="1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</row>
    <row r="55" spans="1:51" ht="13.5" customHeight="1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</row>
    <row r="56" spans="1:51" ht="13.5" customHeight="1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</row>
  </sheetData>
  <mergeCells count="15">
    <mergeCell ref="AI27:AJ27"/>
    <mergeCell ref="AK27:AP27"/>
    <mergeCell ref="S29:W29"/>
    <mergeCell ref="AN29:AR29"/>
    <mergeCell ref="A13:AV13"/>
    <mergeCell ref="A14:AV14"/>
    <mergeCell ref="A15:AV15"/>
    <mergeCell ref="A16:E16"/>
    <mergeCell ref="G16:AV16"/>
    <mergeCell ref="A17:F17"/>
    <mergeCell ref="G17:AU17"/>
    <mergeCell ref="AA22:AE22"/>
    <mergeCell ref="O24:AH24"/>
    <mergeCell ref="AI24:AZ24"/>
    <mergeCell ref="AC27:AG27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I179"/>
  <sheetViews>
    <sheetView showGridLines="0" zoomScaleNormal="100" workbookViewId="0">
      <selection activeCell="BL42" sqref="BL42"/>
    </sheetView>
  </sheetViews>
  <sheetFormatPr defaultColWidth="14.6640625" defaultRowHeight="13.5" customHeight="1" x14ac:dyDescent="0.15"/>
  <cols>
    <col min="1" max="1" width="6.5" style="1" customWidth="1"/>
    <col min="2" max="61" width="3.33203125" style="1" customWidth="1"/>
    <col min="62" max="16384" width="14.6640625" style="1"/>
  </cols>
  <sheetData>
    <row r="1" spans="1:61" ht="7.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61" ht="19.5" customHeight="1" x14ac:dyDescent="0.25">
      <c r="A2" s="20" t="s">
        <v>214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61" ht="11.25" customHeight="1" x14ac:dyDescent="0.15">
      <c r="A3" s="583" t="s">
        <v>63</v>
      </c>
      <c r="B3" s="583" t="s">
        <v>64</v>
      </c>
      <c r="C3" s="583"/>
      <c r="D3" s="583"/>
      <c r="E3" s="583"/>
      <c r="F3" s="593" t="s">
        <v>65</v>
      </c>
      <c r="G3" s="583" t="s">
        <v>66</v>
      </c>
      <c r="H3" s="583"/>
      <c r="I3" s="583"/>
      <c r="J3" s="593" t="s">
        <v>67</v>
      </c>
      <c r="K3" s="583" t="s">
        <v>68</v>
      </c>
      <c r="L3" s="583"/>
      <c r="M3" s="583"/>
      <c r="N3" s="3"/>
      <c r="O3" s="583" t="s">
        <v>69</v>
      </c>
      <c r="P3" s="583"/>
      <c r="Q3" s="583"/>
      <c r="R3" s="583"/>
      <c r="S3" s="593" t="s">
        <v>70</v>
      </c>
      <c r="T3" s="583" t="s">
        <v>71</v>
      </c>
      <c r="U3" s="583"/>
      <c r="V3" s="583"/>
      <c r="W3" s="593" t="s">
        <v>72</v>
      </c>
      <c r="X3" s="583" t="s">
        <v>73</v>
      </c>
      <c r="Y3" s="583"/>
      <c r="Z3" s="583"/>
      <c r="AA3" s="593" t="s">
        <v>74</v>
      </c>
      <c r="AB3" s="583" t="s">
        <v>75</v>
      </c>
      <c r="AC3" s="583"/>
      <c r="AD3" s="583"/>
      <c r="AE3" s="583"/>
      <c r="AF3" s="593" t="s">
        <v>76</v>
      </c>
      <c r="AG3" s="583" t="s">
        <v>77</v>
      </c>
      <c r="AH3" s="583"/>
      <c r="AI3" s="583"/>
      <c r="AJ3" s="593" t="s">
        <v>78</v>
      </c>
      <c r="AK3" s="583" t="s">
        <v>79</v>
      </c>
      <c r="AL3" s="583"/>
      <c r="AM3" s="583"/>
      <c r="AN3" s="583"/>
      <c r="AO3" s="583" t="s">
        <v>80</v>
      </c>
      <c r="AP3" s="583"/>
      <c r="AQ3" s="583"/>
      <c r="AR3" s="583"/>
      <c r="AS3" s="593" t="s">
        <v>81</v>
      </c>
      <c r="AT3" s="583" t="s">
        <v>82</v>
      </c>
      <c r="AU3" s="583"/>
      <c r="AV3" s="583"/>
      <c r="AW3" s="593" t="s">
        <v>83</v>
      </c>
      <c r="AX3" s="583" t="s">
        <v>84</v>
      </c>
      <c r="AY3" s="583"/>
      <c r="AZ3" s="583"/>
      <c r="BA3" s="583"/>
    </row>
    <row r="4" spans="1:61" ht="60.75" customHeight="1" x14ac:dyDescent="0.15">
      <c r="A4" s="583"/>
      <c r="B4" s="16" t="s">
        <v>85</v>
      </c>
      <c r="C4" s="16" t="s">
        <v>86</v>
      </c>
      <c r="D4" s="16" t="s">
        <v>87</v>
      </c>
      <c r="E4" s="16" t="s">
        <v>88</v>
      </c>
      <c r="F4" s="594"/>
      <c r="G4" s="16" t="s">
        <v>89</v>
      </c>
      <c r="H4" s="16" t="s">
        <v>90</v>
      </c>
      <c r="I4" s="16" t="s">
        <v>91</v>
      </c>
      <c r="J4" s="594"/>
      <c r="K4" s="16" t="s">
        <v>92</v>
      </c>
      <c r="L4" s="16" t="s">
        <v>93</v>
      </c>
      <c r="M4" s="16" t="s">
        <v>94</v>
      </c>
      <c r="N4" s="16" t="s">
        <v>95</v>
      </c>
      <c r="O4" s="16" t="s">
        <v>85</v>
      </c>
      <c r="P4" s="16" t="s">
        <v>86</v>
      </c>
      <c r="Q4" s="16" t="s">
        <v>87</v>
      </c>
      <c r="R4" s="16" t="s">
        <v>88</v>
      </c>
      <c r="S4" s="594"/>
      <c r="T4" s="16" t="s">
        <v>96</v>
      </c>
      <c r="U4" s="16" t="s">
        <v>97</v>
      </c>
      <c r="V4" s="16" t="s">
        <v>98</v>
      </c>
      <c r="W4" s="594"/>
      <c r="X4" s="16" t="s">
        <v>99</v>
      </c>
      <c r="Y4" s="16" t="s">
        <v>100</v>
      </c>
      <c r="Z4" s="16" t="s">
        <v>101</v>
      </c>
      <c r="AA4" s="594"/>
      <c r="AB4" s="16" t="s">
        <v>99</v>
      </c>
      <c r="AC4" s="16" t="s">
        <v>100</v>
      </c>
      <c r="AD4" s="16" t="s">
        <v>101</v>
      </c>
      <c r="AE4" s="16" t="s">
        <v>102</v>
      </c>
      <c r="AF4" s="594"/>
      <c r="AG4" s="16" t="s">
        <v>89</v>
      </c>
      <c r="AH4" s="16" t="s">
        <v>90</v>
      </c>
      <c r="AI4" s="16" t="s">
        <v>91</v>
      </c>
      <c r="AJ4" s="594"/>
      <c r="AK4" s="16" t="s">
        <v>103</v>
      </c>
      <c r="AL4" s="16" t="s">
        <v>104</v>
      </c>
      <c r="AM4" s="16" t="s">
        <v>105</v>
      </c>
      <c r="AN4" s="16" t="s">
        <v>106</v>
      </c>
      <c r="AO4" s="16" t="s">
        <v>85</v>
      </c>
      <c r="AP4" s="16" t="s">
        <v>86</v>
      </c>
      <c r="AQ4" s="16" t="s">
        <v>87</v>
      </c>
      <c r="AR4" s="16" t="s">
        <v>88</v>
      </c>
      <c r="AS4" s="594"/>
      <c r="AT4" s="16" t="s">
        <v>89</v>
      </c>
      <c r="AU4" s="16" t="s">
        <v>90</v>
      </c>
      <c r="AV4" s="16" t="s">
        <v>91</v>
      </c>
      <c r="AW4" s="594"/>
      <c r="AX4" s="16" t="s">
        <v>92</v>
      </c>
      <c r="AY4" s="16" t="s">
        <v>93</v>
      </c>
      <c r="AZ4" s="16" t="s">
        <v>94</v>
      </c>
      <c r="BA4" s="17" t="s">
        <v>107</v>
      </c>
    </row>
    <row r="5" spans="1:61" ht="9.75" customHeight="1" x14ac:dyDescent="0.15">
      <c r="A5" s="583"/>
      <c r="B5" s="4" t="s">
        <v>2</v>
      </c>
      <c r="C5" s="4" t="s">
        <v>4</v>
      </c>
      <c r="D5" s="4" t="s">
        <v>5</v>
      </c>
      <c r="E5" s="4" t="s">
        <v>7</v>
      </c>
      <c r="F5" s="4" t="s">
        <v>8</v>
      </c>
      <c r="G5" s="4" t="s">
        <v>1</v>
      </c>
      <c r="H5" s="4" t="s">
        <v>9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24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4" t="s">
        <v>37</v>
      </c>
      <c r="AH5" s="4" t="s">
        <v>38</v>
      </c>
      <c r="AI5" s="4" t="s">
        <v>39</v>
      </c>
      <c r="AJ5" s="4" t="s">
        <v>43</v>
      </c>
      <c r="AK5" s="4" t="s">
        <v>44</v>
      </c>
      <c r="AL5" s="4" t="s">
        <v>45</v>
      </c>
      <c r="AM5" s="4" t="s">
        <v>46</v>
      </c>
      <c r="AN5" s="4" t="s">
        <v>47</v>
      </c>
      <c r="AO5" s="4" t="s">
        <v>48</v>
      </c>
      <c r="AP5" s="4" t="s">
        <v>49</v>
      </c>
      <c r="AQ5" s="4" t="s">
        <v>50</v>
      </c>
      <c r="AR5" s="4" t="s">
        <v>51</v>
      </c>
      <c r="AS5" s="4" t="s">
        <v>52</v>
      </c>
      <c r="AT5" s="4" t="s">
        <v>53</v>
      </c>
      <c r="AU5" s="4" t="s">
        <v>54</v>
      </c>
      <c r="AV5" s="4" t="s">
        <v>55</v>
      </c>
      <c r="AW5" s="4" t="s">
        <v>56</v>
      </c>
      <c r="AX5" s="4" t="s">
        <v>57</v>
      </c>
      <c r="AY5" s="4" t="s">
        <v>58</v>
      </c>
      <c r="AZ5" s="4" t="s">
        <v>59</v>
      </c>
      <c r="BA5" s="8" t="s">
        <v>60</v>
      </c>
    </row>
    <row r="6" spans="1:61" ht="13.5" hidden="1" customHeight="1" x14ac:dyDescent="0.15">
      <c r="A6" s="4"/>
      <c r="B6" s="568"/>
      <c r="C6" s="568"/>
      <c r="D6" s="568"/>
      <c r="E6" s="568"/>
      <c r="F6" s="568"/>
      <c r="G6" s="568"/>
      <c r="H6" s="568"/>
      <c r="I6" s="568"/>
      <c r="J6" s="568"/>
      <c r="K6" s="568"/>
      <c r="L6" s="568"/>
      <c r="M6" s="568"/>
      <c r="N6" s="568"/>
      <c r="O6" s="568"/>
      <c r="P6" s="568"/>
      <c r="Q6" s="568"/>
      <c r="R6" s="568"/>
      <c r="S6" s="568"/>
      <c r="T6" s="568"/>
      <c r="U6" s="568"/>
      <c r="V6" s="568"/>
      <c r="W6" s="568"/>
      <c r="X6" s="568"/>
      <c r="Y6" s="568"/>
      <c r="Z6" s="568"/>
      <c r="AA6" s="568"/>
      <c r="AB6" s="568"/>
      <c r="AC6" s="568"/>
      <c r="AD6" s="568"/>
      <c r="AE6" s="568"/>
      <c r="AF6" s="568"/>
      <c r="AG6" s="568"/>
      <c r="AH6" s="568"/>
      <c r="AI6" s="568"/>
      <c r="AJ6" s="568"/>
      <c r="AK6" s="568"/>
      <c r="AL6" s="568"/>
      <c r="AM6" s="568"/>
      <c r="AN6" s="568"/>
      <c r="AO6" s="568"/>
      <c r="AP6" s="568"/>
      <c r="AQ6" s="568"/>
      <c r="AR6" s="568"/>
      <c r="AS6" s="568"/>
      <c r="AT6" s="568"/>
      <c r="AU6" s="568"/>
      <c r="AV6" s="568"/>
      <c r="AW6" s="568"/>
      <c r="AX6" s="568"/>
      <c r="AY6" s="568"/>
      <c r="AZ6" s="568"/>
      <c r="BA6" s="568"/>
    </row>
    <row r="7" spans="1:61" ht="13.5" hidden="1" customHeight="1" x14ac:dyDescent="0.15">
      <c r="A7" s="574" t="s">
        <v>108</v>
      </c>
      <c r="B7" s="592"/>
      <c r="C7" s="59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  <c r="AC7" s="592"/>
      <c r="AD7" s="592"/>
      <c r="AE7" s="592"/>
      <c r="AF7" s="592"/>
      <c r="AG7" s="592"/>
      <c r="AH7" s="592"/>
      <c r="AI7" s="592"/>
      <c r="AJ7" s="592"/>
      <c r="AK7" s="592"/>
      <c r="AL7" s="592"/>
      <c r="AM7" s="592"/>
      <c r="AN7" s="592"/>
      <c r="AO7" s="592"/>
      <c r="AP7" s="592"/>
      <c r="AQ7" s="592"/>
      <c r="AR7" s="592"/>
      <c r="AS7" s="592"/>
      <c r="AT7" s="592"/>
      <c r="AU7" s="592"/>
      <c r="AV7" s="592"/>
      <c r="AW7" s="592"/>
      <c r="AX7" s="592"/>
      <c r="AY7" s="592"/>
      <c r="AZ7" s="592"/>
      <c r="BA7" s="592"/>
      <c r="BB7" s="9"/>
      <c r="BC7" s="5"/>
    </row>
    <row r="8" spans="1:61" ht="13.5" hidden="1" customHeight="1" x14ac:dyDescent="0.15">
      <c r="A8" s="574"/>
      <c r="B8" s="592"/>
      <c r="C8" s="592"/>
      <c r="D8" s="592"/>
      <c r="E8" s="592"/>
      <c r="F8" s="592"/>
      <c r="G8" s="592"/>
      <c r="H8" s="592"/>
      <c r="I8" s="592"/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  <c r="AC8" s="592"/>
      <c r="AD8" s="592"/>
      <c r="AE8" s="592"/>
      <c r="AF8" s="592"/>
      <c r="AG8" s="592"/>
      <c r="AH8" s="592"/>
      <c r="AI8" s="592"/>
      <c r="AJ8" s="592"/>
      <c r="AK8" s="592"/>
      <c r="AL8" s="592"/>
      <c r="AM8" s="592"/>
      <c r="AN8" s="592"/>
      <c r="AO8" s="592"/>
      <c r="AP8" s="592"/>
      <c r="AQ8" s="592"/>
      <c r="AR8" s="592"/>
      <c r="AS8" s="592"/>
      <c r="AT8" s="592"/>
      <c r="AU8" s="592"/>
      <c r="AV8" s="592"/>
      <c r="AW8" s="592"/>
      <c r="AX8" s="592"/>
      <c r="AY8" s="592"/>
      <c r="AZ8" s="592"/>
      <c r="BA8" s="592"/>
    </row>
    <row r="9" spans="1:61" ht="13.5" hidden="1" customHeight="1" x14ac:dyDescent="0.15">
      <c r="A9" s="4"/>
      <c r="B9" s="568"/>
      <c r="C9" s="568"/>
      <c r="D9" s="568"/>
      <c r="E9" s="568"/>
      <c r="F9" s="568"/>
      <c r="G9" s="568"/>
      <c r="H9" s="568"/>
      <c r="I9" s="568"/>
      <c r="J9" s="568"/>
      <c r="K9" s="568"/>
      <c r="L9" s="568"/>
      <c r="M9" s="568"/>
      <c r="N9" s="568"/>
      <c r="O9" s="568"/>
      <c r="P9" s="568"/>
      <c r="Q9" s="568"/>
      <c r="R9" s="568"/>
      <c r="S9" s="568"/>
      <c r="T9" s="568"/>
      <c r="U9" s="568"/>
      <c r="V9" s="568"/>
      <c r="W9" s="568"/>
      <c r="X9" s="568"/>
      <c r="Y9" s="568"/>
      <c r="Z9" s="568"/>
      <c r="AA9" s="568"/>
      <c r="AB9" s="568"/>
      <c r="AC9" s="568"/>
      <c r="AD9" s="568"/>
      <c r="AE9" s="568"/>
      <c r="AF9" s="568"/>
      <c r="AG9" s="568"/>
      <c r="AH9" s="568"/>
      <c r="AI9" s="568"/>
      <c r="AJ9" s="568"/>
      <c r="AK9" s="568"/>
      <c r="AL9" s="568"/>
      <c r="AM9" s="568"/>
      <c r="AN9" s="568"/>
      <c r="AO9" s="568"/>
      <c r="AP9" s="568"/>
      <c r="AQ9" s="568"/>
      <c r="AR9" s="568"/>
      <c r="AS9" s="568"/>
      <c r="AT9" s="568"/>
      <c r="AU9" s="568"/>
      <c r="AV9" s="568"/>
      <c r="AW9" s="568"/>
      <c r="AX9" s="568"/>
      <c r="AY9" s="568"/>
      <c r="AZ9" s="568"/>
      <c r="BA9" s="568"/>
    </row>
    <row r="10" spans="1:61" ht="13.5" hidden="1" customHeight="1" x14ac:dyDescent="0.15">
      <c r="A10" s="574" t="s">
        <v>109</v>
      </c>
      <c r="B10" s="592"/>
      <c r="C10" s="592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  <c r="AC10" s="592"/>
      <c r="AD10" s="592"/>
      <c r="AE10" s="592"/>
      <c r="AF10" s="592"/>
      <c r="AG10" s="592"/>
      <c r="AH10" s="592"/>
      <c r="AI10" s="592"/>
      <c r="AJ10" s="592"/>
      <c r="AK10" s="592"/>
      <c r="AL10" s="592"/>
      <c r="AM10" s="592"/>
      <c r="AN10" s="592"/>
      <c r="AO10" s="592"/>
      <c r="AP10" s="592"/>
      <c r="AQ10" s="592"/>
      <c r="AR10" s="592"/>
      <c r="AS10" s="592"/>
      <c r="AT10" s="592"/>
      <c r="AU10" s="592"/>
      <c r="AV10" s="592"/>
      <c r="AW10" s="592"/>
      <c r="AX10" s="592"/>
      <c r="AY10" s="592"/>
      <c r="AZ10" s="592"/>
      <c r="BA10" s="592"/>
      <c r="BB10" s="9"/>
      <c r="BC10" s="5"/>
      <c r="BD10" s="9"/>
      <c r="BE10" s="9"/>
      <c r="BF10" s="5"/>
      <c r="BG10" s="9"/>
      <c r="BH10" s="9"/>
      <c r="BI10" s="5"/>
    </row>
    <row r="11" spans="1:61" ht="13.5" hidden="1" customHeight="1" x14ac:dyDescent="0.15">
      <c r="A11" s="574"/>
      <c r="B11" s="592"/>
      <c r="C11" s="592"/>
      <c r="D11" s="592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  <c r="AC11" s="592"/>
      <c r="AD11" s="592"/>
      <c r="AE11" s="592"/>
      <c r="AF11" s="592"/>
      <c r="AG11" s="592"/>
      <c r="AH11" s="592"/>
      <c r="AI11" s="592"/>
      <c r="AJ11" s="592"/>
      <c r="AK11" s="592"/>
      <c r="AL11" s="592"/>
      <c r="AM11" s="592"/>
      <c r="AN11" s="592"/>
      <c r="AO11" s="592"/>
      <c r="AP11" s="592"/>
      <c r="AQ11" s="592"/>
      <c r="AR11" s="592"/>
      <c r="AS11" s="592"/>
      <c r="AT11" s="592"/>
      <c r="AU11" s="592"/>
      <c r="AV11" s="592"/>
      <c r="AW11" s="592"/>
      <c r="AX11" s="592"/>
      <c r="AY11" s="592"/>
      <c r="AZ11" s="592"/>
      <c r="BA11" s="592"/>
      <c r="BB11" s="9"/>
      <c r="BC11" s="5"/>
      <c r="BD11" s="9"/>
      <c r="BE11" s="9"/>
      <c r="BF11" s="5"/>
      <c r="BG11" s="9"/>
      <c r="BH11" s="9"/>
      <c r="BI11" s="5"/>
    </row>
    <row r="12" spans="1:61" ht="13.5" hidden="1" customHeight="1" x14ac:dyDescent="0.15">
      <c r="A12" s="4"/>
      <c r="B12" s="568"/>
      <c r="C12" s="568"/>
      <c r="D12" s="568"/>
      <c r="E12" s="568"/>
      <c r="F12" s="568"/>
      <c r="G12" s="568"/>
      <c r="H12" s="568"/>
      <c r="I12" s="568"/>
      <c r="J12" s="568"/>
      <c r="K12" s="568"/>
      <c r="L12" s="568"/>
      <c r="M12" s="568"/>
      <c r="N12" s="568"/>
      <c r="O12" s="568"/>
      <c r="P12" s="568"/>
      <c r="Q12" s="568"/>
      <c r="R12" s="568"/>
      <c r="S12" s="568"/>
      <c r="T12" s="568"/>
      <c r="U12" s="568"/>
      <c r="V12" s="568"/>
      <c r="W12" s="568"/>
      <c r="X12" s="568"/>
      <c r="Y12" s="568"/>
      <c r="Z12" s="568"/>
      <c r="AA12" s="568"/>
      <c r="AB12" s="568"/>
      <c r="AC12" s="568"/>
      <c r="AD12" s="568"/>
      <c r="AE12" s="568"/>
      <c r="AF12" s="568"/>
      <c r="AG12" s="568"/>
      <c r="AH12" s="568"/>
      <c r="AI12" s="568"/>
      <c r="AJ12" s="568"/>
      <c r="AK12" s="568"/>
      <c r="AL12" s="568"/>
      <c r="AM12" s="568"/>
      <c r="AN12" s="568"/>
      <c r="AO12" s="568"/>
      <c r="AP12" s="568"/>
      <c r="AQ12" s="568"/>
      <c r="AR12" s="568"/>
      <c r="AS12" s="568"/>
      <c r="AT12" s="568"/>
      <c r="AU12" s="568"/>
      <c r="AV12" s="568"/>
      <c r="AW12" s="568"/>
      <c r="AX12" s="568"/>
      <c r="AY12" s="568"/>
      <c r="AZ12" s="568"/>
      <c r="BA12" s="568"/>
      <c r="BB12" s="9"/>
      <c r="BC12" s="5"/>
      <c r="BD12" s="9"/>
      <c r="BE12" s="9"/>
      <c r="BF12" s="5"/>
      <c r="BG12" s="9"/>
      <c r="BH12" s="9"/>
      <c r="BI12" s="5"/>
    </row>
    <row r="13" spans="1:61" ht="13.5" hidden="1" customHeight="1" x14ac:dyDescent="0.15">
      <c r="A13" s="574" t="s">
        <v>110</v>
      </c>
      <c r="B13" s="592"/>
      <c r="C13" s="592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  <c r="AC13" s="592"/>
      <c r="AD13" s="592"/>
      <c r="AE13" s="592"/>
      <c r="AF13" s="592"/>
      <c r="AG13" s="592"/>
      <c r="AH13" s="592"/>
      <c r="AI13" s="592"/>
      <c r="AJ13" s="592"/>
      <c r="AK13" s="592"/>
      <c r="AL13" s="592"/>
      <c r="AM13" s="592"/>
      <c r="AN13" s="592"/>
      <c r="AO13" s="592"/>
      <c r="AP13" s="592"/>
      <c r="AQ13" s="592"/>
      <c r="AR13" s="592"/>
      <c r="AS13" s="592"/>
      <c r="AT13" s="592"/>
      <c r="AU13" s="592"/>
      <c r="AV13" s="592"/>
      <c r="AW13" s="592"/>
      <c r="AX13" s="592"/>
      <c r="AY13" s="592"/>
      <c r="AZ13" s="592"/>
      <c r="BA13" s="592"/>
      <c r="BB13" s="9"/>
      <c r="BC13" s="5"/>
      <c r="BD13" s="9"/>
      <c r="BE13" s="9"/>
      <c r="BF13" s="5"/>
      <c r="BG13" s="9"/>
      <c r="BH13" s="9"/>
      <c r="BI13" s="5"/>
    </row>
    <row r="14" spans="1:61" ht="13.5" hidden="1" customHeight="1" x14ac:dyDescent="0.15">
      <c r="A14" s="574"/>
      <c r="B14" s="592"/>
      <c r="C14" s="592"/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  <c r="AC14" s="592"/>
      <c r="AD14" s="592"/>
      <c r="AE14" s="592"/>
      <c r="AF14" s="592"/>
      <c r="AG14" s="592"/>
      <c r="AH14" s="592"/>
      <c r="AI14" s="592"/>
      <c r="AJ14" s="592"/>
      <c r="AK14" s="592"/>
      <c r="AL14" s="592"/>
      <c r="AM14" s="592"/>
      <c r="AN14" s="592"/>
      <c r="AO14" s="592"/>
      <c r="AP14" s="592"/>
      <c r="AQ14" s="592"/>
      <c r="AR14" s="592"/>
      <c r="AS14" s="592"/>
      <c r="AT14" s="592"/>
      <c r="AU14" s="592"/>
      <c r="AV14" s="592"/>
      <c r="AW14" s="592"/>
      <c r="AX14" s="592"/>
      <c r="AY14" s="592"/>
      <c r="AZ14" s="592"/>
      <c r="BA14" s="592"/>
      <c r="BB14" s="9"/>
      <c r="BC14" s="5"/>
      <c r="BD14" s="9"/>
      <c r="BE14" s="9"/>
      <c r="BF14" s="5"/>
      <c r="BG14" s="9"/>
      <c r="BH14" s="9"/>
      <c r="BI14" s="5"/>
    </row>
    <row r="15" spans="1:61" ht="13.5" hidden="1" customHeight="1" x14ac:dyDescent="0.15">
      <c r="A15" s="4"/>
      <c r="B15" s="568"/>
      <c r="C15" s="568"/>
      <c r="D15" s="568"/>
      <c r="E15" s="568"/>
      <c r="F15" s="568"/>
      <c r="G15" s="568"/>
      <c r="H15" s="568"/>
      <c r="I15" s="568"/>
      <c r="J15" s="568"/>
      <c r="K15" s="568"/>
      <c r="L15" s="568"/>
      <c r="M15" s="568"/>
      <c r="N15" s="568"/>
      <c r="O15" s="568"/>
      <c r="P15" s="568"/>
      <c r="Q15" s="568"/>
      <c r="R15" s="568"/>
      <c r="S15" s="568"/>
      <c r="T15" s="568"/>
      <c r="U15" s="568"/>
      <c r="V15" s="568"/>
      <c r="W15" s="568"/>
      <c r="X15" s="568"/>
      <c r="Y15" s="568"/>
      <c r="Z15" s="568"/>
      <c r="AA15" s="568"/>
      <c r="AB15" s="568"/>
      <c r="AC15" s="568"/>
      <c r="AD15" s="568"/>
      <c r="AE15" s="568"/>
      <c r="AF15" s="568"/>
      <c r="AG15" s="568"/>
      <c r="AH15" s="568"/>
      <c r="AI15" s="568"/>
      <c r="AJ15" s="568"/>
      <c r="AK15" s="568"/>
      <c r="AL15" s="568"/>
      <c r="AM15" s="568"/>
      <c r="AN15" s="568"/>
      <c r="AO15" s="568"/>
      <c r="AP15" s="568"/>
      <c r="AQ15" s="568"/>
      <c r="AR15" s="568"/>
      <c r="AS15" s="568"/>
      <c r="AT15" s="568"/>
      <c r="AU15" s="568"/>
      <c r="AV15" s="568"/>
      <c r="AW15" s="568"/>
      <c r="AX15" s="568"/>
      <c r="AY15" s="568"/>
      <c r="AZ15" s="568"/>
      <c r="BA15" s="568"/>
      <c r="BB15" s="9"/>
      <c r="BC15" s="5"/>
      <c r="BD15" s="9"/>
      <c r="BE15" s="9"/>
      <c r="BF15" s="5"/>
      <c r="BG15" s="9"/>
      <c r="BH15" s="9"/>
      <c r="BI15" s="5"/>
    </row>
    <row r="16" spans="1:61" ht="13.5" hidden="1" customHeight="1" x14ac:dyDescent="0.15">
      <c r="A16" s="574" t="s">
        <v>111</v>
      </c>
      <c r="B16" s="592"/>
      <c r="C16" s="592"/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  <c r="AC16" s="592"/>
      <c r="AD16" s="592"/>
      <c r="AE16" s="592"/>
      <c r="AF16" s="592"/>
      <c r="AG16" s="592"/>
      <c r="AH16" s="592"/>
      <c r="AI16" s="592"/>
      <c r="AJ16" s="592"/>
      <c r="AK16" s="592"/>
      <c r="AL16" s="592"/>
      <c r="AM16" s="592"/>
      <c r="AN16" s="592"/>
      <c r="AO16" s="592"/>
      <c r="AP16" s="592"/>
      <c r="AQ16" s="592"/>
      <c r="AR16" s="592"/>
      <c r="AS16" s="592"/>
      <c r="AT16" s="592"/>
      <c r="AU16" s="592"/>
      <c r="AV16" s="592"/>
      <c r="AW16" s="592"/>
      <c r="AX16" s="592"/>
      <c r="AY16" s="592"/>
      <c r="AZ16" s="592"/>
      <c r="BA16" s="592"/>
      <c r="BB16" s="9"/>
      <c r="BC16" s="5"/>
      <c r="BD16" s="9"/>
      <c r="BE16" s="9"/>
      <c r="BF16" s="5"/>
      <c r="BG16" s="9"/>
      <c r="BH16" s="9"/>
      <c r="BI16" s="5"/>
    </row>
    <row r="17" spans="1:61" ht="13.5" hidden="1" customHeight="1" x14ac:dyDescent="0.15">
      <c r="A17" s="574"/>
      <c r="B17" s="592"/>
      <c r="C17" s="592"/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  <c r="AC17" s="592"/>
      <c r="AD17" s="592"/>
      <c r="AE17" s="592"/>
      <c r="AF17" s="592"/>
      <c r="AG17" s="592"/>
      <c r="AH17" s="592"/>
      <c r="AI17" s="592"/>
      <c r="AJ17" s="592"/>
      <c r="AK17" s="592"/>
      <c r="AL17" s="592"/>
      <c r="AM17" s="592"/>
      <c r="AN17" s="592"/>
      <c r="AO17" s="592"/>
      <c r="AP17" s="592"/>
      <c r="AQ17" s="592"/>
      <c r="AR17" s="592"/>
      <c r="AS17" s="592"/>
      <c r="AT17" s="592"/>
      <c r="AU17" s="592"/>
      <c r="AV17" s="592"/>
      <c r="AW17" s="592"/>
      <c r="AX17" s="592"/>
      <c r="AY17" s="592"/>
      <c r="AZ17" s="592"/>
      <c r="BA17" s="592"/>
      <c r="BB17" s="9"/>
      <c r="BC17" s="5"/>
      <c r="BD17" s="9"/>
      <c r="BE17" s="9"/>
      <c r="BF17" s="5"/>
      <c r="BG17" s="9"/>
      <c r="BH17" s="9"/>
      <c r="BI17" s="5"/>
    </row>
    <row r="18" spans="1:61" ht="13.5" hidden="1" customHeight="1" x14ac:dyDescent="0.15">
      <c r="A18" s="4"/>
      <c r="B18" s="568"/>
      <c r="C18" s="568"/>
      <c r="D18" s="568"/>
      <c r="E18" s="568"/>
      <c r="F18" s="568"/>
      <c r="G18" s="568"/>
      <c r="H18" s="568"/>
      <c r="I18" s="568"/>
      <c r="J18" s="568"/>
      <c r="K18" s="568"/>
      <c r="L18" s="568"/>
      <c r="M18" s="568"/>
      <c r="N18" s="568"/>
      <c r="O18" s="568"/>
      <c r="P18" s="568"/>
      <c r="Q18" s="568"/>
      <c r="R18" s="568"/>
      <c r="S18" s="568"/>
      <c r="T18" s="568"/>
      <c r="U18" s="568"/>
      <c r="V18" s="568"/>
      <c r="W18" s="568"/>
      <c r="X18" s="568"/>
      <c r="Y18" s="568"/>
      <c r="Z18" s="568"/>
      <c r="AA18" s="568"/>
      <c r="AB18" s="568"/>
      <c r="AC18" s="568"/>
      <c r="AD18" s="568"/>
      <c r="AE18" s="568"/>
      <c r="AF18" s="568"/>
      <c r="AG18" s="568"/>
      <c r="AH18" s="568"/>
      <c r="AI18" s="568"/>
      <c r="AJ18" s="568"/>
      <c r="AK18" s="568"/>
      <c r="AL18" s="568"/>
      <c r="AM18" s="568"/>
      <c r="AN18" s="568"/>
      <c r="AO18" s="568"/>
      <c r="AP18" s="568"/>
      <c r="AQ18" s="568"/>
      <c r="AR18" s="568"/>
      <c r="AS18" s="568"/>
      <c r="AT18" s="568"/>
      <c r="AU18" s="568"/>
      <c r="AV18" s="568"/>
      <c r="AW18" s="568"/>
      <c r="AX18" s="568"/>
      <c r="AY18" s="568"/>
      <c r="AZ18" s="568"/>
      <c r="BA18" s="568"/>
      <c r="BB18" s="9"/>
      <c r="BC18" s="5"/>
      <c r="BD18" s="9"/>
      <c r="BE18" s="9"/>
      <c r="BF18" s="5"/>
      <c r="BG18" s="9"/>
      <c r="BH18" s="9"/>
      <c r="BI18" s="5"/>
    </row>
    <row r="19" spans="1:61" ht="13.5" hidden="1" customHeight="1" x14ac:dyDescent="0.15">
      <c r="A19" s="574" t="s">
        <v>112</v>
      </c>
      <c r="B19" s="592"/>
      <c r="C19" s="592"/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  <c r="AC19" s="592"/>
      <c r="AD19" s="592"/>
      <c r="AE19" s="592"/>
      <c r="AF19" s="592"/>
      <c r="AG19" s="592"/>
      <c r="AH19" s="592"/>
      <c r="AI19" s="592"/>
      <c r="AJ19" s="592"/>
      <c r="AK19" s="592"/>
      <c r="AL19" s="592"/>
      <c r="AM19" s="592"/>
      <c r="AN19" s="592"/>
      <c r="AO19" s="592"/>
      <c r="AP19" s="592"/>
      <c r="AQ19" s="592"/>
      <c r="AR19" s="592"/>
      <c r="AS19" s="592"/>
      <c r="AT19" s="592"/>
      <c r="AU19" s="592"/>
      <c r="AV19" s="592"/>
      <c r="AW19" s="592"/>
      <c r="AX19" s="592"/>
      <c r="AY19" s="592"/>
      <c r="AZ19" s="592"/>
      <c r="BA19" s="592"/>
      <c r="BB19" s="9"/>
      <c r="BC19" s="5"/>
      <c r="BD19" s="9"/>
      <c r="BE19" s="9"/>
      <c r="BF19" s="5"/>
      <c r="BG19" s="9"/>
      <c r="BH19" s="9"/>
      <c r="BI19" s="5"/>
    </row>
    <row r="20" spans="1:61" ht="13.5" hidden="1" customHeight="1" x14ac:dyDescent="0.15">
      <c r="A20" s="574"/>
      <c r="B20" s="592"/>
      <c r="C20" s="592"/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  <c r="AC20" s="592"/>
      <c r="AD20" s="592"/>
      <c r="AE20" s="592"/>
      <c r="AF20" s="592"/>
      <c r="AG20" s="592"/>
      <c r="AH20" s="592"/>
      <c r="AI20" s="592"/>
      <c r="AJ20" s="592"/>
      <c r="AK20" s="592"/>
      <c r="AL20" s="592"/>
      <c r="AM20" s="592"/>
      <c r="AN20" s="592"/>
      <c r="AO20" s="592"/>
      <c r="AP20" s="592"/>
      <c r="AQ20" s="592"/>
      <c r="AR20" s="592"/>
      <c r="AS20" s="592"/>
      <c r="AT20" s="592"/>
      <c r="AU20" s="592"/>
      <c r="AV20" s="592"/>
      <c r="AW20" s="592"/>
      <c r="AX20" s="592"/>
      <c r="AY20" s="592"/>
      <c r="AZ20" s="592"/>
      <c r="BA20" s="592"/>
      <c r="BB20" s="9"/>
      <c r="BC20" s="5"/>
      <c r="BD20" s="9"/>
      <c r="BE20" s="9"/>
      <c r="BF20" s="5"/>
      <c r="BG20" s="9"/>
      <c r="BH20" s="9"/>
      <c r="BI20" s="5"/>
    </row>
    <row r="21" spans="1:61" ht="13.5" hidden="1" customHeight="1" x14ac:dyDescent="0.1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9"/>
      <c r="BC21" s="5"/>
      <c r="BD21" s="9"/>
      <c r="BE21" s="9"/>
      <c r="BF21" s="5"/>
      <c r="BG21" s="9"/>
      <c r="BH21" s="9"/>
      <c r="BI21" s="5"/>
    </row>
    <row r="22" spans="1:61" ht="13.5" hidden="1" customHeight="1" x14ac:dyDescent="0.15">
      <c r="A22" s="574" t="s">
        <v>113</v>
      </c>
      <c r="B22" s="592"/>
      <c r="C22" s="592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  <c r="AC22" s="592"/>
      <c r="AD22" s="592"/>
      <c r="AE22" s="592"/>
      <c r="AF22" s="592"/>
      <c r="AG22" s="592"/>
      <c r="AH22" s="592"/>
      <c r="AI22" s="592"/>
      <c r="AJ22" s="592"/>
      <c r="AK22" s="592"/>
      <c r="AL22" s="592"/>
      <c r="AM22" s="592"/>
      <c r="AN22" s="592"/>
      <c r="AO22" s="592"/>
      <c r="AP22" s="592"/>
      <c r="AQ22" s="592"/>
      <c r="AR22" s="592"/>
      <c r="AS22" s="592"/>
      <c r="AT22" s="592"/>
      <c r="AU22" s="592"/>
      <c r="AV22" s="592"/>
      <c r="AW22" s="592"/>
      <c r="AX22" s="592"/>
      <c r="AY22" s="592"/>
      <c r="AZ22" s="592"/>
      <c r="BA22" s="592"/>
      <c r="BB22" s="9"/>
      <c r="BC22" s="5"/>
      <c r="BD22" s="9"/>
      <c r="BE22" s="9"/>
      <c r="BF22" s="5"/>
      <c r="BG22" s="9"/>
      <c r="BH22" s="9"/>
      <c r="BI22" s="5"/>
    </row>
    <row r="23" spans="1:61" ht="13.5" hidden="1" customHeight="1" x14ac:dyDescent="0.15">
      <c r="A23" s="574"/>
      <c r="B23" s="592"/>
      <c r="C23" s="592"/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  <c r="AC23" s="592"/>
      <c r="AD23" s="592"/>
      <c r="AE23" s="592"/>
      <c r="AF23" s="592"/>
      <c r="AG23" s="592"/>
      <c r="AH23" s="592"/>
      <c r="AI23" s="592"/>
      <c r="AJ23" s="592"/>
      <c r="AK23" s="592"/>
      <c r="AL23" s="592"/>
      <c r="AM23" s="592"/>
      <c r="AN23" s="592"/>
      <c r="AO23" s="592"/>
      <c r="AP23" s="592"/>
      <c r="AQ23" s="592"/>
      <c r="AR23" s="592"/>
      <c r="AS23" s="592"/>
      <c r="AT23" s="592"/>
      <c r="AU23" s="592"/>
      <c r="AV23" s="592"/>
      <c r="AW23" s="592"/>
      <c r="AX23" s="592"/>
      <c r="AY23" s="592"/>
      <c r="AZ23" s="592"/>
      <c r="BA23" s="592"/>
      <c r="BB23" s="9"/>
      <c r="BC23" s="5"/>
      <c r="BD23" s="9"/>
      <c r="BE23" s="9"/>
      <c r="BF23" s="5"/>
      <c r="BG23" s="9"/>
      <c r="BH23" s="9"/>
      <c r="BI23" s="5"/>
    </row>
    <row r="24" spans="1:61" ht="13.5" hidden="1" customHeight="1" x14ac:dyDescent="0.1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9"/>
      <c r="BC24" s="5"/>
      <c r="BD24" s="9"/>
      <c r="BE24" s="9"/>
      <c r="BF24" s="5"/>
      <c r="BG24" s="9"/>
      <c r="BH24" s="9"/>
      <c r="BI24" s="5"/>
    </row>
    <row r="25" spans="1:61" ht="13.5" hidden="1" customHeight="1" x14ac:dyDescent="0.15">
      <c r="A25" s="574" t="s">
        <v>114</v>
      </c>
      <c r="B25" s="592"/>
      <c r="C25" s="592"/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  <c r="AC25" s="592"/>
      <c r="AD25" s="592"/>
      <c r="AE25" s="592"/>
      <c r="AF25" s="592"/>
      <c r="AG25" s="592"/>
      <c r="AH25" s="592"/>
      <c r="AI25" s="592"/>
      <c r="AJ25" s="592"/>
      <c r="AK25" s="592"/>
      <c r="AL25" s="592"/>
      <c r="AM25" s="592"/>
      <c r="AN25" s="592"/>
      <c r="AO25" s="592"/>
      <c r="AP25" s="592"/>
      <c r="AQ25" s="592"/>
      <c r="AR25" s="592"/>
      <c r="AS25" s="592"/>
      <c r="AT25" s="592"/>
      <c r="AU25" s="592"/>
      <c r="AV25" s="592"/>
      <c r="AW25" s="592"/>
      <c r="AX25" s="592"/>
      <c r="AY25" s="592"/>
      <c r="AZ25" s="592"/>
      <c r="BA25" s="592"/>
      <c r="BB25" s="9"/>
      <c r="BC25" s="5"/>
      <c r="BD25" s="9"/>
      <c r="BE25" s="9"/>
      <c r="BF25" s="5"/>
      <c r="BG25" s="9"/>
      <c r="BH25" s="9"/>
      <c r="BI25" s="5"/>
    </row>
    <row r="26" spans="1:61" ht="13.5" hidden="1" customHeight="1" x14ac:dyDescent="0.15">
      <c r="A26" s="574"/>
      <c r="B26" s="592"/>
      <c r="C26" s="592"/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  <c r="AC26" s="592"/>
      <c r="AD26" s="592"/>
      <c r="AE26" s="592"/>
      <c r="AF26" s="592"/>
      <c r="AG26" s="592"/>
      <c r="AH26" s="592"/>
      <c r="AI26" s="592"/>
      <c r="AJ26" s="592"/>
      <c r="AK26" s="592"/>
      <c r="AL26" s="592"/>
      <c r="AM26" s="592"/>
      <c r="AN26" s="592"/>
      <c r="AO26" s="592"/>
      <c r="AP26" s="592"/>
      <c r="AQ26" s="592"/>
      <c r="AR26" s="592"/>
      <c r="AS26" s="592"/>
      <c r="AT26" s="592"/>
      <c r="AU26" s="592"/>
      <c r="AV26" s="592"/>
      <c r="AW26" s="592"/>
      <c r="AX26" s="592"/>
      <c r="AY26" s="592"/>
      <c r="AZ26" s="592"/>
      <c r="BA26" s="592"/>
      <c r="BB26" s="9"/>
      <c r="BC26" s="5"/>
      <c r="BD26" s="9"/>
      <c r="BE26" s="9"/>
      <c r="BF26" s="5"/>
      <c r="BG26" s="9"/>
      <c r="BH26" s="9"/>
      <c r="BI26" s="5"/>
    </row>
    <row r="27" spans="1:61" ht="13.5" hidden="1" customHeight="1" x14ac:dyDescent="0.1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9"/>
      <c r="BC27" s="5"/>
      <c r="BD27" s="9"/>
      <c r="BE27" s="9"/>
      <c r="BF27" s="5"/>
      <c r="BG27" s="9"/>
      <c r="BH27" s="9"/>
      <c r="BI27" s="5"/>
    </row>
    <row r="28" spans="1:61" ht="13.5" hidden="1" customHeight="1" x14ac:dyDescent="0.15">
      <c r="A28" s="574" t="s">
        <v>115</v>
      </c>
      <c r="B28" s="592"/>
      <c r="C28" s="592"/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  <c r="AC28" s="592"/>
      <c r="AD28" s="592"/>
      <c r="AE28" s="592"/>
      <c r="AF28" s="592"/>
      <c r="AG28" s="592"/>
      <c r="AH28" s="592"/>
      <c r="AI28" s="592"/>
      <c r="AJ28" s="592"/>
      <c r="AK28" s="592"/>
      <c r="AL28" s="592"/>
      <c r="AM28" s="592"/>
      <c r="AN28" s="592"/>
      <c r="AO28" s="592"/>
      <c r="AP28" s="592"/>
      <c r="AQ28" s="592"/>
      <c r="AR28" s="592"/>
      <c r="AS28" s="592"/>
      <c r="AT28" s="592"/>
      <c r="AU28" s="592"/>
      <c r="AV28" s="592"/>
      <c r="AW28" s="592"/>
      <c r="AX28" s="592"/>
      <c r="AY28" s="592"/>
      <c r="AZ28" s="592"/>
      <c r="BA28" s="592"/>
      <c r="BB28" s="9"/>
      <c r="BC28" s="5"/>
      <c r="BD28" s="9"/>
      <c r="BE28" s="9"/>
      <c r="BF28" s="5"/>
      <c r="BG28" s="9"/>
      <c r="BH28" s="9"/>
      <c r="BI28" s="5"/>
    </row>
    <row r="29" spans="1:61" ht="13.5" hidden="1" customHeight="1" x14ac:dyDescent="0.15">
      <c r="A29" s="574"/>
      <c r="B29" s="592"/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  <c r="AC29" s="592"/>
      <c r="AD29" s="592"/>
      <c r="AE29" s="592"/>
      <c r="AF29" s="592"/>
      <c r="AG29" s="592"/>
      <c r="AH29" s="592"/>
      <c r="AI29" s="592"/>
      <c r="AJ29" s="592"/>
      <c r="AK29" s="592"/>
      <c r="AL29" s="592"/>
      <c r="AM29" s="592"/>
      <c r="AN29" s="592"/>
      <c r="AO29" s="592"/>
      <c r="AP29" s="592"/>
      <c r="AQ29" s="592"/>
      <c r="AR29" s="592"/>
      <c r="AS29" s="592"/>
      <c r="AT29" s="592"/>
      <c r="AU29" s="592"/>
      <c r="AV29" s="592"/>
      <c r="AW29" s="592"/>
      <c r="AX29" s="592"/>
      <c r="AY29" s="592"/>
      <c r="AZ29" s="592"/>
      <c r="BA29" s="592"/>
      <c r="BB29" s="9"/>
      <c r="BC29" s="5"/>
      <c r="BD29" s="9"/>
      <c r="BE29" s="9"/>
      <c r="BF29" s="5"/>
      <c r="BG29" s="9"/>
      <c r="BH29" s="9"/>
      <c r="BI29" s="5"/>
    </row>
    <row r="30" spans="1:61" ht="13.5" hidden="1" customHeight="1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9"/>
      <c r="BC30" s="5"/>
      <c r="BD30" s="9"/>
      <c r="BE30" s="9"/>
      <c r="BF30" s="5"/>
      <c r="BG30" s="9"/>
      <c r="BH30" s="9"/>
      <c r="BI30" s="5"/>
    </row>
    <row r="31" spans="1:61" ht="13.5" hidden="1" customHeight="1" x14ac:dyDescent="0.15">
      <c r="A31" s="574" t="s">
        <v>116</v>
      </c>
      <c r="B31" s="592"/>
      <c r="C31" s="592"/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  <c r="AC31" s="592"/>
      <c r="AD31" s="592"/>
      <c r="AE31" s="592"/>
      <c r="AF31" s="592"/>
      <c r="AG31" s="592"/>
      <c r="AH31" s="592"/>
      <c r="AI31" s="592"/>
      <c r="AJ31" s="592"/>
      <c r="AK31" s="592"/>
      <c r="AL31" s="592"/>
      <c r="AM31" s="592"/>
      <c r="AN31" s="592"/>
      <c r="AO31" s="592"/>
      <c r="AP31" s="592"/>
      <c r="AQ31" s="592"/>
      <c r="AR31" s="592"/>
      <c r="AS31" s="592"/>
      <c r="AT31" s="592"/>
      <c r="AU31" s="592"/>
      <c r="AV31" s="592"/>
      <c r="AW31" s="592"/>
      <c r="AX31" s="592"/>
      <c r="AY31" s="592"/>
      <c r="AZ31" s="592"/>
      <c r="BA31" s="592"/>
      <c r="BB31" s="9"/>
      <c r="BC31" s="5"/>
      <c r="BD31" s="9"/>
      <c r="BE31" s="9"/>
      <c r="BF31" s="5"/>
      <c r="BG31" s="9"/>
      <c r="BH31" s="9"/>
      <c r="BI31" s="5"/>
    </row>
    <row r="32" spans="1:61" ht="13.5" hidden="1" customHeight="1" x14ac:dyDescent="0.15">
      <c r="A32" s="574"/>
      <c r="B32" s="592"/>
      <c r="C32" s="592"/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  <c r="AC32" s="592"/>
      <c r="AD32" s="592"/>
      <c r="AE32" s="592"/>
      <c r="AF32" s="592"/>
      <c r="AG32" s="592"/>
      <c r="AH32" s="592"/>
      <c r="AI32" s="592"/>
      <c r="AJ32" s="592"/>
      <c r="AK32" s="592"/>
      <c r="AL32" s="592"/>
      <c r="AM32" s="592"/>
      <c r="AN32" s="592"/>
      <c r="AO32" s="592"/>
      <c r="AP32" s="592"/>
      <c r="AQ32" s="592"/>
      <c r="AR32" s="592"/>
      <c r="AS32" s="592"/>
      <c r="AT32" s="592"/>
      <c r="AU32" s="592"/>
      <c r="AV32" s="592"/>
      <c r="AW32" s="592"/>
      <c r="AX32" s="592"/>
      <c r="AY32" s="592"/>
      <c r="AZ32" s="592"/>
      <c r="BA32" s="592"/>
      <c r="BB32" s="9"/>
      <c r="BC32" s="5"/>
      <c r="BD32" s="9"/>
      <c r="BE32" s="9"/>
      <c r="BF32" s="5"/>
      <c r="BG32" s="9"/>
      <c r="BH32" s="9"/>
      <c r="BI32" s="5"/>
    </row>
    <row r="33" spans="1:61" ht="13.5" hidden="1" customHeight="1" x14ac:dyDescent="0.1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9"/>
      <c r="BC33" s="5"/>
      <c r="BD33" s="9"/>
      <c r="BE33" s="9"/>
      <c r="BF33" s="5"/>
      <c r="BG33" s="9"/>
      <c r="BH33" s="9"/>
      <c r="BI33" s="5"/>
    </row>
    <row r="34" spans="1:61" ht="13.5" hidden="1" customHeight="1" x14ac:dyDescent="0.15">
      <c r="A34" s="574" t="s">
        <v>117</v>
      </c>
      <c r="B34" s="592"/>
      <c r="C34" s="592"/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  <c r="AC34" s="592"/>
      <c r="AD34" s="592"/>
      <c r="AE34" s="592"/>
      <c r="AF34" s="592"/>
      <c r="AG34" s="592"/>
      <c r="AH34" s="592"/>
      <c r="AI34" s="592"/>
      <c r="AJ34" s="592"/>
      <c r="AK34" s="592"/>
      <c r="AL34" s="592"/>
      <c r="AM34" s="592"/>
      <c r="AN34" s="592"/>
      <c r="AO34" s="592"/>
      <c r="AP34" s="592"/>
      <c r="AQ34" s="592"/>
      <c r="AR34" s="592"/>
      <c r="AS34" s="592"/>
      <c r="AT34" s="592"/>
      <c r="AU34" s="592"/>
      <c r="AV34" s="592"/>
      <c r="AW34" s="592"/>
      <c r="AX34" s="592"/>
      <c r="AY34" s="592"/>
      <c r="AZ34" s="592"/>
      <c r="BA34" s="592"/>
      <c r="BB34" s="9"/>
      <c r="BC34" s="5"/>
      <c r="BD34" s="9"/>
      <c r="BE34" s="9"/>
      <c r="BF34" s="5"/>
      <c r="BG34" s="9"/>
      <c r="BH34" s="9"/>
      <c r="BI34" s="5"/>
    </row>
    <row r="35" spans="1:61" ht="13.5" hidden="1" customHeight="1" x14ac:dyDescent="0.15">
      <c r="A35" s="574"/>
      <c r="B35" s="592"/>
      <c r="C35" s="592"/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  <c r="AC35" s="592"/>
      <c r="AD35" s="592"/>
      <c r="AE35" s="592"/>
      <c r="AF35" s="592"/>
      <c r="AG35" s="592"/>
      <c r="AH35" s="592"/>
      <c r="AI35" s="592"/>
      <c r="AJ35" s="592"/>
      <c r="AK35" s="592"/>
      <c r="AL35" s="592"/>
      <c r="AM35" s="592"/>
      <c r="AN35" s="592"/>
      <c r="AO35" s="592"/>
      <c r="AP35" s="592"/>
      <c r="AQ35" s="592"/>
      <c r="AR35" s="592"/>
      <c r="AS35" s="592"/>
      <c r="AT35" s="592"/>
      <c r="AU35" s="592"/>
      <c r="AV35" s="592"/>
      <c r="AW35" s="592"/>
      <c r="AX35" s="592"/>
      <c r="AY35" s="592"/>
      <c r="AZ35" s="592"/>
      <c r="BA35" s="592"/>
      <c r="BB35" s="9"/>
      <c r="BC35" s="5"/>
      <c r="BD35" s="9"/>
      <c r="BE35" s="9"/>
      <c r="BF35" s="5"/>
      <c r="BG35" s="9"/>
      <c r="BH35" s="9"/>
      <c r="BI35" s="5"/>
    </row>
    <row r="36" spans="1:61" ht="13.5" hidden="1" customHeight="1" x14ac:dyDescent="0.1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9"/>
      <c r="BC36" s="5"/>
      <c r="BD36" s="9"/>
      <c r="BE36" s="9"/>
      <c r="BF36" s="5"/>
      <c r="BG36" s="9"/>
      <c r="BH36" s="9"/>
      <c r="BI36" s="5"/>
    </row>
    <row r="37" spans="1:61" ht="13.5" hidden="1" customHeight="1" x14ac:dyDescent="0.15">
      <c r="A37" s="574" t="s">
        <v>118</v>
      </c>
      <c r="B37" s="592"/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  <c r="AC37" s="592"/>
      <c r="AD37" s="592"/>
      <c r="AE37" s="592"/>
      <c r="AF37" s="592"/>
      <c r="AG37" s="592"/>
      <c r="AH37" s="592"/>
      <c r="AI37" s="592"/>
      <c r="AJ37" s="592"/>
      <c r="AK37" s="592"/>
      <c r="AL37" s="592"/>
      <c r="AM37" s="592"/>
      <c r="AN37" s="592"/>
      <c r="AO37" s="592"/>
      <c r="AP37" s="592"/>
      <c r="AQ37" s="592"/>
      <c r="AR37" s="592"/>
      <c r="AS37" s="592"/>
      <c r="AT37" s="592"/>
      <c r="AU37" s="592"/>
      <c r="AV37" s="592"/>
      <c r="AW37" s="592"/>
      <c r="AX37" s="592"/>
      <c r="AY37" s="592"/>
      <c r="AZ37" s="592"/>
      <c r="BA37" s="592"/>
      <c r="BB37" s="9"/>
      <c r="BC37" s="5"/>
      <c r="BD37" s="9"/>
      <c r="BE37" s="9"/>
      <c r="BF37" s="5"/>
      <c r="BG37" s="9"/>
      <c r="BH37" s="9"/>
      <c r="BI37" s="5"/>
    </row>
    <row r="38" spans="1:61" ht="13.5" hidden="1" customHeight="1" x14ac:dyDescent="0.15">
      <c r="A38" s="574"/>
      <c r="B38" s="592"/>
      <c r="C38" s="592"/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  <c r="AC38" s="592"/>
      <c r="AD38" s="592"/>
      <c r="AE38" s="592"/>
      <c r="AF38" s="592"/>
      <c r="AG38" s="592"/>
      <c r="AH38" s="592"/>
      <c r="AI38" s="592"/>
      <c r="AJ38" s="592"/>
      <c r="AK38" s="592"/>
      <c r="AL38" s="592"/>
      <c r="AM38" s="592"/>
      <c r="AN38" s="592"/>
      <c r="AO38" s="592"/>
      <c r="AP38" s="592"/>
      <c r="AQ38" s="592"/>
      <c r="AR38" s="592"/>
      <c r="AS38" s="592"/>
      <c r="AT38" s="592"/>
      <c r="AU38" s="592"/>
      <c r="AV38" s="592"/>
      <c r="AW38" s="592"/>
      <c r="AX38" s="592"/>
      <c r="AY38" s="592"/>
      <c r="AZ38" s="592"/>
      <c r="BA38" s="592"/>
      <c r="BB38" s="9"/>
      <c r="BC38" s="5"/>
      <c r="BD38" s="9"/>
      <c r="BE38" s="9"/>
      <c r="BF38" s="5"/>
      <c r="BG38" s="9"/>
      <c r="BH38" s="9"/>
      <c r="BI38" s="5"/>
    </row>
    <row r="39" spans="1:61" ht="2.25" customHeight="1" x14ac:dyDescent="0.15">
      <c r="A39" s="4"/>
      <c r="B39" s="568"/>
      <c r="C39" s="568"/>
      <c r="D39" s="568"/>
      <c r="E39" s="568"/>
      <c r="F39" s="568"/>
      <c r="G39" s="568"/>
      <c r="H39" s="568"/>
      <c r="I39" s="568"/>
      <c r="J39" s="568"/>
      <c r="K39" s="568"/>
      <c r="L39" s="568"/>
      <c r="M39" s="568"/>
      <c r="N39" s="568"/>
      <c r="O39" s="568"/>
      <c r="P39" s="568"/>
      <c r="Q39" s="568"/>
      <c r="R39" s="568"/>
      <c r="S39" s="568"/>
      <c r="T39" s="568"/>
      <c r="U39" s="568"/>
      <c r="V39" s="568"/>
      <c r="W39" s="568"/>
      <c r="X39" s="568"/>
      <c r="Y39" s="568"/>
      <c r="Z39" s="568"/>
      <c r="AA39" s="568"/>
      <c r="AB39" s="568"/>
      <c r="AC39" s="568"/>
      <c r="AD39" s="568"/>
      <c r="AE39" s="568"/>
      <c r="AF39" s="568"/>
      <c r="AG39" s="568"/>
      <c r="AH39" s="568"/>
      <c r="AI39" s="568"/>
      <c r="AJ39" s="568"/>
      <c r="AK39" s="568"/>
      <c r="AL39" s="568"/>
      <c r="AM39" s="568"/>
      <c r="AN39" s="568"/>
      <c r="AO39" s="568"/>
      <c r="AP39" s="568"/>
      <c r="AQ39" s="568"/>
      <c r="AR39" s="568"/>
      <c r="AS39" s="568"/>
      <c r="AT39" s="568"/>
      <c r="AU39" s="568"/>
      <c r="AV39" s="568"/>
      <c r="AW39" s="568"/>
      <c r="AX39" s="568"/>
      <c r="AY39" s="568"/>
      <c r="AZ39" s="568"/>
      <c r="BA39" s="568"/>
      <c r="BB39" s="9"/>
      <c r="BC39" s="5"/>
      <c r="BD39" s="9"/>
      <c r="BE39" s="9"/>
      <c r="BF39" s="5"/>
      <c r="BG39" s="9"/>
      <c r="BH39" s="9"/>
      <c r="BI39" s="5"/>
    </row>
    <row r="40" spans="1:61" ht="3" customHeight="1" x14ac:dyDescent="0.15">
      <c r="A40" s="574" t="s">
        <v>108</v>
      </c>
      <c r="B40" s="586"/>
      <c r="C40" s="586"/>
      <c r="D40" s="586"/>
      <c r="E40" s="586"/>
      <c r="F40" s="586"/>
      <c r="G40" s="586"/>
      <c r="H40" s="586"/>
      <c r="I40" s="586">
        <v>17</v>
      </c>
      <c r="J40" s="586"/>
      <c r="K40" s="586"/>
      <c r="L40" s="586"/>
      <c r="M40" s="586"/>
      <c r="N40" s="586"/>
      <c r="O40" s="586"/>
      <c r="P40" s="586"/>
      <c r="Q40" s="586"/>
      <c r="R40" s="586"/>
      <c r="S40" s="586" t="s">
        <v>119</v>
      </c>
      <c r="T40" s="586" t="s">
        <v>119</v>
      </c>
      <c r="U40" s="586"/>
      <c r="V40" s="586"/>
      <c r="W40" s="586"/>
      <c r="X40" s="586"/>
      <c r="Y40" s="586">
        <v>22</v>
      </c>
      <c r="Z40" s="586"/>
      <c r="AA40" s="586"/>
      <c r="AB40" s="586"/>
      <c r="AC40" s="586"/>
      <c r="AD40" s="586"/>
      <c r="AE40" s="586"/>
      <c r="AF40" s="586"/>
      <c r="AG40" s="586"/>
      <c r="AH40" s="586"/>
      <c r="AI40" s="586"/>
      <c r="AJ40" s="586"/>
      <c r="AK40" s="586"/>
      <c r="AL40" s="586"/>
      <c r="AM40" s="586"/>
      <c r="AN40" s="586"/>
      <c r="AO40" s="586"/>
      <c r="AP40" s="586"/>
      <c r="AQ40" s="586" t="s">
        <v>120</v>
      </c>
      <c r="AR40" s="586" t="s">
        <v>120</v>
      </c>
      <c r="AS40" s="586" t="s">
        <v>119</v>
      </c>
      <c r="AT40" s="586" t="s">
        <v>119</v>
      </c>
      <c r="AU40" s="586" t="s">
        <v>119</v>
      </c>
      <c r="AV40" s="586" t="s">
        <v>119</v>
      </c>
      <c r="AW40" s="586" t="s">
        <v>119</v>
      </c>
      <c r="AX40" s="586" t="s">
        <v>119</v>
      </c>
      <c r="AY40" s="586" t="s">
        <v>119</v>
      </c>
      <c r="AZ40" s="586" t="s">
        <v>119</v>
      </c>
      <c r="BA40" s="586" t="s">
        <v>119</v>
      </c>
      <c r="BB40" s="9"/>
      <c r="BC40" s="5"/>
      <c r="BD40" s="9"/>
      <c r="BE40" s="9"/>
      <c r="BF40" s="5"/>
      <c r="BG40" s="9"/>
      <c r="BH40" s="9"/>
      <c r="BI40" s="5"/>
    </row>
    <row r="41" spans="1:61" ht="3" customHeight="1" x14ac:dyDescent="0.15">
      <c r="A41" s="574"/>
      <c r="B41" s="586"/>
      <c r="C41" s="586"/>
      <c r="D41" s="586"/>
      <c r="E41" s="586"/>
      <c r="F41" s="586"/>
      <c r="G41" s="586"/>
      <c r="H41" s="586"/>
      <c r="I41" s="586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  <c r="W41" s="586"/>
      <c r="X41" s="586"/>
      <c r="Y41" s="586"/>
      <c r="Z41" s="586"/>
      <c r="AA41" s="586"/>
      <c r="AB41" s="586"/>
      <c r="AC41" s="586"/>
      <c r="AD41" s="586"/>
      <c r="AE41" s="586"/>
      <c r="AF41" s="586"/>
      <c r="AG41" s="586"/>
      <c r="AH41" s="586"/>
      <c r="AI41" s="586"/>
      <c r="AJ41" s="586"/>
      <c r="AK41" s="586"/>
      <c r="AL41" s="586"/>
      <c r="AM41" s="586"/>
      <c r="AN41" s="586"/>
      <c r="AO41" s="586"/>
      <c r="AP41" s="586"/>
      <c r="AQ41" s="586"/>
      <c r="AR41" s="586"/>
      <c r="AS41" s="586"/>
      <c r="AT41" s="586"/>
      <c r="AU41" s="586"/>
      <c r="AV41" s="586"/>
      <c r="AW41" s="586"/>
      <c r="AX41" s="586"/>
      <c r="AY41" s="586"/>
      <c r="AZ41" s="586"/>
      <c r="BA41" s="586"/>
      <c r="BB41" s="9"/>
      <c r="BC41" s="5"/>
      <c r="BD41" s="9"/>
      <c r="BE41" s="9"/>
      <c r="BF41" s="5"/>
      <c r="BG41" s="9"/>
      <c r="BH41" s="9"/>
      <c r="BI41" s="5"/>
    </row>
    <row r="42" spans="1:61" ht="3" customHeight="1" x14ac:dyDescent="0.15">
      <c r="A42" s="574"/>
      <c r="B42" s="586"/>
      <c r="C42" s="586"/>
      <c r="D42" s="586"/>
      <c r="E42" s="586"/>
      <c r="F42" s="586"/>
      <c r="G42" s="586"/>
      <c r="H42" s="586"/>
      <c r="I42" s="586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  <c r="W42" s="586"/>
      <c r="X42" s="586"/>
      <c r="Y42" s="586"/>
      <c r="Z42" s="586"/>
      <c r="AA42" s="586"/>
      <c r="AB42" s="586"/>
      <c r="AC42" s="586"/>
      <c r="AD42" s="586"/>
      <c r="AE42" s="586"/>
      <c r="AF42" s="586"/>
      <c r="AG42" s="586"/>
      <c r="AH42" s="586"/>
      <c r="AI42" s="586"/>
      <c r="AJ42" s="586"/>
      <c r="AK42" s="586"/>
      <c r="AL42" s="586"/>
      <c r="AM42" s="586"/>
      <c r="AN42" s="586"/>
      <c r="AO42" s="586"/>
      <c r="AP42" s="586"/>
      <c r="AQ42" s="586"/>
      <c r="AR42" s="586"/>
      <c r="AS42" s="586"/>
      <c r="AT42" s="586"/>
      <c r="AU42" s="586"/>
      <c r="AV42" s="586"/>
      <c r="AW42" s="586"/>
      <c r="AX42" s="586"/>
      <c r="AY42" s="586"/>
      <c r="AZ42" s="586"/>
      <c r="BA42" s="586"/>
      <c r="BB42" s="9"/>
      <c r="BC42" s="5"/>
      <c r="BD42" s="9"/>
      <c r="BE42" s="9"/>
      <c r="BF42" s="5"/>
      <c r="BG42" s="9"/>
      <c r="BH42" s="9"/>
      <c r="BI42" s="5"/>
    </row>
    <row r="43" spans="1:61" ht="3" customHeight="1" x14ac:dyDescent="0.15">
      <c r="A43" s="574"/>
      <c r="B43" s="586"/>
      <c r="C43" s="586"/>
      <c r="D43" s="586"/>
      <c r="E43" s="586"/>
      <c r="F43" s="586"/>
      <c r="G43" s="586"/>
      <c r="H43" s="586"/>
      <c r="I43" s="586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  <c r="W43" s="586"/>
      <c r="X43" s="586"/>
      <c r="Y43" s="586"/>
      <c r="Z43" s="586"/>
      <c r="AA43" s="586"/>
      <c r="AB43" s="586"/>
      <c r="AC43" s="586"/>
      <c r="AD43" s="586"/>
      <c r="AE43" s="586"/>
      <c r="AF43" s="586"/>
      <c r="AG43" s="586"/>
      <c r="AH43" s="586"/>
      <c r="AI43" s="586"/>
      <c r="AJ43" s="586"/>
      <c r="AK43" s="586"/>
      <c r="AL43" s="586"/>
      <c r="AM43" s="586"/>
      <c r="AN43" s="586"/>
      <c r="AO43" s="586"/>
      <c r="AP43" s="586"/>
      <c r="AQ43" s="586"/>
      <c r="AR43" s="586"/>
      <c r="AS43" s="586"/>
      <c r="AT43" s="586"/>
      <c r="AU43" s="586"/>
      <c r="AV43" s="586"/>
      <c r="AW43" s="586"/>
      <c r="AX43" s="586"/>
      <c r="AY43" s="586"/>
      <c r="AZ43" s="586"/>
      <c r="BA43" s="586"/>
      <c r="BB43" s="9"/>
      <c r="BC43" s="5"/>
      <c r="BD43" s="9"/>
      <c r="BE43" s="9"/>
      <c r="BF43" s="5"/>
      <c r="BG43" s="9"/>
      <c r="BH43" s="9"/>
      <c r="BI43" s="5"/>
    </row>
    <row r="44" spans="1:61" ht="3" customHeight="1" x14ac:dyDescent="0.15">
      <c r="A44" s="574"/>
      <c r="B44" s="586"/>
      <c r="C44" s="586"/>
      <c r="D44" s="586"/>
      <c r="E44" s="586"/>
      <c r="F44" s="586"/>
      <c r="G44" s="586"/>
      <c r="H44" s="586"/>
      <c r="I44" s="586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  <c r="W44" s="586"/>
      <c r="X44" s="586"/>
      <c r="Y44" s="586"/>
      <c r="Z44" s="586"/>
      <c r="AA44" s="586"/>
      <c r="AB44" s="586"/>
      <c r="AC44" s="586"/>
      <c r="AD44" s="586"/>
      <c r="AE44" s="586"/>
      <c r="AF44" s="586"/>
      <c r="AG44" s="586"/>
      <c r="AH44" s="586"/>
      <c r="AI44" s="586"/>
      <c r="AJ44" s="586"/>
      <c r="AK44" s="586"/>
      <c r="AL44" s="586"/>
      <c r="AM44" s="586"/>
      <c r="AN44" s="586"/>
      <c r="AO44" s="586"/>
      <c r="AP44" s="586"/>
      <c r="AQ44" s="586"/>
      <c r="AR44" s="586"/>
      <c r="AS44" s="586"/>
      <c r="AT44" s="586"/>
      <c r="AU44" s="586"/>
      <c r="AV44" s="586"/>
      <c r="AW44" s="586"/>
      <c r="AX44" s="586"/>
      <c r="AY44" s="586"/>
      <c r="AZ44" s="586"/>
      <c r="BA44" s="586"/>
      <c r="BB44" s="9"/>
      <c r="BC44" s="5"/>
      <c r="BD44" s="9"/>
      <c r="BE44" s="9"/>
      <c r="BF44" s="5"/>
      <c r="BG44" s="9"/>
      <c r="BH44" s="9"/>
      <c r="BI44" s="5"/>
    </row>
    <row r="45" spans="1:61" ht="3" customHeight="1" x14ac:dyDescent="0.15">
      <c r="A45" s="574"/>
      <c r="B45" s="586"/>
      <c r="C45" s="586"/>
      <c r="D45" s="586"/>
      <c r="E45" s="586"/>
      <c r="F45" s="586"/>
      <c r="G45" s="586"/>
      <c r="H45" s="586"/>
      <c r="I45" s="586"/>
      <c r="J45" s="586"/>
      <c r="K45" s="586"/>
      <c r="L45" s="586"/>
      <c r="M45" s="586"/>
      <c r="N45" s="586"/>
      <c r="O45" s="586"/>
      <c r="P45" s="586"/>
      <c r="Q45" s="586"/>
      <c r="R45" s="586"/>
      <c r="S45" s="586"/>
      <c r="T45" s="586"/>
      <c r="U45" s="586"/>
      <c r="V45" s="586"/>
      <c r="W45" s="586"/>
      <c r="X45" s="586"/>
      <c r="Y45" s="586"/>
      <c r="Z45" s="586"/>
      <c r="AA45" s="586"/>
      <c r="AB45" s="586"/>
      <c r="AC45" s="586"/>
      <c r="AD45" s="586"/>
      <c r="AE45" s="586"/>
      <c r="AF45" s="586"/>
      <c r="AG45" s="586"/>
      <c r="AH45" s="586"/>
      <c r="AI45" s="586"/>
      <c r="AJ45" s="586"/>
      <c r="AK45" s="586"/>
      <c r="AL45" s="586"/>
      <c r="AM45" s="586"/>
      <c r="AN45" s="586"/>
      <c r="AO45" s="586"/>
      <c r="AP45" s="586"/>
      <c r="AQ45" s="586"/>
      <c r="AR45" s="586"/>
      <c r="AS45" s="586"/>
      <c r="AT45" s="586"/>
      <c r="AU45" s="586"/>
      <c r="AV45" s="586"/>
      <c r="AW45" s="586"/>
      <c r="AX45" s="586"/>
      <c r="AY45" s="586"/>
      <c r="AZ45" s="586"/>
      <c r="BA45" s="586"/>
      <c r="BB45" s="9"/>
      <c r="BC45" s="5"/>
      <c r="BD45" s="9"/>
      <c r="BE45" s="9"/>
      <c r="BF45" s="5"/>
      <c r="BG45" s="9"/>
      <c r="BH45" s="9"/>
      <c r="BI45" s="5"/>
    </row>
    <row r="46" spans="1:61" ht="2.25" customHeight="1" x14ac:dyDescent="0.15">
      <c r="A46" s="4"/>
      <c r="B46" s="591"/>
      <c r="C46" s="591"/>
      <c r="D46" s="591"/>
      <c r="E46" s="591"/>
      <c r="F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91"/>
      <c r="AS46" s="591"/>
      <c r="AT46" s="591"/>
      <c r="AU46" s="591"/>
      <c r="AV46" s="591"/>
      <c r="AW46" s="591"/>
      <c r="AX46" s="591"/>
      <c r="AY46" s="591"/>
      <c r="AZ46" s="591"/>
      <c r="BA46" s="591"/>
      <c r="BB46" s="9"/>
      <c r="BC46" s="5"/>
      <c r="BD46" s="9"/>
      <c r="BE46" s="9"/>
      <c r="BF46" s="5"/>
      <c r="BG46" s="9"/>
      <c r="BH46" s="9"/>
      <c r="BI46" s="5"/>
    </row>
    <row r="47" spans="1:61" ht="3" customHeight="1" x14ac:dyDescent="0.15">
      <c r="A47" s="574" t="s">
        <v>109</v>
      </c>
      <c r="B47" s="586"/>
      <c r="C47" s="586"/>
      <c r="D47" s="586"/>
      <c r="E47" s="586"/>
      <c r="F47" s="586"/>
      <c r="G47" s="586"/>
      <c r="H47" s="586"/>
      <c r="I47" s="586">
        <v>16</v>
      </c>
      <c r="J47" s="586"/>
      <c r="K47" s="586"/>
      <c r="L47" s="586"/>
      <c r="M47" s="586"/>
      <c r="N47" s="586"/>
      <c r="O47" s="586"/>
      <c r="P47" s="586"/>
      <c r="Q47" s="586"/>
      <c r="R47" s="586" t="s">
        <v>120</v>
      </c>
      <c r="S47" s="586" t="s">
        <v>119</v>
      </c>
      <c r="T47" s="586" t="s">
        <v>119</v>
      </c>
      <c r="U47" s="586"/>
      <c r="V47" s="586"/>
      <c r="W47" s="586"/>
      <c r="X47" s="586"/>
      <c r="Y47" s="586">
        <v>21</v>
      </c>
      <c r="Z47" s="586"/>
      <c r="AA47" s="586"/>
      <c r="AB47" s="586"/>
      <c r="AC47" s="586"/>
      <c r="AD47" s="586"/>
      <c r="AE47" s="586"/>
      <c r="AF47" s="586"/>
      <c r="AG47" s="586"/>
      <c r="AH47" s="586"/>
      <c r="AI47" s="586"/>
      <c r="AJ47" s="586"/>
      <c r="AK47" s="586"/>
      <c r="AL47" s="586"/>
      <c r="AM47" s="586"/>
      <c r="AN47" s="586"/>
      <c r="AO47" s="586"/>
      <c r="AP47" s="586" t="s">
        <v>0</v>
      </c>
      <c r="AQ47" s="586" t="s">
        <v>0</v>
      </c>
      <c r="AR47" s="586" t="s">
        <v>120</v>
      </c>
      <c r="AS47" s="586" t="s">
        <v>119</v>
      </c>
      <c r="AT47" s="586" t="s">
        <v>119</v>
      </c>
      <c r="AU47" s="586" t="s">
        <v>119</v>
      </c>
      <c r="AV47" s="586" t="s">
        <v>119</v>
      </c>
      <c r="AW47" s="586" t="s">
        <v>119</v>
      </c>
      <c r="AX47" s="586" t="s">
        <v>119</v>
      </c>
      <c r="AY47" s="586" t="s">
        <v>119</v>
      </c>
      <c r="AZ47" s="586" t="s">
        <v>119</v>
      </c>
      <c r="BA47" s="586" t="s">
        <v>119</v>
      </c>
      <c r="BB47" s="9"/>
      <c r="BC47" s="5"/>
      <c r="BD47" s="9"/>
      <c r="BE47" s="9"/>
      <c r="BF47" s="5"/>
      <c r="BG47" s="9"/>
      <c r="BH47" s="9"/>
      <c r="BI47" s="5"/>
    </row>
    <row r="48" spans="1:61" ht="3" customHeight="1" x14ac:dyDescent="0.15">
      <c r="A48" s="574"/>
      <c r="B48" s="586"/>
      <c r="C48" s="586"/>
      <c r="D48" s="586"/>
      <c r="E48" s="586"/>
      <c r="F48" s="586"/>
      <c r="G48" s="586"/>
      <c r="H48" s="586"/>
      <c r="I48" s="586"/>
      <c r="J48" s="586"/>
      <c r="K48" s="586"/>
      <c r="L48" s="586"/>
      <c r="M48" s="586"/>
      <c r="N48" s="586"/>
      <c r="O48" s="586"/>
      <c r="P48" s="586"/>
      <c r="Q48" s="586"/>
      <c r="R48" s="586"/>
      <c r="S48" s="586"/>
      <c r="T48" s="586"/>
      <c r="U48" s="586"/>
      <c r="V48" s="586"/>
      <c r="W48" s="586"/>
      <c r="X48" s="586"/>
      <c r="Y48" s="586"/>
      <c r="Z48" s="586"/>
      <c r="AA48" s="586"/>
      <c r="AB48" s="586"/>
      <c r="AC48" s="586"/>
      <c r="AD48" s="586"/>
      <c r="AE48" s="586"/>
      <c r="AF48" s="586"/>
      <c r="AG48" s="586"/>
      <c r="AH48" s="586"/>
      <c r="AI48" s="586"/>
      <c r="AJ48" s="586"/>
      <c r="AK48" s="586"/>
      <c r="AL48" s="586"/>
      <c r="AM48" s="586"/>
      <c r="AN48" s="586"/>
      <c r="AO48" s="586"/>
      <c r="AP48" s="586"/>
      <c r="AQ48" s="586"/>
      <c r="AR48" s="586"/>
      <c r="AS48" s="586"/>
      <c r="AT48" s="586"/>
      <c r="AU48" s="586"/>
      <c r="AV48" s="586"/>
      <c r="AW48" s="586"/>
      <c r="AX48" s="586"/>
      <c r="AY48" s="586"/>
      <c r="AZ48" s="586"/>
      <c r="BA48" s="586"/>
      <c r="BB48" s="9"/>
      <c r="BC48" s="5"/>
      <c r="BD48" s="9"/>
      <c r="BE48" s="9"/>
      <c r="BF48" s="5"/>
      <c r="BG48" s="9"/>
      <c r="BH48" s="9"/>
      <c r="BI48" s="5"/>
    </row>
    <row r="49" spans="1:61" ht="3" customHeight="1" x14ac:dyDescent="0.15">
      <c r="A49" s="574"/>
      <c r="B49" s="586"/>
      <c r="C49" s="586"/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  <c r="W49" s="586"/>
      <c r="X49" s="586"/>
      <c r="Y49" s="586"/>
      <c r="Z49" s="586"/>
      <c r="AA49" s="586"/>
      <c r="AB49" s="586"/>
      <c r="AC49" s="586"/>
      <c r="AD49" s="586"/>
      <c r="AE49" s="586"/>
      <c r="AF49" s="586"/>
      <c r="AG49" s="586"/>
      <c r="AH49" s="586"/>
      <c r="AI49" s="586"/>
      <c r="AJ49" s="586"/>
      <c r="AK49" s="586"/>
      <c r="AL49" s="586"/>
      <c r="AM49" s="586"/>
      <c r="AN49" s="586"/>
      <c r="AO49" s="586"/>
      <c r="AP49" s="586"/>
      <c r="AQ49" s="586"/>
      <c r="AR49" s="586"/>
      <c r="AS49" s="586"/>
      <c r="AT49" s="586"/>
      <c r="AU49" s="586"/>
      <c r="AV49" s="586"/>
      <c r="AW49" s="586"/>
      <c r="AX49" s="586"/>
      <c r="AY49" s="586"/>
      <c r="AZ49" s="586"/>
      <c r="BA49" s="586"/>
      <c r="BB49" s="9"/>
      <c r="BC49" s="5"/>
      <c r="BD49" s="9"/>
      <c r="BE49" s="9"/>
      <c r="BF49" s="5"/>
      <c r="BG49" s="9"/>
      <c r="BH49" s="9"/>
      <c r="BI49" s="5"/>
    </row>
    <row r="50" spans="1:61" ht="3" customHeight="1" x14ac:dyDescent="0.15">
      <c r="A50" s="574"/>
      <c r="B50" s="586"/>
      <c r="C50" s="586"/>
      <c r="D50" s="586"/>
      <c r="E50" s="586"/>
      <c r="F50" s="586"/>
      <c r="G50" s="586"/>
      <c r="H50" s="586"/>
      <c r="I50" s="586"/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  <c r="W50" s="586"/>
      <c r="X50" s="586"/>
      <c r="Y50" s="586"/>
      <c r="Z50" s="586"/>
      <c r="AA50" s="586"/>
      <c r="AB50" s="586"/>
      <c r="AC50" s="586"/>
      <c r="AD50" s="586"/>
      <c r="AE50" s="586"/>
      <c r="AF50" s="586"/>
      <c r="AG50" s="586"/>
      <c r="AH50" s="586"/>
      <c r="AI50" s="586"/>
      <c r="AJ50" s="586"/>
      <c r="AK50" s="586"/>
      <c r="AL50" s="586"/>
      <c r="AM50" s="586"/>
      <c r="AN50" s="586"/>
      <c r="AO50" s="586"/>
      <c r="AP50" s="586"/>
      <c r="AQ50" s="586"/>
      <c r="AR50" s="586"/>
      <c r="AS50" s="586"/>
      <c r="AT50" s="586"/>
      <c r="AU50" s="586"/>
      <c r="AV50" s="586"/>
      <c r="AW50" s="586"/>
      <c r="AX50" s="586"/>
      <c r="AY50" s="586"/>
      <c r="AZ50" s="586"/>
      <c r="BA50" s="586"/>
      <c r="BB50" s="9"/>
      <c r="BC50" s="5"/>
      <c r="BD50" s="9"/>
      <c r="BE50" s="9"/>
      <c r="BF50" s="5"/>
      <c r="BG50" s="9"/>
      <c r="BH50" s="9"/>
      <c r="BI50" s="5"/>
    </row>
    <row r="51" spans="1:61" ht="3" customHeight="1" x14ac:dyDescent="0.15">
      <c r="A51" s="574"/>
      <c r="B51" s="586"/>
      <c r="C51" s="586"/>
      <c r="D51" s="586"/>
      <c r="E51" s="586"/>
      <c r="F51" s="586"/>
      <c r="G51" s="586"/>
      <c r="H51" s="586"/>
      <c r="I51" s="586"/>
      <c r="J51" s="586"/>
      <c r="K51" s="586"/>
      <c r="L51" s="586"/>
      <c r="M51" s="586"/>
      <c r="N51" s="586"/>
      <c r="O51" s="586"/>
      <c r="P51" s="586"/>
      <c r="Q51" s="586"/>
      <c r="R51" s="586"/>
      <c r="S51" s="586"/>
      <c r="T51" s="586"/>
      <c r="U51" s="586"/>
      <c r="V51" s="586"/>
      <c r="W51" s="586"/>
      <c r="X51" s="586"/>
      <c r="Y51" s="586"/>
      <c r="Z51" s="586"/>
      <c r="AA51" s="586"/>
      <c r="AB51" s="586"/>
      <c r="AC51" s="586"/>
      <c r="AD51" s="586"/>
      <c r="AE51" s="586"/>
      <c r="AF51" s="586"/>
      <c r="AG51" s="586"/>
      <c r="AH51" s="586"/>
      <c r="AI51" s="586"/>
      <c r="AJ51" s="586"/>
      <c r="AK51" s="586"/>
      <c r="AL51" s="586"/>
      <c r="AM51" s="586"/>
      <c r="AN51" s="586"/>
      <c r="AO51" s="586"/>
      <c r="AP51" s="586"/>
      <c r="AQ51" s="586"/>
      <c r="AR51" s="586"/>
      <c r="AS51" s="586"/>
      <c r="AT51" s="586"/>
      <c r="AU51" s="586"/>
      <c r="AV51" s="586"/>
      <c r="AW51" s="586"/>
      <c r="AX51" s="586"/>
      <c r="AY51" s="586"/>
      <c r="AZ51" s="586"/>
      <c r="BA51" s="586"/>
      <c r="BB51" s="9"/>
      <c r="BC51" s="5"/>
      <c r="BD51" s="9"/>
      <c r="BE51" s="9"/>
      <c r="BF51" s="5"/>
      <c r="BG51" s="9"/>
      <c r="BH51" s="9"/>
      <c r="BI51" s="5"/>
    </row>
    <row r="52" spans="1:61" ht="3" customHeight="1" x14ac:dyDescent="0.15">
      <c r="A52" s="574"/>
      <c r="B52" s="586"/>
      <c r="C52" s="586"/>
      <c r="D52" s="586"/>
      <c r="E52" s="586"/>
      <c r="F52" s="586"/>
      <c r="G52" s="586"/>
      <c r="H52" s="586"/>
      <c r="I52" s="586"/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  <c r="W52" s="586"/>
      <c r="X52" s="586"/>
      <c r="Y52" s="586"/>
      <c r="Z52" s="586"/>
      <c r="AA52" s="586"/>
      <c r="AB52" s="586"/>
      <c r="AC52" s="586"/>
      <c r="AD52" s="586"/>
      <c r="AE52" s="586"/>
      <c r="AF52" s="586"/>
      <c r="AG52" s="586"/>
      <c r="AH52" s="586"/>
      <c r="AI52" s="586"/>
      <c r="AJ52" s="586"/>
      <c r="AK52" s="586"/>
      <c r="AL52" s="586"/>
      <c r="AM52" s="586"/>
      <c r="AN52" s="586"/>
      <c r="AO52" s="586"/>
      <c r="AP52" s="586"/>
      <c r="AQ52" s="586"/>
      <c r="AR52" s="586"/>
      <c r="AS52" s="586"/>
      <c r="AT52" s="586"/>
      <c r="AU52" s="586"/>
      <c r="AV52" s="586"/>
      <c r="AW52" s="586"/>
      <c r="AX52" s="586"/>
      <c r="AY52" s="586"/>
      <c r="AZ52" s="586"/>
      <c r="BA52" s="586"/>
      <c r="BB52" s="9"/>
      <c r="BC52" s="5"/>
      <c r="BD52" s="9"/>
      <c r="BE52" s="9"/>
      <c r="BF52" s="5"/>
      <c r="BG52" s="9"/>
      <c r="BH52" s="9"/>
      <c r="BI52" s="5"/>
    </row>
    <row r="53" spans="1:61" ht="2.25" customHeight="1" x14ac:dyDescent="0.15">
      <c r="A53" s="4"/>
      <c r="B53" s="590"/>
      <c r="C53" s="590"/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  <c r="W53" s="590"/>
      <c r="X53" s="590"/>
      <c r="Y53" s="590"/>
      <c r="Z53" s="590"/>
      <c r="AA53" s="590"/>
      <c r="AB53" s="590"/>
      <c r="AC53" s="590"/>
      <c r="AD53" s="590"/>
      <c r="AE53" s="590"/>
      <c r="AF53" s="590"/>
      <c r="AG53" s="590"/>
      <c r="AH53" s="590"/>
      <c r="AI53" s="590"/>
      <c r="AJ53" s="590"/>
      <c r="AK53" s="590"/>
      <c r="AL53" s="590"/>
      <c r="AM53" s="590"/>
      <c r="AN53" s="590"/>
      <c r="AO53" s="590"/>
      <c r="AP53" s="590"/>
      <c r="AQ53" s="590"/>
      <c r="AR53" s="590"/>
      <c r="AS53" s="590"/>
      <c r="AT53" s="590"/>
      <c r="AU53" s="590"/>
      <c r="AV53" s="590"/>
      <c r="AW53" s="590"/>
      <c r="AX53" s="590"/>
      <c r="AY53" s="590"/>
      <c r="AZ53" s="590"/>
      <c r="BA53" s="590"/>
      <c r="BB53" s="9"/>
      <c r="BC53" s="5"/>
      <c r="BD53" s="9"/>
      <c r="BE53" s="9"/>
      <c r="BF53" s="5"/>
      <c r="BG53" s="9"/>
      <c r="BH53" s="9"/>
      <c r="BI53" s="5"/>
    </row>
    <row r="54" spans="1:61" ht="3" customHeight="1" x14ac:dyDescent="0.15">
      <c r="A54" s="574" t="s">
        <v>110</v>
      </c>
      <c r="B54" s="586"/>
      <c r="C54" s="586"/>
      <c r="D54" s="586"/>
      <c r="E54" s="586"/>
      <c r="F54" s="586"/>
      <c r="G54" s="586"/>
      <c r="H54" s="586"/>
      <c r="I54" s="586">
        <v>12</v>
      </c>
      <c r="J54" s="586"/>
      <c r="K54" s="586"/>
      <c r="L54" s="586"/>
      <c r="M54" s="586"/>
      <c r="N54" s="586">
        <v>8</v>
      </c>
      <c r="O54" s="586">
        <v>8</v>
      </c>
      <c r="P54" s="586">
        <v>8</v>
      </c>
      <c r="Q54" s="586">
        <v>8</v>
      </c>
      <c r="R54" s="586" t="s">
        <v>120</v>
      </c>
      <c r="S54" s="586" t="s">
        <v>119</v>
      </c>
      <c r="T54" s="586" t="s">
        <v>119</v>
      </c>
      <c r="U54" s="586"/>
      <c r="V54" s="586"/>
      <c r="W54" s="586"/>
      <c r="X54" s="586"/>
      <c r="Y54" s="586">
        <v>18</v>
      </c>
      <c r="Z54" s="586"/>
      <c r="AA54" s="586"/>
      <c r="AB54" s="586"/>
      <c r="AC54" s="586"/>
      <c r="AD54" s="586"/>
      <c r="AE54" s="586"/>
      <c r="AF54" s="586"/>
      <c r="AG54" s="586"/>
      <c r="AH54" s="586"/>
      <c r="AI54" s="586"/>
      <c r="AJ54" s="586"/>
      <c r="AK54" s="586"/>
      <c r="AL54" s="587"/>
      <c r="AM54" s="587">
        <v>0</v>
      </c>
      <c r="AN54" s="587">
        <v>0</v>
      </c>
      <c r="AO54" s="586" t="s">
        <v>11</v>
      </c>
      <c r="AP54" s="586" t="s">
        <v>11</v>
      </c>
      <c r="AQ54" s="586" t="s">
        <v>11</v>
      </c>
      <c r="AR54" s="586" t="s">
        <v>11</v>
      </c>
      <c r="AS54" s="586" t="s">
        <v>120</v>
      </c>
      <c r="AT54" s="586" t="s">
        <v>119</v>
      </c>
      <c r="AU54" s="586" t="s">
        <v>119</v>
      </c>
      <c r="AV54" s="586" t="s">
        <v>119</v>
      </c>
      <c r="AW54" s="586" t="s">
        <v>119</v>
      </c>
      <c r="AX54" s="586" t="s">
        <v>119</v>
      </c>
      <c r="AY54" s="586" t="s">
        <v>119</v>
      </c>
      <c r="AZ54" s="586" t="s">
        <v>119</v>
      </c>
      <c r="BA54" s="586" t="s">
        <v>119</v>
      </c>
      <c r="BB54" s="9"/>
      <c r="BC54" s="5"/>
      <c r="BD54" s="9"/>
      <c r="BE54" s="9"/>
      <c r="BF54" s="5"/>
      <c r="BG54" s="9"/>
      <c r="BH54" s="9"/>
      <c r="BI54" s="5"/>
    </row>
    <row r="55" spans="1:61" ht="3" customHeight="1" x14ac:dyDescent="0.15">
      <c r="A55" s="574"/>
      <c r="B55" s="586"/>
      <c r="C55" s="586"/>
      <c r="D55" s="586"/>
      <c r="E55" s="586"/>
      <c r="F55" s="586"/>
      <c r="G55" s="586"/>
      <c r="H55" s="586"/>
      <c r="I55" s="586"/>
      <c r="J55" s="586"/>
      <c r="K55" s="586"/>
      <c r="L55" s="586"/>
      <c r="M55" s="586"/>
      <c r="N55" s="586"/>
      <c r="O55" s="586"/>
      <c r="P55" s="586"/>
      <c r="Q55" s="586"/>
      <c r="R55" s="586"/>
      <c r="S55" s="586"/>
      <c r="T55" s="586"/>
      <c r="U55" s="586"/>
      <c r="V55" s="586"/>
      <c r="W55" s="586"/>
      <c r="X55" s="586"/>
      <c r="Y55" s="586"/>
      <c r="Z55" s="586"/>
      <c r="AA55" s="586"/>
      <c r="AB55" s="586"/>
      <c r="AC55" s="586"/>
      <c r="AD55" s="586"/>
      <c r="AE55" s="586"/>
      <c r="AF55" s="586"/>
      <c r="AG55" s="586"/>
      <c r="AH55" s="586"/>
      <c r="AI55" s="586"/>
      <c r="AJ55" s="586"/>
      <c r="AK55" s="586"/>
      <c r="AL55" s="588"/>
      <c r="AM55" s="588"/>
      <c r="AN55" s="588"/>
      <c r="AO55" s="586"/>
      <c r="AP55" s="586"/>
      <c r="AQ55" s="586"/>
      <c r="AR55" s="586"/>
      <c r="AS55" s="586"/>
      <c r="AT55" s="586"/>
      <c r="AU55" s="586"/>
      <c r="AV55" s="586"/>
      <c r="AW55" s="586"/>
      <c r="AX55" s="586"/>
      <c r="AY55" s="586"/>
      <c r="AZ55" s="586"/>
      <c r="BA55" s="586"/>
      <c r="BB55" s="9"/>
      <c r="BC55" s="5"/>
      <c r="BD55" s="9"/>
      <c r="BE55" s="9"/>
      <c r="BF55" s="5"/>
      <c r="BG55" s="9"/>
      <c r="BH55" s="9"/>
      <c r="BI55" s="5"/>
    </row>
    <row r="56" spans="1:61" ht="3" customHeight="1" x14ac:dyDescent="0.15">
      <c r="A56" s="574"/>
      <c r="B56" s="586"/>
      <c r="C56" s="586"/>
      <c r="D56" s="586"/>
      <c r="E56" s="586"/>
      <c r="F56" s="586"/>
      <c r="G56" s="586"/>
      <c r="H56" s="586"/>
      <c r="I56" s="586"/>
      <c r="J56" s="586"/>
      <c r="K56" s="586"/>
      <c r="L56" s="586"/>
      <c r="M56" s="586"/>
      <c r="N56" s="586"/>
      <c r="O56" s="586"/>
      <c r="P56" s="586"/>
      <c r="Q56" s="586"/>
      <c r="R56" s="586"/>
      <c r="S56" s="586"/>
      <c r="T56" s="586"/>
      <c r="U56" s="586"/>
      <c r="V56" s="586"/>
      <c r="W56" s="586"/>
      <c r="X56" s="586"/>
      <c r="Y56" s="586"/>
      <c r="Z56" s="586"/>
      <c r="AA56" s="586"/>
      <c r="AB56" s="586"/>
      <c r="AC56" s="586"/>
      <c r="AD56" s="586"/>
      <c r="AE56" s="586"/>
      <c r="AF56" s="586"/>
      <c r="AG56" s="586"/>
      <c r="AH56" s="586"/>
      <c r="AI56" s="586"/>
      <c r="AJ56" s="586"/>
      <c r="AK56" s="586"/>
      <c r="AL56" s="588"/>
      <c r="AM56" s="588"/>
      <c r="AN56" s="588"/>
      <c r="AO56" s="586"/>
      <c r="AP56" s="586"/>
      <c r="AQ56" s="586"/>
      <c r="AR56" s="586"/>
      <c r="AS56" s="586"/>
      <c r="AT56" s="586"/>
      <c r="AU56" s="586"/>
      <c r="AV56" s="586"/>
      <c r="AW56" s="586"/>
      <c r="AX56" s="586"/>
      <c r="AY56" s="586"/>
      <c r="AZ56" s="586"/>
      <c r="BA56" s="586"/>
      <c r="BB56" s="9"/>
      <c r="BC56" s="5"/>
      <c r="BD56" s="9"/>
      <c r="BE56" s="9"/>
      <c r="BF56" s="5"/>
      <c r="BG56" s="9"/>
      <c r="BH56" s="9"/>
      <c r="BI56" s="5"/>
    </row>
    <row r="57" spans="1:61" ht="3" customHeight="1" x14ac:dyDescent="0.15">
      <c r="A57" s="574"/>
      <c r="B57" s="586"/>
      <c r="C57" s="586"/>
      <c r="D57" s="586"/>
      <c r="E57" s="586"/>
      <c r="F57" s="586"/>
      <c r="G57" s="586"/>
      <c r="H57" s="586"/>
      <c r="I57" s="586"/>
      <c r="J57" s="586"/>
      <c r="K57" s="586"/>
      <c r="L57" s="586"/>
      <c r="M57" s="586"/>
      <c r="N57" s="586"/>
      <c r="O57" s="586"/>
      <c r="P57" s="586"/>
      <c r="Q57" s="586"/>
      <c r="R57" s="586"/>
      <c r="S57" s="586"/>
      <c r="T57" s="586"/>
      <c r="U57" s="586"/>
      <c r="V57" s="586"/>
      <c r="W57" s="586"/>
      <c r="X57" s="586"/>
      <c r="Y57" s="586"/>
      <c r="Z57" s="586"/>
      <c r="AA57" s="586"/>
      <c r="AB57" s="586"/>
      <c r="AC57" s="586"/>
      <c r="AD57" s="586"/>
      <c r="AE57" s="586"/>
      <c r="AF57" s="586"/>
      <c r="AG57" s="586"/>
      <c r="AH57" s="586"/>
      <c r="AI57" s="586"/>
      <c r="AJ57" s="586"/>
      <c r="AK57" s="586"/>
      <c r="AL57" s="588"/>
      <c r="AM57" s="588"/>
      <c r="AN57" s="588"/>
      <c r="AO57" s="586"/>
      <c r="AP57" s="586"/>
      <c r="AQ57" s="586"/>
      <c r="AR57" s="586"/>
      <c r="AS57" s="586"/>
      <c r="AT57" s="586"/>
      <c r="AU57" s="586"/>
      <c r="AV57" s="586"/>
      <c r="AW57" s="586"/>
      <c r="AX57" s="586"/>
      <c r="AY57" s="586"/>
      <c r="AZ57" s="586"/>
      <c r="BA57" s="586"/>
      <c r="BB57" s="9"/>
      <c r="BC57" s="5"/>
      <c r="BD57" s="9"/>
      <c r="BE57" s="9"/>
      <c r="BF57" s="5"/>
      <c r="BG57" s="9"/>
      <c r="BH57" s="9"/>
      <c r="BI57" s="5"/>
    </row>
    <row r="58" spans="1:61" ht="3" customHeight="1" x14ac:dyDescent="0.15">
      <c r="A58" s="574"/>
      <c r="B58" s="586"/>
      <c r="C58" s="586"/>
      <c r="D58" s="586"/>
      <c r="E58" s="586"/>
      <c r="F58" s="586"/>
      <c r="G58" s="586"/>
      <c r="H58" s="586"/>
      <c r="I58" s="586"/>
      <c r="J58" s="586"/>
      <c r="K58" s="586"/>
      <c r="L58" s="586"/>
      <c r="M58" s="586"/>
      <c r="N58" s="586"/>
      <c r="O58" s="586"/>
      <c r="P58" s="586"/>
      <c r="Q58" s="586"/>
      <c r="R58" s="586"/>
      <c r="S58" s="586"/>
      <c r="T58" s="586"/>
      <c r="U58" s="586"/>
      <c r="V58" s="586"/>
      <c r="W58" s="586"/>
      <c r="X58" s="586"/>
      <c r="Y58" s="586"/>
      <c r="Z58" s="586"/>
      <c r="AA58" s="586"/>
      <c r="AB58" s="586"/>
      <c r="AC58" s="586"/>
      <c r="AD58" s="586"/>
      <c r="AE58" s="586"/>
      <c r="AF58" s="586"/>
      <c r="AG58" s="586"/>
      <c r="AH58" s="586"/>
      <c r="AI58" s="586"/>
      <c r="AJ58" s="586"/>
      <c r="AK58" s="586"/>
      <c r="AL58" s="588"/>
      <c r="AM58" s="588"/>
      <c r="AN58" s="588"/>
      <c r="AO58" s="586"/>
      <c r="AP58" s="586"/>
      <c r="AQ58" s="586"/>
      <c r="AR58" s="586"/>
      <c r="AS58" s="586"/>
      <c r="AT58" s="586"/>
      <c r="AU58" s="586"/>
      <c r="AV58" s="586"/>
      <c r="AW58" s="586"/>
      <c r="AX58" s="586"/>
      <c r="AY58" s="586"/>
      <c r="AZ58" s="586"/>
      <c r="BA58" s="586"/>
      <c r="BB58" s="9"/>
      <c r="BC58" s="5"/>
      <c r="BD58" s="9"/>
      <c r="BE58" s="9"/>
      <c r="BF58" s="5"/>
      <c r="BG58" s="9"/>
      <c r="BH58" s="9"/>
      <c r="BI58" s="5"/>
    </row>
    <row r="59" spans="1:61" ht="3" customHeight="1" x14ac:dyDescent="0.15">
      <c r="A59" s="574"/>
      <c r="B59" s="586"/>
      <c r="C59" s="586"/>
      <c r="D59" s="586"/>
      <c r="E59" s="586"/>
      <c r="F59" s="586"/>
      <c r="G59" s="586"/>
      <c r="H59" s="586"/>
      <c r="I59" s="586"/>
      <c r="J59" s="586"/>
      <c r="K59" s="586"/>
      <c r="L59" s="586"/>
      <c r="M59" s="586"/>
      <c r="N59" s="586"/>
      <c r="O59" s="586"/>
      <c r="P59" s="586"/>
      <c r="Q59" s="586"/>
      <c r="R59" s="586"/>
      <c r="S59" s="586"/>
      <c r="T59" s="586"/>
      <c r="U59" s="586"/>
      <c r="V59" s="586"/>
      <c r="W59" s="586"/>
      <c r="X59" s="586"/>
      <c r="Y59" s="586"/>
      <c r="Z59" s="586"/>
      <c r="AA59" s="586"/>
      <c r="AB59" s="586"/>
      <c r="AC59" s="586"/>
      <c r="AD59" s="586"/>
      <c r="AE59" s="586"/>
      <c r="AF59" s="586"/>
      <c r="AG59" s="586"/>
      <c r="AH59" s="586"/>
      <c r="AI59" s="586"/>
      <c r="AJ59" s="586"/>
      <c r="AK59" s="586"/>
      <c r="AL59" s="589"/>
      <c r="AM59" s="589"/>
      <c r="AN59" s="589"/>
      <c r="AO59" s="586"/>
      <c r="AP59" s="586"/>
      <c r="AQ59" s="586"/>
      <c r="AR59" s="586"/>
      <c r="AS59" s="586"/>
      <c r="AT59" s="586"/>
      <c r="AU59" s="586"/>
      <c r="AV59" s="586"/>
      <c r="AW59" s="586"/>
      <c r="AX59" s="586"/>
      <c r="AY59" s="586"/>
      <c r="AZ59" s="586"/>
      <c r="BA59" s="586"/>
      <c r="BB59" s="9"/>
      <c r="BC59" s="5"/>
      <c r="BD59" s="9"/>
      <c r="BE59" s="9"/>
      <c r="BF59" s="5"/>
      <c r="BG59" s="9"/>
      <c r="BH59" s="9"/>
      <c r="BI59" s="5"/>
    </row>
    <row r="60" spans="1:61" ht="2.25" customHeight="1" x14ac:dyDescent="0.15">
      <c r="A60" s="4"/>
      <c r="B60" s="590"/>
      <c r="C60" s="590"/>
      <c r="D60" s="590"/>
      <c r="E60" s="590"/>
      <c r="F60" s="590"/>
      <c r="G60" s="590"/>
      <c r="H60" s="590"/>
      <c r="I60" s="590"/>
      <c r="J60" s="590"/>
      <c r="K60" s="590"/>
      <c r="L60" s="590"/>
      <c r="M60" s="590"/>
      <c r="N60" s="590"/>
      <c r="O60" s="590"/>
      <c r="P60" s="590"/>
      <c r="Q60" s="590"/>
      <c r="R60" s="590"/>
      <c r="S60" s="590"/>
      <c r="T60" s="590"/>
      <c r="U60" s="590"/>
      <c r="V60" s="590"/>
      <c r="W60" s="590"/>
      <c r="X60" s="590"/>
      <c r="Y60" s="590"/>
      <c r="Z60" s="590"/>
      <c r="AA60" s="590"/>
      <c r="AB60" s="590"/>
      <c r="AC60" s="590"/>
      <c r="AD60" s="590"/>
      <c r="AE60" s="590"/>
      <c r="AF60" s="590"/>
      <c r="AG60" s="590"/>
      <c r="AH60" s="590"/>
      <c r="AI60" s="590"/>
      <c r="AJ60" s="590"/>
      <c r="AK60" s="590"/>
      <c r="AL60" s="590"/>
      <c r="AM60" s="590"/>
      <c r="AN60" s="590"/>
      <c r="AO60" s="590"/>
      <c r="AP60" s="590"/>
      <c r="AQ60" s="590"/>
      <c r="AR60" s="590"/>
      <c r="AS60" s="590"/>
      <c r="AT60" s="590"/>
      <c r="AU60" s="590"/>
      <c r="AV60" s="590"/>
      <c r="AW60" s="590"/>
      <c r="AX60" s="590"/>
      <c r="AY60" s="590"/>
      <c r="AZ60" s="590"/>
      <c r="BA60" s="590"/>
      <c r="BB60" s="9"/>
      <c r="BC60" s="5"/>
      <c r="BD60" s="9"/>
      <c r="BE60" s="9"/>
      <c r="BF60" s="5"/>
      <c r="BG60" s="9"/>
      <c r="BH60" s="9"/>
      <c r="BI60" s="5"/>
    </row>
    <row r="61" spans="1:61" ht="3" customHeight="1" x14ac:dyDescent="0.15">
      <c r="A61" s="574" t="s">
        <v>111</v>
      </c>
      <c r="B61" s="586"/>
      <c r="C61" s="586"/>
      <c r="D61" s="586"/>
      <c r="E61" s="586"/>
      <c r="F61" s="586"/>
      <c r="G61" s="586"/>
      <c r="H61" s="586"/>
      <c r="I61" s="586">
        <v>14</v>
      </c>
      <c r="J61" s="586"/>
      <c r="K61" s="586"/>
      <c r="L61" s="586"/>
      <c r="M61" s="586"/>
      <c r="N61" s="586"/>
      <c r="O61" s="586"/>
      <c r="P61" s="586">
        <v>0</v>
      </c>
      <c r="Q61" s="586" t="s">
        <v>0</v>
      </c>
      <c r="R61" s="586">
        <v>8</v>
      </c>
      <c r="S61" s="586" t="s">
        <v>119</v>
      </c>
      <c r="T61" s="586" t="s">
        <v>119</v>
      </c>
      <c r="U61" s="586"/>
      <c r="V61" s="586"/>
      <c r="W61" s="586"/>
      <c r="X61" s="586"/>
      <c r="Y61" s="586">
        <v>10</v>
      </c>
      <c r="Z61" s="586"/>
      <c r="AA61" s="586"/>
      <c r="AB61" s="586"/>
      <c r="AC61" s="586"/>
      <c r="AD61" s="586"/>
      <c r="AE61" s="586">
        <v>8</v>
      </c>
      <c r="AF61" s="586" t="s">
        <v>11</v>
      </c>
      <c r="AG61" s="586" t="s">
        <v>11</v>
      </c>
      <c r="AH61" s="586" t="s">
        <v>120</v>
      </c>
      <c r="AI61" s="586" t="s">
        <v>117</v>
      </c>
      <c r="AJ61" s="586" t="s">
        <v>117</v>
      </c>
      <c r="AK61" s="586" t="s">
        <v>117</v>
      </c>
      <c r="AL61" s="586" t="s">
        <v>117</v>
      </c>
      <c r="AM61" s="586" t="s">
        <v>121</v>
      </c>
      <c r="AN61" s="586" t="s">
        <v>121</v>
      </c>
      <c r="AO61" s="586" t="s">
        <v>121</v>
      </c>
      <c r="AP61" s="586" t="s">
        <v>121</v>
      </c>
      <c r="AQ61" s="586" t="s">
        <v>110</v>
      </c>
      <c r="AR61" s="586" t="s">
        <v>110</v>
      </c>
      <c r="AS61" s="586" t="s">
        <v>41</v>
      </c>
      <c r="AT61" s="586" t="s">
        <v>41</v>
      </c>
      <c r="AU61" s="586" t="s">
        <v>41</v>
      </c>
      <c r="AV61" s="586" t="s">
        <v>41</v>
      </c>
      <c r="AW61" s="586" t="s">
        <v>41</v>
      </c>
      <c r="AX61" s="586" t="s">
        <v>41</v>
      </c>
      <c r="AY61" s="586" t="s">
        <v>41</v>
      </c>
      <c r="AZ61" s="586" t="s">
        <v>41</v>
      </c>
      <c r="BA61" s="586" t="s">
        <v>41</v>
      </c>
      <c r="BB61" s="9"/>
      <c r="BC61" s="5"/>
      <c r="BD61" s="9"/>
      <c r="BE61" s="9"/>
      <c r="BF61" s="5"/>
      <c r="BG61" s="9"/>
      <c r="BH61" s="9"/>
      <c r="BI61" s="5"/>
    </row>
    <row r="62" spans="1:61" ht="3" customHeight="1" x14ac:dyDescent="0.15">
      <c r="A62" s="574"/>
      <c r="B62" s="586"/>
      <c r="C62" s="586"/>
      <c r="D62" s="586"/>
      <c r="E62" s="586"/>
      <c r="F62" s="586"/>
      <c r="G62" s="586"/>
      <c r="H62" s="586"/>
      <c r="I62" s="586"/>
      <c r="J62" s="586"/>
      <c r="K62" s="586"/>
      <c r="L62" s="586"/>
      <c r="M62" s="586"/>
      <c r="N62" s="586"/>
      <c r="O62" s="586"/>
      <c r="P62" s="586"/>
      <c r="Q62" s="586"/>
      <c r="R62" s="586"/>
      <c r="S62" s="586"/>
      <c r="T62" s="586"/>
      <c r="U62" s="586"/>
      <c r="V62" s="586"/>
      <c r="W62" s="586"/>
      <c r="X62" s="586"/>
      <c r="Y62" s="586"/>
      <c r="Z62" s="586"/>
      <c r="AA62" s="586"/>
      <c r="AB62" s="586"/>
      <c r="AC62" s="586"/>
      <c r="AD62" s="586"/>
      <c r="AE62" s="586"/>
      <c r="AF62" s="586"/>
      <c r="AG62" s="586"/>
      <c r="AH62" s="586"/>
      <c r="AI62" s="586"/>
      <c r="AJ62" s="586"/>
      <c r="AK62" s="586"/>
      <c r="AL62" s="586"/>
      <c r="AM62" s="586"/>
      <c r="AN62" s="586"/>
      <c r="AO62" s="586"/>
      <c r="AP62" s="586"/>
      <c r="AQ62" s="586"/>
      <c r="AR62" s="586"/>
      <c r="AS62" s="586"/>
      <c r="AT62" s="586"/>
      <c r="AU62" s="586"/>
      <c r="AV62" s="586"/>
      <c r="AW62" s="586"/>
      <c r="AX62" s="586"/>
      <c r="AY62" s="586"/>
      <c r="AZ62" s="586"/>
      <c r="BA62" s="586"/>
      <c r="BB62" s="9"/>
      <c r="BC62" s="5"/>
      <c r="BD62" s="9"/>
      <c r="BE62" s="9"/>
      <c r="BF62" s="5"/>
      <c r="BG62" s="9"/>
      <c r="BH62" s="9"/>
      <c r="BI62" s="5"/>
    </row>
    <row r="63" spans="1:61" ht="3" customHeight="1" x14ac:dyDescent="0.15">
      <c r="A63" s="574"/>
      <c r="B63" s="586"/>
      <c r="C63" s="586"/>
      <c r="D63" s="586"/>
      <c r="E63" s="586"/>
      <c r="F63" s="586"/>
      <c r="G63" s="586"/>
      <c r="H63" s="586"/>
      <c r="I63" s="586"/>
      <c r="J63" s="586"/>
      <c r="K63" s="586"/>
      <c r="L63" s="586"/>
      <c r="M63" s="586"/>
      <c r="N63" s="586"/>
      <c r="O63" s="586"/>
      <c r="P63" s="586"/>
      <c r="Q63" s="586"/>
      <c r="R63" s="586"/>
      <c r="S63" s="586"/>
      <c r="T63" s="586"/>
      <c r="U63" s="586"/>
      <c r="V63" s="586"/>
      <c r="W63" s="586"/>
      <c r="X63" s="586"/>
      <c r="Y63" s="586"/>
      <c r="Z63" s="586"/>
      <c r="AA63" s="586"/>
      <c r="AB63" s="586"/>
      <c r="AC63" s="586"/>
      <c r="AD63" s="586"/>
      <c r="AE63" s="586"/>
      <c r="AF63" s="586"/>
      <c r="AG63" s="586"/>
      <c r="AH63" s="586"/>
      <c r="AI63" s="586"/>
      <c r="AJ63" s="586"/>
      <c r="AK63" s="586"/>
      <c r="AL63" s="586"/>
      <c r="AM63" s="586"/>
      <c r="AN63" s="586"/>
      <c r="AO63" s="586"/>
      <c r="AP63" s="586"/>
      <c r="AQ63" s="586"/>
      <c r="AR63" s="586"/>
      <c r="AS63" s="586"/>
      <c r="AT63" s="586"/>
      <c r="AU63" s="586"/>
      <c r="AV63" s="586"/>
      <c r="AW63" s="586"/>
      <c r="AX63" s="586"/>
      <c r="AY63" s="586"/>
      <c r="AZ63" s="586"/>
      <c r="BA63" s="586"/>
      <c r="BB63" s="9"/>
      <c r="BC63" s="5"/>
      <c r="BD63" s="9"/>
      <c r="BE63" s="9"/>
      <c r="BF63" s="5"/>
      <c r="BG63" s="9"/>
      <c r="BH63" s="9"/>
      <c r="BI63" s="5"/>
    </row>
    <row r="64" spans="1:61" ht="3" customHeight="1" x14ac:dyDescent="0.15">
      <c r="A64" s="574"/>
      <c r="B64" s="586"/>
      <c r="C64" s="586"/>
      <c r="D64" s="586"/>
      <c r="E64" s="586"/>
      <c r="F64" s="586"/>
      <c r="G64" s="586"/>
      <c r="H64" s="586"/>
      <c r="I64" s="586"/>
      <c r="J64" s="586"/>
      <c r="K64" s="586"/>
      <c r="L64" s="586"/>
      <c r="M64" s="586"/>
      <c r="N64" s="586"/>
      <c r="O64" s="586"/>
      <c r="P64" s="586"/>
      <c r="Q64" s="586"/>
      <c r="R64" s="586"/>
      <c r="S64" s="586"/>
      <c r="T64" s="586"/>
      <c r="U64" s="586"/>
      <c r="V64" s="586"/>
      <c r="W64" s="586"/>
      <c r="X64" s="586"/>
      <c r="Y64" s="586"/>
      <c r="Z64" s="586"/>
      <c r="AA64" s="586"/>
      <c r="AB64" s="586"/>
      <c r="AC64" s="586"/>
      <c r="AD64" s="586"/>
      <c r="AE64" s="586"/>
      <c r="AF64" s="586"/>
      <c r="AG64" s="586"/>
      <c r="AH64" s="586"/>
      <c r="AI64" s="586"/>
      <c r="AJ64" s="586"/>
      <c r="AK64" s="586"/>
      <c r="AL64" s="586"/>
      <c r="AM64" s="586"/>
      <c r="AN64" s="586"/>
      <c r="AO64" s="586"/>
      <c r="AP64" s="586"/>
      <c r="AQ64" s="586"/>
      <c r="AR64" s="586"/>
      <c r="AS64" s="586"/>
      <c r="AT64" s="586"/>
      <c r="AU64" s="586"/>
      <c r="AV64" s="586"/>
      <c r="AW64" s="586"/>
      <c r="AX64" s="586"/>
      <c r="AY64" s="586"/>
      <c r="AZ64" s="586"/>
      <c r="BA64" s="586"/>
      <c r="BB64" s="9"/>
      <c r="BC64" s="5"/>
      <c r="BD64" s="9"/>
      <c r="BE64" s="9"/>
      <c r="BF64" s="5"/>
      <c r="BG64" s="9"/>
      <c r="BH64" s="9"/>
      <c r="BI64" s="5"/>
    </row>
    <row r="65" spans="1:61" ht="3" customHeight="1" x14ac:dyDescent="0.15">
      <c r="A65" s="574"/>
      <c r="B65" s="586"/>
      <c r="C65" s="586"/>
      <c r="D65" s="586"/>
      <c r="E65" s="586"/>
      <c r="F65" s="586"/>
      <c r="G65" s="586"/>
      <c r="H65" s="586"/>
      <c r="I65" s="586"/>
      <c r="J65" s="586"/>
      <c r="K65" s="586"/>
      <c r="L65" s="586"/>
      <c r="M65" s="586"/>
      <c r="N65" s="586"/>
      <c r="O65" s="586"/>
      <c r="P65" s="586"/>
      <c r="Q65" s="586"/>
      <c r="R65" s="586"/>
      <c r="S65" s="586"/>
      <c r="T65" s="586"/>
      <c r="U65" s="586"/>
      <c r="V65" s="586"/>
      <c r="W65" s="586"/>
      <c r="X65" s="586"/>
      <c r="Y65" s="586"/>
      <c r="Z65" s="586"/>
      <c r="AA65" s="586"/>
      <c r="AB65" s="586"/>
      <c r="AC65" s="586"/>
      <c r="AD65" s="586"/>
      <c r="AE65" s="586"/>
      <c r="AF65" s="586"/>
      <c r="AG65" s="586"/>
      <c r="AH65" s="586"/>
      <c r="AI65" s="586"/>
      <c r="AJ65" s="586"/>
      <c r="AK65" s="586"/>
      <c r="AL65" s="586"/>
      <c r="AM65" s="586"/>
      <c r="AN65" s="586"/>
      <c r="AO65" s="586"/>
      <c r="AP65" s="586"/>
      <c r="AQ65" s="586"/>
      <c r="AR65" s="586"/>
      <c r="AS65" s="586"/>
      <c r="AT65" s="586"/>
      <c r="AU65" s="586"/>
      <c r="AV65" s="586"/>
      <c r="AW65" s="586"/>
      <c r="AX65" s="586"/>
      <c r="AY65" s="586"/>
      <c r="AZ65" s="586"/>
      <c r="BA65" s="586"/>
      <c r="BB65" s="9"/>
      <c r="BC65" s="5"/>
      <c r="BD65" s="9"/>
      <c r="BE65" s="9"/>
      <c r="BF65" s="5"/>
      <c r="BG65" s="9"/>
      <c r="BH65" s="9"/>
      <c r="BI65" s="5"/>
    </row>
    <row r="66" spans="1:61" ht="3" customHeight="1" x14ac:dyDescent="0.15">
      <c r="A66" s="574"/>
      <c r="B66" s="586"/>
      <c r="C66" s="586"/>
      <c r="D66" s="586"/>
      <c r="E66" s="586"/>
      <c r="F66" s="586"/>
      <c r="G66" s="586"/>
      <c r="H66" s="586"/>
      <c r="I66" s="586"/>
      <c r="J66" s="586"/>
      <c r="K66" s="586"/>
      <c r="L66" s="586"/>
      <c r="M66" s="586"/>
      <c r="N66" s="586"/>
      <c r="O66" s="586"/>
      <c r="P66" s="586"/>
      <c r="Q66" s="586"/>
      <c r="R66" s="586"/>
      <c r="S66" s="586"/>
      <c r="T66" s="586"/>
      <c r="U66" s="586"/>
      <c r="V66" s="586"/>
      <c r="W66" s="586"/>
      <c r="X66" s="586"/>
      <c r="Y66" s="586"/>
      <c r="Z66" s="586"/>
      <c r="AA66" s="586"/>
      <c r="AB66" s="586"/>
      <c r="AC66" s="586"/>
      <c r="AD66" s="586"/>
      <c r="AE66" s="586"/>
      <c r="AF66" s="586"/>
      <c r="AG66" s="586"/>
      <c r="AH66" s="586"/>
      <c r="AI66" s="586"/>
      <c r="AJ66" s="586"/>
      <c r="AK66" s="586"/>
      <c r="AL66" s="586"/>
      <c r="AM66" s="586"/>
      <c r="AN66" s="586"/>
      <c r="AO66" s="586"/>
      <c r="AP66" s="586"/>
      <c r="AQ66" s="586"/>
      <c r="AR66" s="586"/>
      <c r="AS66" s="586"/>
      <c r="AT66" s="586"/>
      <c r="AU66" s="586"/>
      <c r="AV66" s="586"/>
      <c r="AW66" s="586"/>
      <c r="AX66" s="586"/>
      <c r="AY66" s="586"/>
      <c r="AZ66" s="586"/>
      <c r="BA66" s="586"/>
      <c r="BB66" s="9"/>
      <c r="BC66" s="5"/>
      <c r="BD66" s="9"/>
      <c r="BE66" s="9"/>
      <c r="BF66" s="5"/>
      <c r="BG66" s="9"/>
      <c r="BH66" s="9"/>
      <c r="BI66" s="5"/>
    </row>
    <row r="67" spans="1:61" ht="13.5" hidden="1" customHeight="1" x14ac:dyDescent="0.15">
      <c r="A67" s="4"/>
      <c r="B67" s="568"/>
      <c r="C67" s="568"/>
      <c r="D67" s="568"/>
      <c r="E67" s="568"/>
      <c r="F67" s="568"/>
      <c r="G67" s="568"/>
      <c r="H67" s="568"/>
      <c r="I67" s="568"/>
      <c r="J67" s="568"/>
      <c r="K67" s="568"/>
      <c r="L67" s="568"/>
      <c r="M67" s="568"/>
      <c r="N67" s="568"/>
      <c r="O67" s="568"/>
      <c r="P67" s="568"/>
      <c r="Q67" s="568"/>
      <c r="R67" s="568"/>
      <c r="S67" s="568"/>
      <c r="T67" s="568"/>
      <c r="U67" s="568"/>
      <c r="V67" s="568"/>
      <c r="W67" s="568"/>
      <c r="X67" s="568"/>
      <c r="Y67" s="568"/>
      <c r="Z67" s="568"/>
      <c r="AA67" s="568"/>
      <c r="AB67" s="568"/>
      <c r="AC67" s="568"/>
      <c r="AD67" s="568"/>
      <c r="AE67" s="568"/>
      <c r="AF67" s="568"/>
      <c r="AG67" s="568"/>
      <c r="AH67" s="568"/>
      <c r="AI67" s="568"/>
      <c r="AJ67" s="568"/>
      <c r="AK67" s="568"/>
      <c r="AL67" s="568"/>
      <c r="AM67" s="568"/>
      <c r="AN67" s="568"/>
      <c r="AO67" s="568"/>
      <c r="AP67" s="568"/>
      <c r="AQ67" s="568"/>
      <c r="AR67" s="568"/>
      <c r="AS67" s="568"/>
      <c r="AT67" s="568"/>
      <c r="AU67" s="568"/>
      <c r="AV67" s="568"/>
      <c r="AW67" s="568"/>
      <c r="AX67" s="568"/>
      <c r="AY67" s="568"/>
      <c r="AZ67" s="568"/>
      <c r="BA67" s="568"/>
      <c r="BB67" s="9"/>
      <c r="BC67" s="5"/>
      <c r="BD67" s="9"/>
      <c r="BE67" s="9"/>
      <c r="BF67" s="5"/>
      <c r="BG67" s="9"/>
      <c r="BH67" s="9"/>
      <c r="BI67" s="5"/>
    </row>
    <row r="68" spans="1:61" ht="13.5" hidden="1" customHeight="1" x14ac:dyDescent="0.15">
      <c r="A68" s="574" t="s">
        <v>112</v>
      </c>
      <c r="B68" s="584" t="s">
        <v>41</v>
      </c>
      <c r="C68" s="584" t="s">
        <v>41</v>
      </c>
      <c r="D68" s="584" t="s">
        <v>41</v>
      </c>
      <c r="E68" s="584" t="s">
        <v>41</v>
      </c>
      <c r="F68" s="584" t="s">
        <v>41</v>
      </c>
      <c r="G68" s="584" t="s">
        <v>41</v>
      </c>
      <c r="H68" s="584" t="s">
        <v>41</v>
      </c>
      <c r="I68" s="584" t="s">
        <v>41</v>
      </c>
      <c r="J68" s="584" t="s">
        <v>41</v>
      </c>
      <c r="K68" s="584" t="s">
        <v>41</v>
      </c>
      <c r="L68" s="584" t="s">
        <v>41</v>
      </c>
      <c r="M68" s="584" t="s">
        <v>41</v>
      </c>
      <c r="N68" s="584" t="s">
        <v>41</v>
      </c>
      <c r="O68" s="584" t="s">
        <v>41</v>
      </c>
      <c r="P68" s="584" t="s">
        <v>41</v>
      </c>
      <c r="Q68" s="584" t="s">
        <v>41</v>
      </c>
      <c r="R68" s="584" t="s">
        <v>41</v>
      </c>
      <c r="S68" s="584" t="s">
        <v>41</v>
      </c>
      <c r="T68" s="584" t="s">
        <v>41</v>
      </c>
      <c r="U68" s="584" t="s">
        <v>41</v>
      </c>
      <c r="V68" s="584" t="s">
        <v>41</v>
      </c>
      <c r="W68" s="584" t="s">
        <v>41</v>
      </c>
      <c r="X68" s="584" t="s">
        <v>41</v>
      </c>
      <c r="Y68" s="584" t="s">
        <v>41</v>
      </c>
      <c r="Z68" s="584" t="s">
        <v>41</v>
      </c>
      <c r="AA68" s="584" t="s">
        <v>41</v>
      </c>
      <c r="AB68" s="584" t="s">
        <v>41</v>
      </c>
      <c r="AC68" s="584" t="s">
        <v>41</v>
      </c>
      <c r="AD68" s="584" t="s">
        <v>41</v>
      </c>
      <c r="AE68" s="584" t="s">
        <v>41</v>
      </c>
      <c r="AF68" s="584" t="s">
        <v>41</v>
      </c>
      <c r="AG68" s="584" t="s">
        <v>41</v>
      </c>
      <c r="AH68" s="584" t="s">
        <v>41</v>
      </c>
      <c r="AI68" s="584" t="s">
        <v>41</v>
      </c>
      <c r="AJ68" s="584" t="s">
        <v>41</v>
      </c>
      <c r="AK68" s="584" t="s">
        <v>41</v>
      </c>
      <c r="AL68" s="584" t="s">
        <v>41</v>
      </c>
      <c r="AM68" s="584" t="s">
        <v>41</v>
      </c>
      <c r="AN68" s="584" t="s">
        <v>41</v>
      </c>
      <c r="AO68" s="584" t="s">
        <v>41</v>
      </c>
      <c r="AP68" s="584" t="s">
        <v>41</v>
      </c>
      <c r="AQ68" s="584" t="s">
        <v>41</v>
      </c>
      <c r="AR68" s="584" t="s">
        <v>41</v>
      </c>
      <c r="AS68" s="584" t="s">
        <v>41</v>
      </c>
      <c r="AT68" s="584" t="s">
        <v>41</v>
      </c>
      <c r="AU68" s="584" t="s">
        <v>41</v>
      </c>
      <c r="AV68" s="584" t="s">
        <v>41</v>
      </c>
      <c r="AW68" s="584" t="s">
        <v>41</v>
      </c>
      <c r="AX68" s="584" t="s">
        <v>41</v>
      </c>
      <c r="AY68" s="584" t="s">
        <v>41</v>
      </c>
      <c r="AZ68" s="584" t="s">
        <v>41</v>
      </c>
      <c r="BA68" s="584" t="s">
        <v>41</v>
      </c>
      <c r="BB68" s="9"/>
      <c r="BC68" s="5"/>
      <c r="BD68" s="9"/>
      <c r="BE68" s="9"/>
      <c r="BF68" s="5"/>
      <c r="BG68" s="9"/>
      <c r="BH68" s="9"/>
      <c r="BI68" s="5"/>
    </row>
    <row r="69" spans="1:61" ht="13.5" hidden="1" customHeight="1" x14ac:dyDescent="0.15">
      <c r="A69" s="574"/>
      <c r="B69" s="584"/>
      <c r="C69" s="584"/>
      <c r="D69" s="584"/>
      <c r="E69" s="584"/>
      <c r="F69" s="584"/>
      <c r="G69" s="584"/>
      <c r="H69" s="584"/>
      <c r="I69" s="584"/>
      <c r="J69" s="584"/>
      <c r="K69" s="584"/>
      <c r="L69" s="584"/>
      <c r="M69" s="584"/>
      <c r="N69" s="584"/>
      <c r="O69" s="584"/>
      <c r="P69" s="584"/>
      <c r="Q69" s="584"/>
      <c r="R69" s="584"/>
      <c r="S69" s="584"/>
      <c r="T69" s="584"/>
      <c r="U69" s="584"/>
      <c r="V69" s="584"/>
      <c r="W69" s="584"/>
      <c r="X69" s="584"/>
      <c r="Y69" s="584"/>
      <c r="Z69" s="584"/>
      <c r="AA69" s="584"/>
      <c r="AB69" s="584"/>
      <c r="AC69" s="584"/>
      <c r="AD69" s="584"/>
      <c r="AE69" s="584"/>
      <c r="AF69" s="584"/>
      <c r="AG69" s="584"/>
      <c r="AH69" s="584"/>
      <c r="AI69" s="584"/>
      <c r="AJ69" s="584"/>
      <c r="AK69" s="584"/>
      <c r="AL69" s="584"/>
      <c r="AM69" s="584"/>
      <c r="AN69" s="584"/>
      <c r="AO69" s="584"/>
      <c r="AP69" s="584"/>
      <c r="AQ69" s="584"/>
      <c r="AR69" s="584"/>
      <c r="AS69" s="584"/>
      <c r="AT69" s="584"/>
      <c r="AU69" s="584"/>
      <c r="AV69" s="584"/>
      <c r="AW69" s="584"/>
      <c r="AX69" s="584"/>
      <c r="AY69" s="584"/>
      <c r="AZ69" s="584"/>
      <c r="BA69" s="584"/>
      <c r="BB69" s="9"/>
      <c r="BC69" s="5"/>
      <c r="BD69" s="9"/>
      <c r="BE69" s="9"/>
      <c r="BF69" s="5"/>
      <c r="BG69" s="9"/>
      <c r="BH69" s="9"/>
      <c r="BI69" s="5"/>
    </row>
    <row r="70" spans="1:61" ht="13.5" hidden="1" customHeight="1" x14ac:dyDescent="0.15">
      <c r="A70" s="574"/>
      <c r="B70" s="584"/>
      <c r="C70" s="584"/>
      <c r="D70" s="584"/>
      <c r="E70" s="584"/>
      <c r="F70" s="584"/>
      <c r="G70" s="584"/>
      <c r="H70" s="584"/>
      <c r="I70" s="584"/>
      <c r="J70" s="584"/>
      <c r="K70" s="584"/>
      <c r="L70" s="584"/>
      <c r="M70" s="584"/>
      <c r="N70" s="584"/>
      <c r="O70" s="584"/>
      <c r="P70" s="584"/>
      <c r="Q70" s="584"/>
      <c r="R70" s="584"/>
      <c r="S70" s="584"/>
      <c r="T70" s="584"/>
      <c r="U70" s="584"/>
      <c r="V70" s="584"/>
      <c r="W70" s="584"/>
      <c r="X70" s="584"/>
      <c r="Y70" s="584"/>
      <c r="Z70" s="584"/>
      <c r="AA70" s="584"/>
      <c r="AB70" s="584"/>
      <c r="AC70" s="584"/>
      <c r="AD70" s="584"/>
      <c r="AE70" s="584"/>
      <c r="AF70" s="584"/>
      <c r="AG70" s="584"/>
      <c r="AH70" s="584"/>
      <c r="AI70" s="584"/>
      <c r="AJ70" s="584"/>
      <c r="AK70" s="584"/>
      <c r="AL70" s="584"/>
      <c r="AM70" s="584"/>
      <c r="AN70" s="584"/>
      <c r="AO70" s="584"/>
      <c r="AP70" s="584"/>
      <c r="AQ70" s="584"/>
      <c r="AR70" s="584"/>
      <c r="AS70" s="584"/>
      <c r="AT70" s="584"/>
      <c r="AU70" s="584"/>
      <c r="AV70" s="584"/>
      <c r="AW70" s="584"/>
      <c r="AX70" s="584"/>
      <c r="AY70" s="584"/>
      <c r="AZ70" s="584"/>
      <c r="BA70" s="584"/>
      <c r="BB70" s="9"/>
      <c r="BC70" s="5"/>
      <c r="BD70" s="9"/>
      <c r="BE70" s="9"/>
      <c r="BF70" s="5"/>
      <c r="BG70" s="9"/>
      <c r="BH70" s="9"/>
      <c r="BI70" s="5"/>
    </row>
    <row r="71" spans="1:61" ht="13.5" hidden="1" customHeight="1" x14ac:dyDescent="0.15">
      <c r="A71" s="574"/>
      <c r="B71" s="584"/>
      <c r="C71" s="584"/>
      <c r="D71" s="584"/>
      <c r="E71" s="584"/>
      <c r="F71" s="584"/>
      <c r="G71" s="584"/>
      <c r="H71" s="584"/>
      <c r="I71" s="584"/>
      <c r="J71" s="584"/>
      <c r="K71" s="584"/>
      <c r="L71" s="584"/>
      <c r="M71" s="584"/>
      <c r="N71" s="584"/>
      <c r="O71" s="584"/>
      <c r="P71" s="584"/>
      <c r="Q71" s="584"/>
      <c r="R71" s="584"/>
      <c r="S71" s="584"/>
      <c r="T71" s="584"/>
      <c r="U71" s="584"/>
      <c r="V71" s="584"/>
      <c r="W71" s="584"/>
      <c r="X71" s="584"/>
      <c r="Y71" s="584"/>
      <c r="Z71" s="584"/>
      <c r="AA71" s="584"/>
      <c r="AB71" s="584"/>
      <c r="AC71" s="584"/>
      <c r="AD71" s="584"/>
      <c r="AE71" s="584"/>
      <c r="AF71" s="584"/>
      <c r="AG71" s="584"/>
      <c r="AH71" s="584"/>
      <c r="AI71" s="584"/>
      <c r="AJ71" s="584"/>
      <c r="AK71" s="584"/>
      <c r="AL71" s="584"/>
      <c r="AM71" s="584"/>
      <c r="AN71" s="584"/>
      <c r="AO71" s="584"/>
      <c r="AP71" s="584"/>
      <c r="AQ71" s="584"/>
      <c r="AR71" s="584"/>
      <c r="AS71" s="584"/>
      <c r="AT71" s="584"/>
      <c r="AU71" s="584"/>
      <c r="AV71" s="584"/>
      <c r="AW71" s="584"/>
      <c r="AX71" s="584"/>
      <c r="AY71" s="584"/>
      <c r="AZ71" s="584"/>
      <c r="BA71" s="584"/>
      <c r="BB71" s="9"/>
      <c r="BC71" s="5"/>
      <c r="BD71" s="9"/>
      <c r="BE71" s="9"/>
      <c r="BF71" s="5"/>
      <c r="BG71" s="9"/>
      <c r="BH71" s="9"/>
      <c r="BI71" s="5"/>
    </row>
    <row r="72" spans="1:61" ht="13.5" hidden="1" customHeight="1" x14ac:dyDescent="0.15">
      <c r="A72" s="574"/>
      <c r="B72" s="584"/>
      <c r="C72" s="584"/>
      <c r="D72" s="584"/>
      <c r="E72" s="584"/>
      <c r="F72" s="584"/>
      <c r="G72" s="584"/>
      <c r="H72" s="584"/>
      <c r="I72" s="584"/>
      <c r="J72" s="584"/>
      <c r="K72" s="584"/>
      <c r="L72" s="584"/>
      <c r="M72" s="584"/>
      <c r="N72" s="584"/>
      <c r="O72" s="584"/>
      <c r="P72" s="584"/>
      <c r="Q72" s="584"/>
      <c r="R72" s="584"/>
      <c r="S72" s="584"/>
      <c r="T72" s="584"/>
      <c r="U72" s="584"/>
      <c r="V72" s="584"/>
      <c r="W72" s="584"/>
      <c r="X72" s="584"/>
      <c r="Y72" s="584"/>
      <c r="Z72" s="584"/>
      <c r="AA72" s="584"/>
      <c r="AB72" s="584"/>
      <c r="AC72" s="584"/>
      <c r="AD72" s="584"/>
      <c r="AE72" s="584"/>
      <c r="AF72" s="584"/>
      <c r="AG72" s="584"/>
      <c r="AH72" s="584"/>
      <c r="AI72" s="584"/>
      <c r="AJ72" s="584"/>
      <c r="AK72" s="584"/>
      <c r="AL72" s="584"/>
      <c r="AM72" s="584"/>
      <c r="AN72" s="584"/>
      <c r="AO72" s="584"/>
      <c r="AP72" s="584"/>
      <c r="AQ72" s="584"/>
      <c r="AR72" s="584"/>
      <c r="AS72" s="584"/>
      <c r="AT72" s="584"/>
      <c r="AU72" s="584"/>
      <c r="AV72" s="584"/>
      <c r="AW72" s="584"/>
      <c r="AX72" s="584"/>
      <c r="AY72" s="584"/>
      <c r="AZ72" s="584"/>
      <c r="BA72" s="584"/>
      <c r="BB72" s="9"/>
      <c r="BC72" s="5"/>
      <c r="BD72" s="9"/>
      <c r="BE72" s="9"/>
      <c r="BF72" s="5"/>
      <c r="BG72" s="9"/>
      <c r="BH72" s="9"/>
      <c r="BI72" s="5"/>
    </row>
    <row r="73" spans="1:61" ht="13.5" hidden="1" customHeight="1" x14ac:dyDescent="0.15">
      <c r="A73" s="574"/>
      <c r="B73" s="584"/>
      <c r="C73" s="584"/>
      <c r="D73" s="584"/>
      <c r="E73" s="584"/>
      <c r="F73" s="584"/>
      <c r="G73" s="584"/>
      <c r="H73" s="584"/>
      <c r="I73" s="584"/>
      <c r="J73" s="584"/>
      <c r="K73" s="584"/>
      <c r="L73" s="584"/>
      <c r="M73" s="584"/>
      <c r="N73" s="584"/>
      <c r="O73" s="584"/>
      <c r="P73" s="584"/>
      <c r="Q73" s="584"/>
      <c r="R73" s="584"/>
      <c r="S73" s="584"/>
      <c r="T73" s="584"/>
      <c r="U73" s="584"/>
      <c r="V73" s="584"/>
      <c r="W73" s="584"/>
      <c r="X73" s="584"/>
      <c r="Y73" s="584"/>
      <c r="Z73" s="584"/>
      <c r="AA73" s="584"/>
      <c r="AB73" s="584"/>
      <c r="AC73" s="584"/>
      <c r="AD73" s="584"/>
      <c r="AE73" s="584"/>
      <c r="AF73" s="584"/>
      <c r="AG73" s="584"/>
      <c r="AH73" s="584"/>
      <c r="AI73" s="584"/>
      <c r="AJ73" s="584"/>
      <c r="AK73" s="584"/>
      <c r="AL73" s="584"/>
      <c r="AM73" s="584"/>
      <c r="AN73" s="584"/>
      <c r="AO73" s="584"/>
      <c r="AP73" s="584"/>
      <c r="AQ73" s="584"/>
      <c r="AR73" s="584"/>
      <c r="AS73" s="584"/>
      <c r="AT73" s="584"/>
      <c r="AU73" s="584"/>
      <c r="AV73" s="584"/>
      <c r="AW73" s="584"/>
      <c r="AX73" s="584"/>
      <c r="AY73" s="584"/>
      <c r="AZ73" s="584"/>
      <c r="BA73" s="584"/>
      <c r="BB73" s="9"/>
      <c r="BC73" s="5"/>
      <c r="BD73" s="9"/>
      <c r="BE73" s="9"/>
      <c r="BF73" s="5"/>
      <c r="BG73" s="9"/>
      <c r="BH73" s="9"/>
      <c r="BI73" s="5"/>
    </row>
    <row r="74" spans="1:61" ht="13.5" hidden="1" customHeight="1" x14ac:dyDescent="0.15">
      <c r="A74" s="4"/>
      <c r="B74" s="568"/>
      <c r="C74" s="568"/>
      <c r="D74" s="568"/>
      <c r="E74" s="568"/>
      <c r="F74" s="568"/>
      <c r="G74" s="568"/>
      <c r="H74" s="568"/>
      <c r="I74" s="568"/>
      <c r="J74" s="568"/>
      <c r="K74" s="568"/>
      <c r="L74" s="568"/>
      <c r="M74" s="568"/>
      <c r="N74" s="568"/>
      <c r="O74" s="568"/>
      <c r="P74" s="568"/>
      <c r="Q74" s="568"/>
      <c r="R74" s="568"/>
      <c r="S74" s="568"/>
      <c r="T74" s="568"/>
      <c r="U74" s="568"/>
      <c r="V74" s="568"/>
      <c r="W74" s="568"/>
      <c r="X74" s="568"/>
      <c r="Y74" s="568"/>
      <c r="Z74" s="568"/>
      <c r="AA74" s="568"/>
      <c r="AB74" s="568"/>
      <c r="AC74" s="568"/>
      <c r="AD74" s="568"/>
      <c r="AE74" s="568"/>
      <c r="AF74" s="568"/>
      <c r="AG74" s="568"/>
      <c r="AH74" s="568"/>
      <c r="AI74" s="568"/>
      <c r="AJ74" s="568"/>
      <c r="AK74" s="568"/>
      <c r="AL74" s="568"/>
      <c r="AM74" s="568"/>
      <c r="AN74" s="568"/>
      <c r="AO74" s="568"/>
      <c r="AP74" s="568"/>
      <c r="AQ74" s="568"/>
      <c r="AR74" s="568"/>
      <c r="AS74" s="568"/>
      <c r="AT74" s="568"/>
      <c r="AU74" s="568"/>
      <c r="AV74" s="568"/>
      <c r="AW74" s="568"/>
      <c r="AX74" s="568"/>
      <c r="AY74" s="568"/>
      <c r="AZ74" s="568"/>
      <c r="BA74" s="568"/>
      <c r="BB74" s="9"/>
      <c r="BC74" s="5"/>
      <c r="BD74" s="9"/>
      <c r="BE74" s="9"/>
      <c r="BF74" s="5"/>
      <c r="BG74" s="9"/>
      <c r="BH74" s="9"/>
      <c r="BI74" s="5"/>
    </row>
    <row r="75" spans="1:61" ht="13.5" hidden="1" customHeight="1" x14ac:dyDescent="0.15">
      <c r="A75" s="574" t="s">
        <v>113</v>
      </c>
      <c r="B75" s="584" t="s">
        <v>41</v>
      </c>
      <c r="C75" s="584" t="s">
        <v>41</v>
      </c>
      <c r="D75" s="584" t="s">
        <v>41</v>
      </c>
      <c r="E75" s="584" t="s">
        <v>41</v>
      </c>
      <c r="F75" s="584" t="s">
        <v>41</v>
      </c>
      <c r="G75" s="584" t="s">
        <v>41</v>
      </c>
      <c r="H75" s="584" t="s">
        <v>41</v>
      </c>
      <c r="I75" s="584" t="s">
        <v>41</v>
      </c>
      <c r="J75" s="584" t="s">
        <v>41</v>
      </c>
      <c r="K75" s="584" t="s">
        <v>41</v>
      </c>
      <c r="L75" s="584" t="s">
        <v>41</v>
      </c>
      <c r="M75" s="584" t="s">
        <v>41</v>
      </c>
      <c r="N75" s="584" t="s">
        <v>41</v>
      </c>
      <c r="O75" s="584" t="s">
        <v>41</v>
      </c>
      <c r="P75" s="584" t="s">
        <v>41</v>
      </c>
      <c r="Q75" s="584" t="s">
        <v>41</v>
      </c>
      <c r="R75" s="584" t="s">
        <v>41</v>
      </c>
      <c r="S75" s="584" t="s">
        <v>41</v>
      </c>
      <c r="T75" s="584" t="s">
        <v>41</v>
      </c>
      <c r="U75" s="584" t="s">
        <v>41</v>
      </c>
      <c r="V75" s="584" t="s">
        <v>41</v>
      </c>
      <c r="W75" s="584" t="s">
        <v>41</v>
      </c>
      <c r="X75" s="584" t="s">
        <v>41</v>
      </c>
      <c r="Y75" s="584" t="s">
        <v>41</v>
      </c>
      <c r="Z75" s="584" t="s">
        <v>41</v>
      </c>
      <c r="AA75" s="584" t="s">
        <v>41</v>
      </c>
      <c r="AB75" s="584" t="s">
        <v>41</v>
      </c>
      <c r="AC75" s="584" t="s">
        <v>41</v>
      </c>
      <c r="AD75" s="584" t="s">
        <v>41</v>
      </c>
      <c r="AE75" s="584" t="s">
        <v>41</v>
      </c>
      <c r="AF75" s="584" t="s">
        <v>41</v>
      </c>
      <c r="AG75" s="584" t="s">
        <v>41</v>
      </c>
      <c r="AH75" s="584" t="s">
        <v>41</v>
      </c>
      <c r="AI75" s="584" t="s">
        <v>41</v>
      </c>
      <c r="AJ75" s="584" t="s">
        <v>41</v>
      </c>
      <c r="AK75" s="584" t="s">
        <v>41</v>
      </c>
      <c r="AL75" s="584" t="s">
        <v>41</v>
      </c>
      <c r="AM75" s="584" t="s">
        <v>41</v>
      </c>
      <c r="AN75" s="584" t="s">
        <v>41</v>
      </c>
      <c r="AO75" s="584" t="s">
        <v>41</v>
      </c>
      <c r="AP75" s="584" t="s">
        <v>41</v>
      </c>
      <c r="AQ75" s="584" t="s">
        <v>41</v>
      </c>
      <c r="AR75" s="584" t="s">
        <v>41</v>
      </c>
      <c r="AS75" s="584" t="s">
        <v>41</v>
      </c>
      <c r="AT75" s="584" t="s">
        <v>41</v>
      </c>
      <c r="AU75" s="584" t="s">
        <v>41</v>
      </c>
      <c r="AV75" s="584" t="s">
        <v>41</v>
      </c>
      <c r="AW75" s="584" t="s">
        <v>41</v>
      </c>
      <c r="AX75" s="584" t="s">
        <v>41</v>
      </c>
      <c r="AY75" s="584" t="s">
        <v>41</v>
      </c>
      <c r="AZ75" s="584" t="s">
        <v>41</v>
      </c>
      <c r="BA75" s="584" t="s">
        <v>41</v>
      </c>
      <c r="BB75" s="9"/>
      <c r="BC75" s="5"/>
      <c r="BD75" s="9"/>
      <c r="BE75" s="9"/>
      <c r="BF75" s="5"/>
      <c r="BG75" s="9"/>
      <c r="BH75" s="9"/>
      <c r="BI75" s="5"/>
    </row>
    <row r="76" spans="1:61" ht="13.5" hidden="1" customHeight="1" x14ac:dyDescent="0.15">
      <c r="A76" s="574"/>
      <c r="B76" s="584"/>
      <c r="C76" s="584"/>
      <c r="D76" s="584"/>
      <c r="E76" s="584"/>
      <c r="F76" s="584"/>
      <c r="G76" s="584"/>
      <c r="H76" s="584"/>
      <c r="I76" s="584"/>
      <c r="J76" s="584"/>
      <c r="K76" s="584"/>
      <c r="L76" s="584"/>
      <c r="M76" s="584"/>
      <c r="N76" s="584"/>
      <c r="O76" s="584"/>
      <c r="P76" s="584"/>
      <c r="Q76" s="584"/>
      <c r="R76" s="584"/>
      <c r="S76" s="584"/>
      <c r="T76" s="584"/>
      <c r="U76" s="584"/>
      <c r="V76" s="584"/>
      <c r="W76" s="584"/>
      <c r="X76" s="584"/>
      <c r="Y76" s="584"/>
      <c r="Z76" s="584"/>
      <c r="AA76" s="584"/>
      <c r="AB76" s="584"/>
      <c r="AC76" s="584"/>
      <c r="AD76" s="584"/>
      <c r="AE76" s="584"/>
      <c r="AF76" s="584"/>
      <c r="AG76" s="584"/>
      <c r="AH76" s="584"/>
      <c r="AI76" s="584"/>
      <c r="AJ76" s="584"/>
      <c r="AK76" s="584"/>
      <c r="AL76" s="584"/>
      <c r="AM76" s="584"/>
      <c r="AN76" s="584"/>
      <c r="AO76" s="584"/>
      <c r="AP76" s="584"/>
      <c r="AQ76" s="584"/>
      <c r="AR76" s="584"/>
      <c r="AS76" s="584"/>
      <c r="AT76" s="584"/>
      <c r="AU76" s="584"/>
      <c r="AV76" s="584"/>
      <c r="AW76" s="584"/>
      <c r="AX76" s="584"/>
      <c r="AY76" s="584"/>
      <c r="AZ76" s="584"/>
      <c r="BA76" s="584"/>
      <c r="BB76" s="9"/>
      <c r="BC76" s="5"/>
      <c r="BD76" s="9"/>
      <c r="BE76" s="9"/>
      <c r="BF76" s="5"/>
      <c r="BG76" s="9"/>
      <c r="BH76" s="9"/>
      <c r="BI76" s="5"/>
    </row>
    <row r="77" spans="1:61" ht="13.5" hidden="1" customHeight="1" x14ac:dyDescent="0.15">
      <c r="A77" s="574"/>
      <c r="B77" s="584"/>
      <c r="C77" s="584"/>
      <c r="D77" s="584"/>
      <c r="E77" s="584"/>
      <c r="F77" s="584"/>
      <c r="G77" s="584"/>
      <c r="H77" s="584"/>
      <c r="I77" s="584"/>
      <c r="J77" s="584"/>
      <c r="K77" s="584"/>
      <c r="L77" s="584"/>
      <c r="M77" s="584"/>
      <c r="N77" s="584"/>
      <c r="O77" s="584"/>
      <c r="P77" s="584"/>
      <c r="Q77" s="584"/>
      <c r="R77" s="584"/>
      <c r="S77" s="584"/>
      <c r="T77" s="584"/>
      <c r="U77" s="584"/>
      <c r="V77" s="584"/>
      <c r="W77" s="584"/>
      <c r="X77" s="584"/>
      <c r="Y77" s="584"/>
      <c r="Z77" s="584"/>
      <c r="AA77" s="584"/>
      <c r="AB77" s="584"/>
      <c r="AC77" s="584"/>
      <c r="AD77" s="584"/>
      <c r="AE77" s="584"/>
      <c r="AF77" s="584"/>
      <c r="AG77" s="584"/>
      <c r="AH77" s="584"/>
      <c r="AI77" s="584"/>
      <c r="AJ77" s="584"/>
      <c r="AK77" s="584"/>
      <c r="AL77" s="584"/>
      <c r="AM77" s="584"/>
      <c r="AN77" s="584"/>
      <c r="AO77" s="584"/>
      <c r="AP77" s="584"/>
      <c r="AQ77" s="584"/>
      <c r="AR77" s="584"/>
      <c r="AS77" s="584"/>
      <c r="AT77" s="584"/>
      <c r="AU77" s="584"/>
      <c r="AV77" s="584"/>
      <c r="AW77" s="584"/>
      <c r="AX77" s="584"/>
      <c r="AY77" s="584"/>
      <c r="AZ77" s="584"/>
      <c r="BA77" s="584"/>
      <c r="BB77" s="9"/>
      <c r="BC77" s="5"/>
      <c r="BD77" s="9"/>
      <c r="BE77" s="9"/>
      <c r="BF77" s="5"/>
      <c r="BG77" s="9"/>
      <c r="BH77" s="9"/>
      <c r="BI77" s="5"/>
    </row>
    <row r="78" spans="1:61" ht="13.5" hidden="1" customHeight="1" x14ac:dyDescent="0.15">
      <c r="A78" s="574"/>
      <c r="B78" s="584"/>
      <c r="C78" s="584"/>
      <c r="D78" s="584"/>
      <c r="E78" s="584"/>
      <c r="F78" s="584"/>
      <c r="G78" s="584"/>
      <c r="H78" s="584"/>
      <c r="I78" s="584"/>
      <c r="J78" s="584"/>
      <c r="K78" s="584"/>
      <c r="L78" s="584"/>
      <c r="M78" s="584"/>
      <c r="N78" s="584"/>
      <c r="O78" s="584"/>
      <c r="P78" s="584"/>
      <c r="Q78" s="584"/>
      <c r="R78" s="584"/>
      <c r="S78" s="584"/>
      <c r="T78" s="584"/>
      <c r="U78" s="584"/>
      <c r="V78" s="584"/>
      <c r="W78" s="584"/>
      <c r="X78" s="584"/>
      <c r="Y78" s="584"/>
      <c r="Z78" s="584"/>
      <c r="AA78" s="584"/>
      <c r="AB78" s="584"/>
      <c r="AC78" s="584"/>
      <c r="AD78" s="584"/>
      <c r="AE78" s="584"/>
      <c r="AF78" s="584"/>
      <c r="AG78" s="584"/>
      <c r="AH78" s="584"/>
      <c r="AI78" s="584"/>
      <c r="AJ78" s="584"/>
      <c r="AK78" s="584"/>
      <c r="AL78" s="584"/>
      <c r="AM78" s="584"/>
      <c r="AN78" s="584"/>
      <c r="AO78" s="584"/>
      <c r="AP78" s="584"/>
      <c r="AQ78" s="584"/>
      <c r="AR78" s="584"/>
      <c r="AS78" s="584"/>
      <c r="AT78" s="584"/>
      <c r="AU78" s="584"/>
      <c r="AV78" s="584"/>
      <c r="AW78" s="584"/>
      <c r="AX78" s="584"/>
      <c r="AY78" s="584"/>
      <c r="AZ78" s="584"/>
      <c r="BA78" s="584"/>
      <c r="BB78" s="9"/>
      <c r="BC78" s="5"/>
      <c r="BD78" s="9"/>
      <c r="BE78" s="9"/>
      <c r="BF78" s="5"/>
      <c r="BG78" s="9"/>
      <c r="BH78" s="9"/>
      <c r="BI78" s="5"/>
    </row>
    <row r="79" spans="1:61" ht="13.5" hidden="1" customHeight="1" x14ac:dyDescent="0.15">
      <c r="A79" s="574"/>
      <c r="B79" s="584"/>
      <c r="C79" s="584"/>
      <c r="D79" s="584"/>
      <c r="E79" s="584"/>
      <c r="F79" s="584"/>
      <c r="G79" s="584"/>
      <c r="H79" s="584"/>
      <c r="I79" s="584"/>
      <c r="J79" s="584"/>
      <c r="K79" s="584"/>
      <c r="L79" s="584"/>
      <c r="M79" s="584"/>
      <c r="N79" s="584"/>
      <c r="O79" s="584"/>
      <c r="P79" s="584"/>
      <c r="Q79" s="584"/>
      <c r="R79" s="584"/>
      <c r="S79" s="584"/>
      <c r="T79" s="584"/>
      <c r="U79" s="584"/>
      <c r="V79" s="584"/>
      <c r="W79" s="584"/>
      <c r="X79" s="584"/>
      <c r="Y79" s="584"/>
      <c r="Z79" s="584"/>
      <c r="AA79" s="584"/>
      <c r="AB79" s="584"/>
      <c r="AC79" s="584"/>
      <c r="AD79" s="584"/>
      <c r="AE79" s="584"/>
      <c r="AF79" s="584"/>
      <c r="AG79" s="584"/>
      <c r="AH79" s="584"/>
      <c r="AI79" s="584"/>
      <c r="AJ79" s="584"/>
      <c r="AK79" s="584"/>
      <c r="AL79" s="584"/>
      <c r="AM79" s="584"/>
      <c r="AN79" s="584"/>
      <c r="AO79" s="584"/>
      <c r="AP79" s="584"/>
      <c r="AQ79" s="584"/>
      <c r="AR79" s="584"/>
      <c r="AS79" s="584"/>
      <c r="AT79" s="584"/>
      <c r="AU79" s="584"/>
      <c r="AV79" s="584"/>
      <c r="AW79" s="584"/>
      <c r="AX79" s="584"/>
      <c r="AY79" s="584"/>
      <c r="AZ79" s="584"/>
      <c r="BA79" s="584"/>
      <c r="BB79" s="9"/>
      <c r="BC79" s="5"/>
      <c r="BD79" s="9"/>
      <c r="BE79" s="9"/>
      <c r="BF79" s="5"/>
      <c r="BG79" s="9"/>
      <c r="BH79" s="9"/>
      <c r="BI79" s="5"/>
    </row>
    <row r="80" spans="1:61" ht="13.5" hidden="1" customHeight="1" x14ac:dyDescent="0.15">
      <c r="A80" s="574"/>
      <c r="B80" s="584"/>
      <c r="C80" s="584"/>
      <c r="D80" s="584"/>
      <c r="E80" s="584"/>
      <c r="F80" s="584"/>
      <c r="G80" s="584"/>
      <c r="H80" s="584"/>
      <c r="I80" s="584"/>
      <c r="J80" s="584"/>
      <c r="K80" s="584"/>
      <c r="L80" s="584"/>
      <c r="M80" s="584"/>
      <c r="N80" s="584"/>
      <c r="O80" s="584"/>
      <c r="P80" s="584"/>
      <c r="Q80" s="584"/>
      <c r="R80" s="584"/>
      <c r="S80" s="584"/>
      <c r="T80" s="584"/>
      <c r="U80" s="584"/>
      <c r="V80" s="584"/>
      <c r="W80" s="584"/>
      <c r="X80" s="584"/>
      <c r="Y80" s="584"/>
      <c r="Z80" s="584"/>
      <c r="AA80" s="584"/>
      <c r="AB80" s="584"/>
      <c r="AC80" s="584"/>
      <c r="AD80" s="584"/>
      <c r="AE80" s="584"/>
      <c r="AF80" s="584"/>
      <c r="AG80" s="584"/>
      <c r="AH80" s="584"/>
      <c r="AI80" s="584"/>
      <c r="AJ80" s="584"/>
      <c r="AK80" s="584"/>
      <c r="AL80" s="584"/>
      <c r="AM80" s="584"/>
      <c r="AN80" s="584"/>
      <c r="AO80" s="584"/>
      <c r="AP80" s="584"/>
      <c r="AQ80" s="584"/>
      <c r="AR80" s="584"/>
      <c r="AS80" s="584"/>
      <c r="AT80" s="584"/>
      <c r="AU80" s="584"/>
      <c r="AV80" s="584"/>
      <c r="AW80" s="584"/>
      <c r="AX80" s="584"/>
      <c r="AY80" s="584"/>
      <c r="AZ80" s="584"/>
      <c r="BA80" s="584"/>
      <c r="BB80" s="9"/>
      <c r="BC80" s="5"/>
      <c r="BD80" s="9"/>
      <c r="BE80" s="9"/>
      <c r="BF80" s="5"/>
      <c r="BG80" s="9"/>
      <c r="BH80" s="9"/>
      <c r="BI80" s="5"/>
    </row>
    <row r="81" spans="1:61" ht="13.5" hidden="1" customHeight="1" x14ac:dyDescent="0.15">
      <c r="A81" s="4"/>
      <c r="B81" s="568"/>
      <c r="C81" s="568"/>
      <c r="D81" s="568"/>
      <c r="E81" s="568"/>
      <c r="F81" s="568"/>
      <c r="G81" s="568"/>
      <c r="H81" s="568"/>
      <c r="I81" s="568"/>
      <c r="J81" s="568"/>
      <c r="K81" s="568"/>
      <c r="L81" s="568"/>
      <c r="M81" s="568"/>
      <c r="N81" s="568"/>
      <c r="O81" s="568"/>
      <c r="P81" s="568"/>
      <c r="Q81" s="568"/>
      <c r="R81" s="568"/>
      <c r="S81" s="568"/>
      <c r="T81" s="568"/>
      <c r="U81" s="568"/>
      <c r="V81" s="568"/>
      <c r="W81" s="568"/>
      <c r="X81" s="568"/>
      <c r="Y81" s="568"/>
      <c r="Z81" s="568"/>
      <c r="AA81" s="568"/>
      <c r="AB81" s="568"/>
      <c r="AC81" s="568"/>
      <c r="AD81" s="568"/>
      <c r="AE81" s="568"/>
      <c r="AF81" s="568"/>
      <c r="AG81" s="568"/>
      <c r="AH81" s="568"/>
      <c r="AI81" s="568"/>
      <c r="AJ81" s="568"/>
      <c r="AK81" s="568"/>
      <c r="AL81" s="568"/>
      <c r="AM81" s="568"/>
      <c r="AN81" s="568"/>
      <c r="AO81" s="568"/>
      <c r="AP81" s="568"/>
      <c r="AQ81" s="568"/>
      <c r="AR81" s="568"/>
      <c r="AS81" s="568"/>
      <c r="AT81" s="568"/>
      <c r="AU81" s="568"/>
      <c r="AV81" s="568"/>
      <c r="AW81" s="568"/>
      <c r="AX81" s="568"/>
      <c r="AY81" s="568"/>
      <c r="AZ81" s="568"/>
      <c r="BA81" s="568"/>
      <c r="BB81" s="9"/>
      <c r="BC81" s="5"/>
      <c r="BD81" s="9"/>
      <c r="BE81" s="9"/>
      <c r="BF81" s="5"/>
      <c r="BG81" s="9"/>
      <c r="BH81" s="9"/>
      <c r="BI81" s="5"/>
    </row>
    <row r="82" spans="1:61" ht="13.5" hidden="1" customHeight="1" x14ac:dyDescent="0.15">
      <c r="A82" s="574" t="s">
        <v>114</v>
      </c>
      <c r="B82" s="584" t="s">
        <v>41</v>
      </c>
      <c r="C82" s="584" t="s">
        <v>41</v>
      </c>
      <c r="D82" s="584" t="s">
        <v>41</v>
      </c>
      <c r="E82" s="584" t="s">
        <v>41</v>
      </c>
      <c r="F82" s="584" t="s">
        <v>41</v>
      </c>
      <c r="G82" s="584" t="s">
        <v>41</v>
      </c>
      <c r="H82" s="584" t="s">
        <v>41</v>
      </c>
      <c r="I82" s="584" t="s">
        <v>41</v>
      </c>
      <c r="J82" s="584" t="s">
        <v>41</v>
      </c>
      <c r="K82" s="584" t="s">
        <v>41</v>
      </c>
      <c r="L82" s="584" t="s">
        <v>41</v>
      </c>
      <c r="M82" s="584" t="s">
        <v>41</v>
      </c>
      <c r="N82" s="584" t="s">
        <v>41</v>
      </c>
      <c r="O82" s="584" t="s">
        <v>41</v>
      </c>
      <c r="P82" s="584" t="s">
        <v>41</v>
      </c>
      <c r="Q82" s="584" t="s">
        <v>41</v>
      </c>
      <c r="R82" s="584" t="s">
        <v>41</v>
      </c>
      <c r="S82" s="584" t="s">
        <v>41</v>
      </c>
      <c r="T82" s="584" t="s">
        <v>41</v>
      </c>
      <c r="U82" s="584" t="s">
        <v>41</v>
      </c>
      <c r="V82" s="584" t="s">
        <v>41</v>
      </c>
      <c r="W82" s="584" t="s">
        <v>41</v>
      </c>
      <c r="X82" s="584" t="s">
        <v>41</v>
      </c>
      <c r="Y82" s="584" t="s">
        <v>41</v>
      </c>
      <c r="Z82" s="584" t="s">
        <v>41</v>
      </c>
      <c r="AA82" s="584" t="s">
        <v>41</v>
      </c>
      <c r="AB82" s="584" t="s">
        <v>41</v>
      </c>
      <c r="AC82" s="584" t="s">
        <v>41</v>
      </c>
      <c r="AD82" s="584" t="s">
        <v>41</v>
      </c>
      <c r="AE82" s="584" t="s">
        <v>41</v>
      </c>
      <c r="AF82" s="584" t="s">
        <v>41</v>
      </c>
      <c r="AG82" s="584" t="s">
        <v>41</v>
      </c>
      <c r="AH82" s="584" t="s">
        <v>41</v>
      </c>
      <c r="AI82" s="584" t="s">
        <v>41</v>
      </c>
      <c r="AJ82" s="584" t="s">
        <v>41</v>
      </c>
      <c r="AK82" s="584" t="s">
        <v>41</v>
      </c>
      <c r="AL82" s="584" t="s">
        <v>41</v>
      </c>
      <c r="AM82" s="584" t="s">
        <v>41</v>
      </c>
      <c r="AN82" s="584" t="s">
        <v>41</v>
      </c>
      <c r="AO82" s="584" t="s">
        <v>41</v>
      </c>
      <c r="AP82" s="584" t="s">
        <v>41</v>
      </c>
      <c r="AQ82" s="584" t="s">
        <v>41</v>
      </c>
      <c r="AR82" s="584" t="s">
        <v>41</v>
      </c>
      <c r="AS82" s="584" t="s">
        <v>41</v>
      </c>
      <c r="AT82" s="584" t="s">
        <v>41</v>
      </c>
      <c r="AU82" s="584" t="s">
        <v>41</v>
      </c>
      <c r="AV82" s="584" t="s">
        <v>41</v>
      </c>
      <c r="AW82" s="584" t="s">
        <v>41</v>
      </c>
      <c r="AX82" s="584" t="s">
        <v>41</v>
      </c>
      <c r="AY82" s="584" t="s">
        <v>41</v>
      </c>
      <c r="AZ82" s="584" t="s">
        <v>41</v>
      </c>
      <c r="BA82" s="584" t="s">
        <v>41</v>
      </c>
      <c r="BB82" s="9"/>
      <c r="BC82" s="5"/>
      <c r="BD82" s="9"/>
      <c r="BE82" s="9"/>
      <c r="BF82" s="5"/>
      <c r="BG82" s="9"/>
      <c r="BH82" s="9"/>
      <c r="BI82" s="5"/>
    </row>
    <row r="83" spans="1:61" ht="13.5" hidden="1" customHeight="1" x14ac:dyDescent="0.15">
      <c r="A83" s="574"/>
      <c r="B83" s="584"/>
      <c r="C83" s="584"/>
      <c r="D83" s="584"/>
      <c r="E83" s="584"/>
      <c r="F83" s="584"/>
      <c r="G83" s="584"/>
      <c r="H83" s="584"/>
      <c r="I83" s="584"/>
      <c r="J83" s="584"/>
      <c r="K83" s="584"/>
      <c r="L83" s="584"/>
      <c r="M83" s="584"/>
      <c r="N83" s="584"/>
      <c r="O83" s="584"/>
      <c r="P83" s="584"/>
      <c r="Q83" s="584"/>
      <c r="R83" s="584"/>
      <c r="S83" s="584"/>
      <c r="T83" s="584"/>
      <c r="U83" s="584"/>
      <c r="V83" s="584"/>
      <c r="W83" s="584"/>
      <c r="X83" s="584"/>
      <c r="Y83" s="584"/>
      <c r="Z83" s="584"/>
      <c r="AA83" s="584"/>
      <c r="AB83" s="584"/>
      <c r="AC83" s="584"/>
      <c r="AD83" s="584"/>
      <c r="AE83" s="584"/>
      <c r="AF83" s="584"/>
      <c r="AG83" s="584"/>
      <c r="AH83" s="584"/>
      <c r="AI83" s="584"/>
      <c r="AJ83" s="584"/>
      <c r="AK83" s="584"/>
      <c r="AL83" s="584"/>
      <c r="AM83" s="584"/>
      <c r="AN83" s="584"/>
      <c r="AO83" s="584"/>
      <c r="AP83" s="584"/>
      <c r="AQ83" s="584"/>
      <c r="AR83" s="584"/>
      <c r="AS83" s="584"/>
      <c r="AT83" s="584"/>
      <c r="AU83" s="584"/>
      <c r="AV83" s="584"/>
      <c r="AW83" s="584"/>
      <c r="AX83" s="584"/>
      <c r="AY83" s="584"/>
      <c r="AZ83" s="584"/>
      <c r="BA83" s="584"/>
      <c r="BB83" s="9"/>
      <c r="BC83" s="5"/>
      <c r="BD83" s="9"/>
      <c r="BE83" s="9"/>
      <c r="BF83" s="5"/>
      <c r="BG83" s="9"/>
      <c r="BH83" s="9"/>
      <c r="BI83" s="5"/>
    </row>
    <row r="84" spans="1:61" ht="13.5" hidden="1" customHeight="1" x14ac:dyDescent="0.15">
      <c r="A84" s="574"/>
      <c r="B84" s="584"/>
      <c r="C84" s="584"/>
      <c r="D84" s="584"/>
      <c r="E84" s="584"/>
      <c r="F84" s="584"/>
      <c r="G84" s="584"/>
      <c r="H84" s="584"/>
      <c r="I84" s="584"/>
      <c r="J84" s="584"/>
      <c r="K84" s="584"/>
      <c r="L84" s="584"/>
      <c r="M84" s="584"/>
      <c r="N84" s="584"/>
      <c r="O84" s="584"/>
      <c r="P84" s="584"/>
      <c r="Q84" s="584"/>
      <c r="R84" s="584"/>
      <c r="S84" s="584"/>
      <c r="T84" s="584"/>
      <c r="U84" s="584"/>
      <c r="V84" s="584"/>
      <c r="W84" s="584"/>
      <c r="X84" s="584"/>
      <c r="Y84" s="584"/>
      <c r="Z84" s="584"/>
      <c r="AA84" s="584"/>
      <c r="AB84" s="584"/>
      <c r="AC84" s="584"/>
      <c r="AD84" s="584"/>
      <c r="AE84" s="584"/>
      <c r="AF84" s="584"/>
      <c r="AG84" s="584"/>
      <c r="AH84" s="584"/>
      <c r="AI84" s="584"/>
      <c r="AJ84" s="584"/>
      <c r="AK84" s="584"/>
      <c r="AL84" s="584"/>
      <c r="AM84" s="584"/>
      <c r="AN84" s="584"/>
      <c r="AO84" s="584"/>
      <c r="AP84" s="584"/>
      <c r="AQ84" s="584"/>
      <c r="AR84" s="584"/>
      <c r="AS84" s="584"/>
      <c r="AT84" s="584"/>
      <c r="AU84" s="584"/>
      <c r="AV84" s="584"/>
      <c r="AW84" s="584"/>
      <c r="AX84" s="584"/>
      <c r="AY84" s="584"/>
      <c r="AZ84" s="584"/>
      <c r="BA84" s="584"/>
      <c r="BB84" s="9"/>
      <c r="BC84" s="5"/>
      <c r="BD84" s="9"/>
      <c r="BE84" s="9"/>
      <c r="BF84" s="5"/>
      <c r="BG84" s="9"/>
      <c r="BH84" s="9"/>
      <c r="BI84" s="5"/>
    </row>
    <row r="85" spans="1:61" ht="13.5" hidden="1" customHeight="1" x14ac:dyDescent="0.15">
      <c r="A85" s="574"/>
      <c r="B85" s="584"/>
      <c r="C85" s="584"/>
      <c r="D85" s="584"/>
      <c r="E85" s="584"/>
      <c r="F85" s="584"/>
      <c r="G85" s="584"/>
      <c r="H85" s="584"/>
      <c r="I85" s="584"/>
      <c r="J85" s="584"/>
      <c r="K85" s="584"/>
      <c r="L85" s="584"/>
      <c r="M85" s="584"/>
      <c r="N85" s="584"/>
      <c r="O85" s="584"/>
      <c r="P85" s="584"/>
      <c r="Q85" s="584"/>
      <c r="R85" s="584"/>
      <c r="S85" s="584"/>
      <c r="T85" s="584"/>
      <c r="U85" s="584"/>
      <c r="V85" s="584"/>
      <c r="W85" s="584"/>
      <c r="X85" s="584"/>
      <c r="Y85" s="584"/>
      <c r="Z85" s="584"/>
      <c r="AA85" s="584"/>
      <c r="AB85" s="584"/>
      <c r="AC85" s="584"/>
      <c r="AD85" s="584"/>
      <c r="AE85" s="584"/>
      <c r="AF85" s="584"/>
      <c r="AG85" s="584"/>
      <c r="AH85" s="584"/>
      <c r="AI85" s="584"/>
      <c r="AJ85" s="584"/>
      <c r="AK85" s="584"/>
      <c r="AL85" s="584"/>
      <c r="AM85" s="584"/>
      <c r="AN85" s="584"/>
      <c r="AO85" s="584"/>
      <c r="AP85" s="584"/>
      <c r="AQ85" s="584"/>
      <c r="AR85" s="584"/>
      <c r="AS85" s="584"/>
      <c r="AT85" s="584"/>
      <c r="AU85" s="584"/>
      <c r="AV85" s="584"/>
      <c r="AW85" s="584"/>
      <c r="AX85" s="584"/>
      <c r="AY85" s="584"/>
      <c r="AZ85" s="584"/>
      <c r="BA85" s="584"/>
      <c r="BB85" s="9"/>
      <c r="BC85" s="5"/>
      <c r="BD85" s="9"/>
      <c r="BE85" s="9"/>
      <c r="BF85" s="5"/>
      <c r="BG85" s="9"/>
      <c r="BH85" s="9"/>
      <c r="BI85" s="5"/>
    </row>
    <row r="86" spans="1:61" ht="13.5" hidden="1" customHeight="1" x14ac:dyDescent="0.15">
      <c r="A86" s="574"/>
      <c r="B86" s="584"/>
      <c r="C86" s="584"/>
      <c r="D86" s="584"/>
      <c r="E86" s="584"/>
      <c r="F86" s="584"/>
      <c r="G86" s="584"/>
      <c r="H86" s="584"/>
      <c r="I86" s="584"/>
      <c r="J86" s="584"/>
      <c r="K86" s="584"/>
      <c r="L86" s="584"/>
      <c r="M86" s="584"/>
      <c r="N86" s="584"/>
      <c r="O86" s="584"/>
      <c r="P86" s="584"/>
      <c r="Q86" s="584"/>
      <c r="R86" s="584"/>
      <c r="S86" s="584"/>
      <c r="T86" s="584"/>
      <c r="U86" s="584"/>
      <c r="V86" s="584"/>
      <c r="W86" s="584"/>
      <c r="X86" s="584"/>
      <c r="Y86" s="584"/>
      <c r="Z86" s="584"/>
      <c r="AA86" s="584"/>
      <c r="AB86" s="584"/>
      <c r="AC86" s="584"/>
      <c r="AD86" s="584"/>
      <c r="AE86" s="584"/>
      <c r="AF86" s="584"/>
      <c r="AG86" s="584"/>
      <c r="AH86" s="584"/>
      <c r="AI86" s="584"/>
      <c r="AJ86" s="584"/>
      <c r="AK86" s="584"/>
      <c r="AL86" s="584"/>
      <c r="AM86" s="584"/>
      <c r="AN86" s="584"/>
      <c r="AO86" s="584"/>
      <c r="AP86" s="584"/>
      <c r="AQ86" s="584"/>
      <c r="AR86" s="584"/>
      <c r="AS86" s="584"/>
      <c r="AT86" s="584"/>
      <c r="AU86" s="584"/>
      <c r="AV86" s="584"/>
      <c r="AW86" s="584"/>
      <c r="AX86" s="584"/>
      <c r="AY86" s="584"/>
      <c r="AZ86" s="584"/>
      <c r="BA86" s="584"/>
      <c r="BB86" s="9"/>
      <c r="BC86" s="5"/>
      <c r="BD86" s="9"/>
      <c r="BE86" s="9"/>
      <c r="BF86" s="5"/>
      <c r="BG86" s="9"/>
      <c r="BH86" s="9"/>
      <c r="BI86" s="5"/>
    </row>
    <row r="87" spans="1:61" ht="13.5" hidden="1" customHeight="1" x14ac:dyDescent="0.15">
      <c r="A87" s="574"/>
      <c r="B87" s="584"/>
      <c r="C87" s="584"/>
      <c r="D87" s="584"/>
      <c r="E87" s="584"/>
      <c r="F87" s="584"/>
      <c r="G87" s="584"/>
      <c r="H87" s="584"/>
      <c r="I87" s="584"/>
      <c r="J87" s="584"/>
      <c r="K87" s="584"/>
      <c r="L87" s="584"/>
      <c r="M87" s="584"/>
      <c r="N87" s="584"/>
      <c r="O87" s="584"/>
      <c r="P87" s="584"/>
      <c r="Q87" s="584"/>
      <c r="R87" s="584"/>
      <c r="S87" s="584"/>
      <c r="T87" s="584"/>
      <c r="U87" s="584"/>
      <c r="V87" s="584"/>
      <c r="W87" s="584"/>
      <c r="X87" s="584"/>
      <c r="Y87" s="584"/>
      <c r="Z87" s="584"/>
      <c r="AA87" s="584"/>
      <c r="AB87" s="584"/>
      <c r="AC87" s="584"/>
      <c r="AD87" s="584"/>
      <c r="AE87" s="584"/>
      <c r="AF87" s="584"/>
      <c r="AG87" s="584"/>
      <c r="AH87" s="584"/>
      <c r="AI87" s="584"/>
      <c r="AJ87" s="584"/>
      <c r="AK87" s="584"/>
      <c r="AL87" s="584"/>
      <c r="AM87" s="584"/>
      <c r="AN87" s="584"/>
      <c r="AO87" s="584"/>
      <c r="AP87" s="584"/>
      <c r="AQ87" s="584"/>
      <c r="AR87" s="584"/>
      <c r="AS87" s="584"/>
      <c r="AT87" s="584"/>
      <c r="AU87" s="584"/>
      <c r="AV87" s="584"/>
      <c r="AW87" s="584"/>
      <c r="AX87" s="584"/>
      <c r="AY87" s="584"/>
      <c r="AZ87" s="584"/>
      <c r="BA87" s="584"/>
      <c r="BB87" s="9"/>
      <c r="BC87" s="5"/>
      <c r="BD87" s="9"/>
      <c r="BE87" s="9"/>
      <c r="BF87" s="5"/>
      <c r="BG87" s="9"/>
      <c r="BH87" s="9"/>
      <c r="BI87" s="5"/>
    </row>
    <row r="88" spans="1:61" ht="13.5" hidden="1" customHeight="1" x14ac:dyDescent="0.15">
      <c r="A88" s="4"/>
      <c r="B88" s="568"/>
      <c r="C88" s="568"/>
      <c r="D88" s="568"/>
      <c r="E88" s="568"/>
      <c r="F88" s="568"/>
      <c r="G88" s="568"/>
      <c r="H88" s="568"/>
      <c r="I88" s="568"/>
      <c r="J88" s="568"/>
      <c r="K88" s="568"/>
      <c r="L88" s="568"/>
      <c r="M88" s="568"/>
      <c r="N88" s="568"/>
      <c r="O88" s="568"/>
      <c r="P88" s="568"/>
      <c r="Q88" s="568"/>
      <c r="R88" s="568"/>
      <c r="S88" s="568"/>
      <c r="T88" s="568"/>
      <c r="U88" s="568"/>
      <c r="V88" s="568"/>
      <c r="W88" s="568"/>
      <c r="X88" s="568"/>
      <c r="Y88" s="568"/>
      <c r="Z88" s="568"/>
      <c r="AA88" s="568"/>
      <c r="AB88" s="568"/>
      <c r="AC88" s="568"/>
      <c r="AD88" s="568"/>
      <c r="AE88" s="568"/>
      <c r="AF88" s="568"/>
      <c r="AG88" s="568"/>
      <c r="AH88" s="568"/>
      <c r="AI88" s="568"/>
      <c r="AJ88" s="568"/>
      <c r="AK88" s="568"/>
      <c r="AL88" s="568"/>
      <c r="AM88" s="568"/>
      <c r="AN88" s="568"/>
      <c r="AO88" s="568"/>
      <c r="AP88" s="568"/>
      <c r="AQ88" s="568"/>
      <c r="AR88" s="568"/>
      <c r="AS88" s="568"/>
      <c r="AT88" s="568"/>
      <c r="AU88" s="568"/>
      <c r="AV88" s="568"/>
      <c r="AW88" s="568"/>
      <c r="AX88" s="568"/>
      <c r="AY88" s="568"/>
      <c r="AZ88" s="568"/>
      <c r="BA88" s="568"/>
      <c r="BB88" s="9"/>
      <c r="BC88" s="5"/>
      <c r="BD88" s="9"/>
      <c r="BE88" s="9"/>
      <c r="BF88" s="5"/>
      <c r="BG88" s="9"/>
      <c r="BH88" s="9"/>
      <c r="BI88" s="5"/>
    </row>
    <row r="89" spans="1:61" ht="13.5" hidden="1" customHeight="1" x14ac:dyDescent="0.15">
      <c r="A89" s="574" t="s">
        <v>115</v>
      </c>
      <c r="B89" s="584" t="s">
        <v>41</v>
      </c>
      <c r="C89" s="584" t="s">
        <v>41</v>
      </c>
      <c r="D89" s="584" t="s">
        <v>41</v>
      </c>
      <c r="E89" s="584" t="s">
        <v>41</v>
      </c>
      <c r="F89" s="584" t="s">
        <v>41</v>
      </c>
      <c r="G89" s="584" t="s">
        <v>41</v>
      </c>
      <c r="H89" s="584" t="s">
        <v>41</v>
      </c>
      <c r="I89" s="584" t="s">
        <v>41</v>
      </c>
      <c r="J89" s="584" t="s">
        <v>41</v>
      </c>
      <c r="K89" s="584" t="s">
        <v>41</v>
      </c>
      <c r="L89" s="584" t="s">
        <v>41</v>
      </c>
      <c r="M89" s="584" t="s">
        <v>41</v>
      </c>
      <c r="N89" s="584" t="s">
        <v>41</v>
      </c>
      <c r="O89" s="584" t="s">
        <v>41</v>
      </c>
      <c r="P89" s="584" t="s">
        <v>41</v>
      </c>
      <c r="Q89" s="584" t="s">
        <v>41</v>
      </c>
      <c r="R89" s="584" t="s">
        <v>41</v>
      </c>
      <c r="S89" s="584" t="s">
        <v>41</v>
      </c>
      <c r="T89" s="584" t="s">
        <v>41</v>
      </c>
      <c r="U89" s="584" t="s">
        <v>41</v>
      </c>
      <c r="V89" s="584" t="s">
        <v>41</v>
      </c>
      <c r="W89" s="584" t="s">
        <v>41</v>
      </c>
      <c r="X89" s="584" t="s">
        <v>41</v>
      </c>
      <c r="Y89" s="584" t="s">
        <v>41</v>
      </c>
      <c r="Z89" s="584" t="s">
        <v>41</v>
      </c>
      <c r="AA89" s="584" t="s">
        <v>41</v>
      </c>
      <c r="AB89" s="584" t="s">
        <v>41</v>
      </c>
      <c r="AC89" s="584" t="s">
        <v>41</v>
      </c>
      <c r="AD89" s="584" t="s">
        <v>41</v>
      </c>
      <c r="AE89" s="584" t="s">
        <v>41</v>
      </c>
      <c r="AF89" s="584" t="s">
        <v>41</v>
      </c>
      <c r="AG89" s="584" t="s">
        <v>41</v>
      </c>
      <c r="AH89" s="584" t="s">
        <v>41</v>
      </c>
      <c r="AI89" s="584" t="s">
        <v>41</v>
      </c>
      <c r="AJ89" s="584" t="s">
        <v>41</v>
      </c>
      <c r="AK89" s="584" t="s">
        <v>41</v>
      </c>
      <c r="AL89" s="584" t="s">
        <v>41</v>
      </c>
      <c r="AM89" s="584" t="s">
        <v>41</v>
      </c>
      <c r="AN89" s="584" t="s">
        <v>41</v>
      </c>
      <c r="AO89" s="584" t="s">
        <v>41</v>
      </c>
      <c r="AP89" s="584" t="s">
        <v>41</v>
      </c>
      <c r="AQ89" s="584" t="s">
        <v>41</v>
      </c>
      <c r="AR89" s="584" t="s">
        <v>41</v>
      </c>
      <c r="AS89" s="584" t="s">
        <v>41</v>
      </c>
      <c r="AT89" s="584" t="s">
        <v>41</v>
      </c>
      <c r="AU89" s="584" t="s">
        <v>41</v>
      </c>
      <c r="AV89" s="584" t="s">
        <v>41</v>
      </c>
      <c r="AW89" s="584" t="s">
        <v>41</v>
      </c>
      <c r="AX89" s="584" t="s">
        <v>41</v>
      </c>
      <c r="AY89" s="584" t="s">
        <v>41</v>
      </c>
      <c r="AZ89" s="584" t="s">
        <v>41</v>
      </c>
      <c r="BA89" s="584" t="s">
        <v>41</v>
      </c>
      <c r="BB89" s="9"/>
      <c r="BC89" s="5"/>
      <c r="BD89" s="9"/>
      <c r="BE89" s="9"/>
      <c r="BF89" s="5"/>
      <c r="BG89" s="9"/>
      <c r="BH89" s="9"/>
      <c r="BI89" s="5"/>
    </row>
    <row r="90" spans="1:61" ht="13.5" hidden="1" customHeight="1" x14ac:dyDescent="0.15">
      <c r="A90" s="574"/>
      <c r="B90" s="584"/>
      <c r="C90" s="584"/>
      <c r="D90" s="584"/>
      <c r="E90" s="584"/>
      <c r="F90" s="584"/>
      <c r="G90" s="584"/>
      <c r="H90" s="584"/>
      <c r="I90" s="584"/>
      <c r="J90" s="584"/>
      <c r="K90" s="584"/>
      <c r="L90" s="584"/>
      <c r="M90" s="584"/>
      <c r="N90" s="584"/>
      <c r="O90" s="584"/>
      <c r="P90" s="584"/>
      <c r="Q90" s="584"/>
      <c r="R90" s="584"/>
      <c r="S90" s="584"/>
      <c r="T90" s="584"/>
      <c r="U90" s="584"/>
      <c r="V90" s="584"/>
      <c r="W90" s="584"/>
      <c r="X90" s="584"/>
      <c r="Y90" s="584"/>
      <c r="Z90" s="584"/>
      <c r="AA90" s="584"/>
      <c r="AB90" s="584"/>
      <c r="AC90" s="584"/>
      <c r="AD90" s="584"/>
      <c r="AE90" s="584"/>
      <c r="AF90" s="584"/>
      <c r="AG90" s="584"/>
      <c r="AH90" s="584"/>
      <c r="AI90" s="584"/>
      <c r="AJ90" s="584"/>
      <c r="AK90" s="584"/>
      <c r="AL90" s="584"/>
      <c r="AM90" s="584"/>
      <c r="AN90" s="584"/>
      <c r="AO90" s="584"/>
      <c r="AP90" s="584"/>
      <c r="AQ90" s="584"/>
      <c r="AR90" s="584"/>
      <c r="AS90" s="584"/>
      <c r="AT90" s="584"/>
      <c r="AU90" s="584"/>
      <c r="AV90" s="584"/>
      <c r="AW90" s="584"/>
      <c r="AX90" s="584"/>
      <c r="AY90" s="584"/>
      <c r="AZ90" s="584"/>
      <c r="BA90" s="584"/>
      <c r="BB90" s="9"/>
      <c r="BC90" s="5"/>
      <c r="BD90" s="9"/>
      <c r="BE90" s="9"/>
      <c r="BF90" s="5"/>
      <c r="BG90" s="9"/>
      <c r="BH90" s="9"/>
      <c r="BI90" s="5"/>
    </row>
    <row r="91" spans="1:61" ht="13.5" hidden="1" customHeight="1" x14ac:dyDescent="0.15">
      <c r="A91" s="574"/>
      <c r="B91" s="584"/>
      <c r="C91" s="584"/>
      <c r="D91" s="584"/>
      <c r="E91" s="584"/>
      <c r="F91" s="584"/>
      <c r="G91" s="584"/>
      <c r="H91" s="584"/>
      <c r="I91" s="584"/>
      <c r="J91" s="584"/>
      <c r="K91" s="584"/>
      <c r="L91" s="584"/>
      <c r="M91" s="584"/>
      <c r="N91" s="584"/>
      <c r="O91" s="584"/>
      <c r="P91" s="584"/>
      <c r="Q91" s="584"/>
      <c r="R91" s="584"/>
      <c r="S91" s="584"/>
      <c r="T91" s="584"/>
      <c r="U91" s="584"/>
      <c r="V91" s="584"/>
      <c r="W91" s="584"/>
      <c r="X91" s="584"/>
      <c r="Y91" s="584"/>
      <c r="Z91" s="584"/>
      <c r="AA91" s="584"/>
      <c r="AB91" s="584"/>
      <c r="AC91" s="584"/>
      <c r="AD91" s="584"/>
      <c r="AE91" s="584"/>
      <c r="AF91" s="584"/>
      <c r="AG91" s="584"/>
      <c r="AH91" s="584"/>
      <c r="AI91" s="584"/>
      <c r="AJ91" s="584"/>
      <c r="AK91" s="584"/>
      <c r="AL91" s="584"/>
      <c r="AM91" s="584"/>
      <c r="AN91" s="584"/>
      <c r="AO91" s="584"/>
      <c r="AP91" s="584"/>
      <c r="AQ91" s="584"/>
      <c r="AR91" s="584"/>
      <c r="AS91" s="584"/>
      <c r="AT91" s="584"/>
      <c r="AU91" s="584"/>
      <c r="AV91" s="584"/>
      <c r="AW91" s="584"/>
      <c r="AX91" s="584"/>
      <c r="AY91" s="584"/>
      <c r="AZ91" s="584"/>
      <c r="BA91" s="584"/>
      <c r="BB91" s="9"/>
      <c r="BC91" s="5"/>
      <c r="BD91" s="9"/>
      <c r="BE91" s="9"/>
      <c r="BF91" s="5"/>
      <c r="BG91" s="9"/>
      <c r="BH91" s="9"/>
      <c r="BI91" s="5"/>
    </row>
    <row r="92" spans="1:61" ht="13.5" hidden="1" customHeight="1" x14ac:dyDescent="0.15">
      <c r="A92" s="574"/>
      <c r="B92" s="584"/>
      <c r="C92" s="584"/>
      <c r="D92" s="584"/>
      <c r="E92" s="584"/>
      <c r="F92" s="584"/>
      <c r="G92" s="584"/>
      <c r="H92" s="584"/>
      <c r="I92" s="584"/>
      <c r="J92" s="584"/>
      <c r="K92" s="584"/>
      <c r="L92" s="584"/>
      <c r="M92" s="584"/>
      <c r="N92" s="584"/>
      <c r="O92" s="584"/>
      <c r="P92" s="584"/>
      <c r="Q92" s="584"/>
      <c r="R92" s="584"/>
      <c r="S92" s="584"/>
      <c r="T92" s="584"/>
      <c r="U92" s="584"/>
      <c r="V92" s="584"/>
      <c r="W92" s="584"/>
      <c r="X92" s="584"/>
      <c r="Y92" s="584"/>
      <c r="Z92" s="584"/>
      <c r="AA92" s="584"/>
      <c r="AB92" s="584"/>
      <c r="AC92" s="584"/>
      <c r="AD92" s="584"/>
      <c r="AE92" s="584"/>
      <c r="AF92" s="584"/>
      <c r="AG92" s="584"/>
      <c r="AH92" s="584"/>
      <c r="AI92" s="584"/>
      <c r="AJ92" s="584"/>
      <c r="AK92" s="584"/>
      <c r="AL92" s="584"/>
      <c r="AM92" s="584"/>
      <c r="AN92" s="584"/>
      <c r="AO92" s="584"/>
      <c r="AP92" s="584"/>
      <c r="AQ92" s="584"/>
      <c r="AR92" s="584"/>
      <c r="AS92" s="584"/>
      <c r="AT92" s="584"/>
      <c r="AU92" s="584"/>
      <c r="AV92" s="584"/>
      <c r="AW92" s="584"/>
      <c r="AX92" s="584"/>
      <c r="AY92" s="584"/>
      <c r="AZ92" s="584"/>
      <c r="BA92" s="584"/>
      <c r="BB92" s="9"/>
      <c r="BC92" s="5"/>
      <c r="BD92" s="9"/>
      <c r="BE92" s="9"/>
      <c r="BF92" s="5"/>
      <c r="BG92" s="9"/>
      <c r="BH92" s="9"/>
      <c r="BI92" s="5"/>
    </row>
    <row r="93" spans="1:61" ht="13.5" hidden="1" customHeight="1" x14ac:dyDescent="0.15">
      <c r="A93" s="574"/>
      <c r="B93" s="584"/>
      <c r="C93" s="584"/>
      <c r="D93" s="584"/>
      <c r="E93" s="584"/>
      <c r="F93" s="584"/>
      <c r="G93" s="584"/>
      <c r="H93" s="584"/>
      <c r="I93" s="584"/>
      <c r="J93" s="584"/>
      <c r="K93" s="584"/>
      <c r="L93" s="584"/>
      <c r="M93" s="584"/>
      <c r="N93" s="584"/>
      <c r="O93" s="584"/>
      <c r="P93" s="584"/>
      <c r="Q93" s="584"/>
      <c r="R93" s="584"/>
      <c r="S93" s="584"/>
      <c r="T93" s="584"/>
      <c r="U93" s="584"/>
      <c r="V93" s="584"/>
      <c r="W93" s="584"/>
      <c r="X93" s="584"/>
      <c r="Y93" s="584"/>
      <c r="Z93" s="584"/>
      <c r="AA93" s="584"/>
      <c r="AB93" s="584"/>
      <c r="AC93" s="584"/>
      <c r="AD93" s="584"/>
      <c r="AE93" s="584"/>
      <c r="AF93" s="584"/>
      <c r="AG93" s="584"/>
      <c r="AH93" s="584"/>
      <c r="AI93" s="584"/>
      <c r="AJ93" s="584"/>
      <c r="AK93" s="584"/>
      <c r="AL93" s="584"/>
      <c r="AM93" s="584"/>
      <c r="AN93" s="584"/>
      <c r="AO93" s="584"/>
      <c r="AP93" s="584"/>
      <c r="AQ93" s="584"/>
      <c r="AR93" s="584"/>
      <c r="AS93" s="584"/>
      <c r="AT93" s="584"/>
      <c r="AU93" s="584"/>
      <c r="AV93" s="584"/>
      <c r="AW93" s="584"/>
      <c r="AX93" s="584"/>
      <c r="AY93" s="584"/>
      <c r="AZ93" s="584"/>
      <c r="BA93" s="584"/>
      <c r="BB93" s="9"/>
      <c r="BC93" s="5"/>
      <c r="BD93" s="9"/>
      <c r="BE93" s="9"/>
      <c r="BF93" s="5"/>
      <c r="BG93" s="9"/>
      <c r="BH93" s="9"/>
      <c r="BI93" s="5"/>
    </row>
    <row r="94" spans="1:61" ht="13.5" hidden="1" customHeight="1" x14ac:dyDescent="0.15">
      <c r="A94" s="574"/>
      <c r="B94" s="584"/>
      <c r="C94" s="584"/>
      <c r="D94" s="584"/>
      <c r="E94" s="584"/>
      <c r="F94" s="584"/>
      <c r="G94" s="584"/>
      <c r="H94" s="584"/>
      <c r="I94" s="584"/>
      <c r="J94" s="584"/>
      <c r="K94" s="584"/>
      <c r="L94" s="584"/>
      <c r="M94" s="584"/>
      <c r="N94" s="584"/>
      <c r="O94" s="584"/>
      <c r="P94" s="584"/>
      <c r="Q94" s="584"/>
      <c r="R94" s="584"/>
      <c r="S94" s="584"/>
      <c r="T94" s="584"/>
      <c r="U94" s="584"/>
      <c r="V94" s="584"/>
      <c r="W94" s="584"/>
      <c r="X94" s="584"/>
      <c r="Y94" s="584"/>
      <c r="Z94" s="584"/>
      <c r="AA94" s="584"/>
      <c r="AB94" s="584"/>
      <c r="AC94" s="584"/>
      <c r="AD94" s="584"/>
      <c r="AE94" s="584"/>
      <c r="AF94" s="584"/>
      <c r="AG94" s="584"/>
      <c r="AH94" s="584"/>
      <c r="AI94" s="584"/>
      <c r="AJ94" s="584"/>
      <c r="AK94" s="584"/>
      <c r="AL94" s="584"/>
      <c r="AM94" s="584"/>
      <c r="AN94" s="584"/>
      <c r="AO94" s="584"/>
      <c r="AP94" s="584"/>
      <c r="AQ94" s="584"/>
      <c r="AR94" s="584"/>
      <c r="AS94" s="584"/>
      <c r="AT94" s="584"/>
      <c r="AU94" s="584"/>
      <c r="AV94" s="584"/>
      <c r="AW94" s="584"/>
      <c r="AX94" s="584"/>
      <c r="AY94" s="584"/>
      <c r="AZ94" s="584"/>
      <c r="BA94" s="584"/>
      <c r="BB94" s="9"/>
      <c r="BC94" s="5"/>
      <c r="BD94" s="9"/>
      <c r="BE94" s="9"/>
      <c r="BF94" s="5"/>
      <c r="BG94" s="9"/>
      <c r="BH94" s="9"/>
      <c r="BI94" s="5"/>
    </row>
    <row r="95" spans="1:61" ht="13.5" hidden="1" customHeight="1" x14ac:dyDescent="0.15">
      <c r="A95" s="4"/>
      <c r="B95" s="568"/>
      <c r="C95" s="568"/>
      <c r="D95" s="568"/>
      <c r="E95" s="568"/>
      <c r="F95" s="568"/>
      <c r="G95" s="568"/>
      <c r="H95" s="568"/>
      <c r="I95" s="568"/>
      <c r="J95" s="568"/>
      <c r="K95" s="568"/>
      <c r="L95" s="568"/>
      <c r="M95" s="568"/>
      <c r="N95" s="568"/>
      <c r="O95" s="568"/>
      <c r="P95" s="568"/>
      <c r="Q95" s="568"/>
      <c r="R95" s="568"/>
      <c r="S95" s="568"/>
      <c r="T95" s="568"/>
      <c r="U95" s="568"/>
      <c r="V95" s="568"/>
      <c r="W95" s="568"/>
      <c r="X95" s="568"/>
      <c r="Y95" s="568"/>
      <c r="Z95" s="568"/>
      <c r="AA95" s="568"/>
      <c r="AB95" s="568"/>
      <c r="AC95" s="568"/>
      <c r="AD95" s="568"/>
      <c r="AE95" s="568"/>
      <c r="AF95" s="568"/>
      <c r="AG95" s="568"/>
      <c r="AH95" s="568"/>
      <c r="AI95" s="568"/>
      <c r="AJ95" s="568"/>
      <c r="AK95" s="568"/>
      <c r="AL95" s="568"/>
      <c r="AM95" s="568"/>
      <c r="AN95" s="568"/>
      <c r="AO95" s="568"/>
      <c r="AP95" s="568"/>
      <c r="AQ95" s="568"/>
      <c r="AR95" s="568"/>
      <c r="AS95" s="568"/>
      <c r="AT95" s="568"/>
      <c r="AU95" s="568"/>
      <c r="AV95" s="568"/>
      <c r="AW95" s="568"/>
      <c r="AX95" s="568"/>
      <c r="AY95" s="568"/>
      <c r="AZ95" s="568"/>
      <c r="BA95" s="568"/>
      <c r="BB95" s="9"/>
      <c r="BC95" s="5"/>
      <c r="BD95" s="9"/>
      <c r="BE95" s="9"/>
      <c r="BF95" s="5"/>
      <c r="BG95" s="9"/>
      <c r="BH95" s="9"/>
      <c r="BI95" s="5"/>
    </row>
    <row r="96" spans="1:61" ht="13.5" hidden="1" customHeight="1" x14ac:dyDescent="0.15">
      <c r="A96" s="574" t="s">
        <v>116</v>
      </c>
      <c r="B96" s="584" t="s">
        <v>41</v>
      </c>
      <c r="C96" s="584" t="s">
        <v>41</v>
      </c>
      <c r="D96" s="584" t="s">
        <v>41</v>
      </c>
      <c r="E96" s="584" t="s">
        <v>41</v>
      </c>
      <c r="F96" s="584" t="s">
        <v>41</v>
      </c>
      <c r="G96" s="584" t="s">
        <v>41</v>
      </c>
      <c r="H96" s="584" t="s">
        <v>41</v>
      </c>
      <c r="I96" s="584" t="s">
        <v>41</v>
      </c>
      <c r="J96" s="584" t="s">
        <v>41</v>
      </c>
      <c r="K96" s="584" t="s">
        <v>41</v>
      </c>
      <c r="L96" s="584" t="s">
        <v>41</v>
      </c>
      <c r="M96" s="584" t="s">
        <v>41</v>
      </c>
      <c r="N96" s="584" t="s">
        <v>41</v>
      </c>
      <c r="O96" s="584" t="s">
        <v>41</v>
      </c>
      <c r="P96" s="584" t="s">
        <v>41</v>
      </c>
      <c r="Q96" s="584" t="s">
        <v>41</v>
      </c>
      <c r="R96" s="584" t="s">
        <v>41</v>
      </c>
      <c r="S96" s="584" t="s">
        <v>41</v>
      </c>
      <c r="T96" s="584" t="s">
        <v>41</v>
      </c>
      <c r="U96" s="584" t="s">
        <v>41</v>
      </c>
      <c r="V96" s="584" t="s">
        <v>41</v>
      </c>
      <c r="W96" s="584" t="s">
        <v>41</v>
      </c>
      <c r="X96" s="584" t="s">
        <v>41</v>
      </c>
      <c r="Y96" s="584" t="s">
        <v>41</v>
      </c>
      <c r="Z96" s="584" t="s">
        <v>41</v>
      </c>
      <c r="AA96" s="584" t="s">
        <v>41</v>
      </c>
      <c r="AB96" s="584" t="s">
        <v>41</v>
      </c>
      <c r="AC96" s="584" t="s">
        <v>41</v>
      </c>
      <c r="AD96" s="584" t="s">
        <v>41</v>
      </c>
      <c r="AE96" s="584" t="s">
        <v>41</v>
      </c>
      <c r="AF96" s="584" t="s">
        <v>41</v>
      </c>
      <c r="AG96" s="584" t="s">
        <v>41</v>
      </c>
      <c r="AH96" s="584" t="s">
        <v>41</v>
      </c>
      <c r="AI96" s="584" t="s">
        <v>41</v>
      </c>
      <c r="AJ96" s="584" t="s">
        <v>41</v>
      </c>
      <c r="AK96" s="584" t="s">
        <v>41</v>
      </c>
      <c r="AL96" s="584" t="s">
        <v>41</v>
      </c>
      <c r="AM96" s="584" t="s">
        <v>41</v>
      </c>
      <c r="AN96" s="584" t="s">
        <v>41</v>
      </c>
      <c r="AO96" s="584" t="s">
        <v>41</v>
      </c>
      <c r="AP96" s="584" t="s">
        <v>41</v>
      </c>
      <c r="AQ96" s="584" t="s">
        <v>41</v>
      </c>
      <c r="AR96" s="584" t="s">
        <v>41</v>
      </c>
      <c r="AS96" s="584" t="s">
        <v>41</v>
      </c>
      <c r="AT96" s="584" t="s">
        <v>41</v>
      </c>
      <c r="AU96" s="584" t="s">
        <v>41</v>
      </c>
      <c r="AV96" s="584" t="s">
        <v>41</v>
      </c>
      <c r="AW96" s="584" t="s">
        <v>41</v>
      </c>
      <c r="AX96" s="584" t="s">
        <v>41</v>
      </c>
      <c r="AY96" s="584" t="s">
        <v>41</v>
      </c>
      <c r="AZ96" s="584" t="s">
        <v>41</v>
      </c>
      <c r="BA96" s="584" t="s">
        <v>41</v>
      </c>
      <c r="BB96" s="9"/>
      <c r="BC96" s="5"/>
      <c r="BD96" s="9"/>
      <c r="BE96" s="9"/>
      <c r="BF96" s="5"/>
      <c r="BG96" s="9"/>
      <c r="BH96" s="9"/>
      <c r="BI96" s="5"/>
    </row>
    <row r="97" spans="1:61" ht="13.5" hidden="1" customHeight="1" x14ac:dyDescent="0.15">
      <c r="A97" s="574"/>
      <c r="B97" s="584"/>
      <c r="C97" s="584"/>
      <c r="D97" s="584"/>
      <c r="E97" s="584"/>
      <c r="F97" s="584"/>
      <c r="G97" s="584"/>
      <c r="H97" s="584"/>
      <c r="I97" s="584"/>
      <c r="J97" s="584"/>
      <c r="K97" s="584"/>
      <c r="L97" s="584"/>
      <c r="M97" s="584"/>
      <c r="N97" s="584"/>
      <c r="O97" s="584"/>
      <c r="P97" s="584"/>
      <c r="Q97" s="584"/>
      <c r="R97" s="584"/>
      <c r="S97" s="584"/>
      <c r="T97" s="584"/>
      <c r="U97" s="584"/>
      <c r="V97" s="584"/>
      <c r="W97" s="584"/>
      <c r="X97" s="584"/>
      <c r="Y97" s="584"/>
      <c r="Z97" s="584"/>
      <c r="AA97" s="584"/>
      <c r="AB97" s="584"/>
      <c r="AC97" s="584"/>
      <c r="AD97" s="584"/>
      <c r="AE97" s="584"/>
      <c r="AF97" s="584"/>
      <c r="AG97" s="584"/>
      <c r="AH97" s="584"/>
      <c r="AI97" s="584"/>
      <c r="AJ97" s="584"/>
      <c r="AK97" s="584"/>
      <c r="AL97" s="584"/>
      <c r="AM97" s="584"/>
      <c r="AN97" s="584"/>
      <c r="AO97" s="584"/>
      <c r="AP97" s="584"/>
      <c r="AQ97" s="584"/>
      <c r="AR97" s="584"/>
      <c r="AS97" s="584"/>
      <c r="AT97" s="584"/>
      <c r="AU97" s="584"/>
      <c r="AV97" s="584"/>
      <c r="AW97" s="584"/>
      <c r="AX97" s="584"/>
      <c r="AY97" s="584"/>
      <c r="AZ97" s="584"/>
      <c r="BA97" s="584"/>
      <c r="BB97" s="9"/>
      <c r="BC97" s="5"/>
      <c r="BD97" s="9"/>
      <c r="BE97" s="9"/>
      <c r="BF97" s="5"/>
      <c r="BG97" s="9"/>
      <c r="BH97" s="9"/>
      <c r="BI97" s="5"/>
    </row>
    <row r="98" spans="1:61" ht="13.5" hidden="1" customHeight="1" x14ac:dyDescent="0.15">
      <c r="A98" s="574"/>
      <c r="B98" s="584"/>
      <c r="C98" s="584"/>
      <c r="D98" s="584"/>
      <c r="E98" s="584"/>
      <c r="F98" s="584"/>
      <c r="G98" s="584"/>
      <c r="H98" s="584"/>
      <c r="I98" s="584"/>
      <c r="J98" s="584"/>
      <c r="K98" s="584"/>
      <c r="L98" s="584"/>
      <c r="M98" s="584"/>
      <c r="N98" s="584"/>
      <c r="O98" s="584"/>
      <c r="P98" s="584"/>
      <c r="Q98" s="584"/>
      <c r="R98" s="584"/>
      <c r="S98" s="584"/>
      <c r="T98" s="584"/>
      <c r="U98" s="584"/>
      <c r="V98" s="584"/>
      <c r="W98" s="584"/>
      <c r="X98" s="584"/>
      <c r="Y98" s="584"/>
      <c r="Z98" s="584"/>
      <c r="AA98" s="584"/>
      <c r="AB98" s="584"/>
      <c r="AC98" s="584"/>
      <c r="AD98" s="584"/>
      <c r="AE98" s="584"/>
      <c r="AF98" s="584"/>
      <c r="AG98" s="584"/>
      <c r="AH98" s="584"/>
      <c r="AI98" s="584"/>
      <c r="AJ98" s="584"/>
      <c r="AK98" s="584"/>
      <c r="AL98" s="584"/>
      <c r="AM98" s="584"/>
      <c r="AN98" s="584"/>
      <c r="AO98" s="584"/>
      <c r="AP98" s="584"/>
      <c r="AQ98" s="584"/>
      <c r="AR98" s="584"/>
      <c r="AS98" s="584"/>
      <c r="AT98" s="584"/>
      <c r="AU98" s="584"/>
      <c r="AV98" s="584"/>
      <c r="AW98" s="584"/>
      <c r="AX98" s="584"/>
      <c r="AY98" s="584"/>
      <c r="AZ98" s="584"/>
      <c r="BA98" s="584"/>
      <c r="BB98" s="9"/>
      <c r="BC98" s="5"/>
      <c r="BD98" s="9"/>
      <c r="BE98" s="9"/>
      <c r="BF98" s="5"/>
      <c r="BG98" s="9"/>
      <c r="BH98" s="9"/>
      <c r="BI98" s="5"/>
    </row>
    <row r="99" spans="1:61" ht="13.5" hidden="1" customHeight="1" x14ac:dyDescent="0.15">
      <c r="A99" s="574"/>
      <c r="B99" s="584"/>
      <c r="C99" s="584"/>
      <c r="D99" s="584"/>
      <c r="E99" s="584"/>
      <c r="F99" s="584"/>
      <c r="G99" s="584"/>
      <c r="H99" s="584"/>
      <c r="I99" s="584"/>
      <c r="J99" s="584"/>
      <c r="K99" s="584"/>
      <c r="L99" s="584"/>
      <c r="M99" s="584"/>
      <c r="N99" s="584"/>
      <c r="O99" s="584"/>
      <c r="P99" s="584"/>
      <c r="Q99" s="584"/>
      <c r="R99" s="584"/>
      <c r="S99" s="584"/>
      <c r="T99" s="584"/>
      <c r="U99" s="584"/>
      <c r="V99" s="584"/>
      <c r="W99" s="584"/>
      <c r="X99" s="584"/>
      <c r="Y99" s="584"/>
      <c r="Z99" s="584"/>
      <c r="AA99" s="584"/>
      <c r="AB99" s="584"/>
      <c r="AC99" s="584"/>
      <c r="AD99" s="584"/>
      <c r="AE99" s="584"/>
      <c r="AF99" s="584"/>
      <c r="AG99" s="584"/>
      <c r="AH99" s="584"/>
      <c r="AI99" s="584"/>
      <c r="AJ99" s="584"/>
      <c r="AK99" s="584"/>
      <c r="AL99" s="584"/>
      <c r="AM99" s="584"/>
      <c r="AN99" s="584"/>
      <c r="AO99" s="584"/>
      <c r="AP99" s="584"/>
      <c r="AQ99" s="584"/>
      <c r="AR99" s="584"/>
      <c r="AS99" s="584"/>
      <c r="AT99" s="584"/>
      <c r="AU99" s="584"/>
      <c r="AV99" s="584"/>
      <c r="AW99" s="584"/>
      <c r="AX99" s="584"/>
      <c r="AY99" s="584"/>
      <c r="AZ99" s="584"/>
      <c r="BA99" s="584"/>
      <c r="BB99" s="9"/>
      <c r="BC99" s="5"/>
      <c r="BD99" s="9"/>
      <c r="BE99" s="9"/>
      <c r="BF99" s="5"/>
      <c r="BG99" s="9"/>
      <c r="BH99" s="9"/>
      <c r="BI99" s="5"/>
    </row>
    <row r="100" spans="1:61" ht="13.5" hidden="1" customHeight="1" x14ac:dyDescent="0.15">
      <c r="A100" s="574"/>
      <c r="B100" s="584"/>
      <c r="C100" s="584"/>
      <c r="D100" s="584"/>
      <c r="E100" s="584"/>
      <c r="F100" s="584"/>
      <c r="G100" s="584"/>
      <c r="H100" s="584"/>
      <c r="I100" s="584"/>
      <c r="J100" s="584"/>
      <c r="K100" s="584"/>
      <c r="L100" s="584"/>
      <c r="M100" s="584"/>
      <c r="N100" s="584"/>
      <c r="O100" s="584"/>
      <c r="P100" s="584"/>
      <c r="Q100" s="584"/>
      <c r="R100" s="584"/>
      <c r="S100" s="584"/>
      <c r="T100" s="584"/>
      <c r="U100" s="584"/>
      <c r="V100" s="584"/>
      <c r="W100" s="584"/>
      <c r="X100" s="584"/>
      <c r="Y100" s="584"/>
      <c r="Z100" s="584"/>
      <c r="AA100" s="584"/>
      <c r="AB100" s="584"/>
      <c r="AC100" s="584"/>
      <c r="AD100" s="584"/>
      <c r="AE100" s="584"/>
      <c r="AF100" s="584"/>
      <c r="AG100" s="584"/>
      <c r="AH100" s="584"/>
      <c r="AI100" s="584"/>
      <c r="AJ100" s="584"/>
      <c r="AK100" s="584"/>
      <c r="AL100" s="584"/>
      <c r="AM100" s="584"/>
      <c r="AN100" s="584"/>
      <c r="AO100" s="584"/>
      <c r="AP100" s="584"/>
      <c r="AQ100" s="584"/>
      <c r="AR100" s="584"/>
      <c r="AS100" s="584"/>
      <c r="AT100" s="584"/>
      <c r="AU100" s="584"/>
      <c r="AV100" s="584"/>
      <c r="AW100" s="584"/>
      <c r="AX100" s="584"/>
      <c r="AY100" s="584"/>
      <c r="AZ100" s="584"/>
      <c r="BA100" s="584"/>
      <c r="BB100" s="9"/>
      <c r="BC100" s="5"/>
      <c r="BD100" s="9"/>
      <c r="BE100" s="9"/>
      <c r="BF100" s="5"/>
      <c r="BG100" s="9"/>
      <c r="BH100" s="9"/>
      <c r="BI100" s="5"/>
    </row>
    <row r="101" spans="1:61" ht="13.5" hidden="1" customHeight="1" x14ac:dyDescent="0.15">
      <c r="A101" s="574"/>
      <c r="B101" s="584"/>
      <c r="C101" s="584"/>
      <c r="D101" s="584"/>
      <c r="E101" s="584"/>
      <c r="F101" s="584"/>
      <c r="G101" s="584"/>
      <c r="H101" s="584"/>
      <c r="I101" s="584"/>
      <c r="J101" s="584"/>
      <c r="K101" s="584"/>
      <c r="L101" s="584"/>
      <c r="M101" s="584"/>
      <c r="N101" s="584"/>
      <c r="O101" s="584"/>
      <c r="P101" s="584"/>
      <c r="Q101" s="584"/>
      <c r="R101" s="584"/>
      <c r="S101" s="584"/>
      <c r="T101" s="584"/>
      <c r="U101" s="584"/>
      <c r="V101" s="584"/>
      <c r="W101" s="584"/>
      <c r="X101" s="584"/>
      <c r="Y101" s="584"/>
      <c r="Z101" s="584"/>
      <c r="AA101" s="584"/>
      <c r="AB101" s="584"/>
      <c r="AC101" s="584"/>
      <c r="AD101" s="584"/>
      <c r="AE101" s="584"/>
      <c r="AF101" s="584"/>
      <c r="AG101" s="584"/>
      <c r="AH101" s="584"/>
      <c r="AI101" s="584"/>
      <c r="AJ101" s="584"/>
      <c r="AK101" s="584"/>
      <c r="AL101" s="584"/>
      <c r="AM101" s="584"/>
      <c r="AN101" s="584"/>
      <c r="AO101" s="584"/>
      <c r="AP101" s="584"/>
      <c r="AQ101" s="584"/>
      <c r="AR101" s="584"/>
      <c r="AS101" s="584"/>
      <c r="AT101" s="584"/>
      <c r="AU101" s="584"/>
      <c r="AV101" s="584"/>
      <c r="AW101" s="584"/>
      <c r="AX101" s="584"/>
      <c r="AY101" s="584"/>
      <c r="AZ101" s="584"/>
      <c r="BA101" s="584"/>
      <c r="BB101" s="9"/>
      <c r="BC101" s="5"/>
      <c r="BD101" s="9"/>
      <c r="BE101" s="9"/>
      <c r="BF101" s="5"/>
      <c r="BG101" s="9"/>
      <c r="BH101" s="9"/>
      <c r="BI101" s="5"/>
    </row>
    <row r="102" spans="1:61" ht="13.5" hidden="1" customHeight="1" x14ac:dyDescent="0.15">
      <c r="A102" s="4"/>
      <c r="B102" s="568"/>
      <c r="C102" s="568"/>
      <c r="D102" s="568"/>
      <c r="E102" s="568"/>
      <c r="F102" s="568"/>
      <c r="G102" s="568"/>
      <c r="H102" s="568"/>
      <c r="I102" s="568"/>
      <c r="J102" s="568"/>
      <c r="K102" s="568"/>
      <c r="L102" s="568"/>
      <c r="M102" s="568"/>
      <c r="N102" s="568"/>
      <c r="O102" s="568"/>
      <c r="P102" s="568"/>
      <c r="Q102" s="568"/>
      <c r="R102" s="568"/>
      <c r="S102" s="568"/>
      <c r="T102" s="568"/>
      <c r="U102" s="568"/>
      <c r="V102" s="568"/>
      <c r="W102" s="568"/>
      <c r="X102" s="568"/>
      <c r="Y102" s="568"/>
      <c r="Z102" s="568"/>
      <c r="AA102" s="568"/>
      <c r="AB102" s="568"/>
      <c r="AC102" s="568"/>
      <c r="AD102" s="568"/>
      <c r="AE102" s="568"/>
      <c r="AF102" s="568"/>
      <c r="AG102" s="568"/>
      <c r="AH102" s="568"/>
      <c r="AI102" s="568"/>
      <c r="AJ102" s="568"/>
      <c r="AK102" s="568"/>
      <c r="AL102" s="568"/>
      <c r="AM102" s="568"/>
      <c r="AN102" s="568"/>
      <c r="AO102" s="568"/>
      <c r="AP102" s="568"/>
      <c r="AQ102" s="568"/>
      <c r="AR102" s="568"/>
      <c r="AS102" s="568"/>
      <c r="AT102" s="568"/>
      <c r="AU102" s="568"/>
      <c r="AV102" s="568"/>
      <c r="AW102" s="568"/>
      <c r="AX102" s="568"/>
      <c r="AY102" s="568"/>
      <c r="AZ102" s="568"/>
      <c r="BA102" s="568"/>
      <c r="BB102" s="9"/>
      <c r="BC102" s="5"/>
      <c r="BD102" s="9"/>
      <c r="BE102" s="9"/>
      <c r="BF102" s="5"/>
      <c r="BG102" s="9"/>
      <c r="BH102" s="9"/>
      <c r="BI102" s="5"/>
    </row>
    <row r="103" spans="1:61" ht="13.5" hidden="1" customHeight="1" x14ac:dyDescent="0.15">
      <c r="A103" s="574" t="s">
        <v>117</v>
      </c>
      <c r="B103" s="584" t="s">
        <v>41</v>
      </c>
      <c r="C103" s="584" t="s">
        <v>41</v>
      </c>
      <c r="D103" s="584" t="s">
        <v>41</v>
      </c>
      <c r="E103" s="584" t="s">
        <v>41</v>
      </c>
      <c r="F103" s="584" t="s">
        <v>41</v>
      </c>
      <c r="G103" s="584" t="s">
        <v>41</v>
      </c>
      <c r="H103" s="584" t="s">
        <v>41</v>
      </c>
      <c r="I103" s="584" t="s">
        <v>41</v>
      </c>
      <c r="J103" s="584" t="s">
        <v>41</v>
      </c>
      <c r="K103" s="584" t="s">
        <v>41</v>
      </c>
      <c r="L103" s="584" t="s">
        <v>41</v>
      </c>
      <c r="M103" s="584" t="s">
        <v>41</v>
      </c>
      <c r="N103" s="584" t="s">
        <v>41</v>
      </c>
      <c r="O103" s="584" t="s">
        <v>41</v>
      </c>
      <c r="P103" s="584" t="s">
        <v>41</v>
      </c>
      <c r="Q103" s="584" t="s">
        <v>41</v>
      </c>
      <c r="R103" s="584" t="s">
        <v>41</v>
      </c>
      <c r="S103" s="584" t="s">
        <v>41</v>
      </c>
      <c r="T103" s="584" t="s">
        <v>41</v>
      </c>
      <c r="U103" s="584" t="s">
        <v>41</v>
      </c>
      <c r="V103" s="584" t="s">
        <v>41</v>
      </c>
      <c r="W103" s="584" t="s">
        <v>41</v>
      </c>
      <c r="X103" s="584" t="s">
        <v>41</v>
      </c>
      <c r="Y103" s="584" t="s">
        <v>41</v>
      </c>
      <c r="Z103" s="584" t="s">
        <v>41</v>
      </c>
      <c r="AA103" s="584" t="s">
        <v>41</v>
      </c>
      <c r="AB103" s="584" t="s">
        <v>41</v>
      </c>
      <c r="AC103" s="584" t="s">
        <v>41</v>
      </c>
      <c r="AD103" s="584" t="s">
        <v>41</v>
      </c>
      <c r="AE103" s="584" t="s">
        <v>41</v>
      </c>
      <c r="AF103" s="584" t="s">
        <v>41</v>
      </c>
      <c r="AG103" s="584" t="s">
        <v>41</v>
      </c>
      <c r="AH103" s="584" t="s">
        <v>41</v>
      </c>
      <c r="AI103" s="584" t="s">
        <v>41</v>
      </c>
      <c r="AJ103" s="584" t="s">
        <v>41</v>
      </c>
      <c r="AK103" s="584" t="s">
        <v>41</v>
      </c>
      <c r="AL103" s="584" t="s">
        <v>41</v>
      </c>
      <c r="AM103" s="584" t="s">
        <v>41</v>
      </c>
      <c r="AN103" s="584" t="s">
        <v>41</v>
      </c>
      <c r="AO103" s="584" t="s">
        <v>41</v>
      </c>
      <c r="AP103" s="584" t="s">
        <v>41</v>
      </c>
      <c r="AQ103" s="584" t="s">
        <v>41</v>
      </c>
      <c r="AR103" s="584" t="s">
        <v>41</v>
      </c>
      <c r="AS103" s="584" t="s">
        <v>41</v>
      </c>
      <c r="AT103" s="584" t="s">
        <v>41</v>
      </c>
      <c r="AU103" s="584" t="s">
        <v>41</v>
      </c>
      <c r="AV103" s="584" t="s">
        <v>41</v>
      </c>
      <c r="AW103" s="584" t="s">
        <v>41</v>
      </c>
      <c r="AX103" s="584" t="s">
        <v>41</v>
      </c>
      <c r="AY103" s="584" t="s">
        <v>41</v>
      </c>
      <c r="AZ103" s="584" t="s">
        <v>41</v>
      </c>
      <c r="BA103" s="584" t="s">
        <v>41</v>
      </c>
      <c r="BB103" s="9"/>
      <c r="BC103" s="5"/>
      <c r="BD103" s="9"/>
      <c r="BE103" s="9"/>
      <c r="BF103" s="5"/>
      <c r="BG103" s="9"/>
      <c r="BH103" s="9"/>
      <c r="BI103" s="5"/>
    </row>
    <row r="104" spans="1:61" ht="13.5" hidden="1" customHeight="1" x14ac:dyDescent="0.15">
      <c r="A104" s="574"/>
      <c r="B104" s="584"/>
      <c r="C104" s="584"/>
      <c r="D104" s="584"/>
      <c r="E104" s="584"/>
      <c r="F104" s="584"/>
      <c r="G104" s="584"/>
      <c r="H104" s="584"/>
      <c r="I104" s="584"/>
      <c r="J104" s="584"/>
      <c r="K104" s="584"/>
      <c r="L104" s="584"/>
      <c r="M104" s="584"/>
      <c r="N104" s="584"/>
      <c r="O104" s="584"/>
      <c r="P104" s="584"/>
      <c r="Q104" s="584"/>
      <c r="R104" s="584"/>
      <c r="S104" s="584"/>
      <c r="T104" s="584"/>
      <c r="U104" s="584"/>
      <c r="V104" s="584"/>
      <c r="W104" s="584"/>
      <c r="X104" s="584"/>
      <c r="Y104" s="584"/>
      <c r="Z104" s="584"/>
      <c r="AA104" s="584"/>
      <c r="AB104" s="584"/>
      <c r="AC104" s="584"/>
      <c r="AD104" s="584"/>
      <c r="AE104" s="584"/>
      <c r="AF104" s="584"/>
      <c r="AG104" s="584"/>
      <c r="AH104" s="584"/>
      <c r="AI104" s="584"/>
      <c r="AJ104" s="584"/>
      <c r="AK104" s="584"/>
      <c r="AL104" s="584"/>
      <c r="AM104" s="584"/>
      <c r="AN104" s="584"/>
      <c r="AO104" s="584"/>
      <c r="AP104" s="584"/>
      <c r="AQ104" s="584"/>
      <c r="AR104" s="584"/>
      <c r="AS104" s="584"/>
      <c r="AT104" s="584"/>
      <c r="AU104" s="584"/>
      <c r="AV104" s="584"/>
      <c r="AW104" s="584"/>
      <c r="AX104" s="584"/>
      <c r="AY104" s="584"/>
      <c r="AZ104" s="584"/>
      <c r="BA104" s="584"/>
      <c r="BB104" s="9"/>
      <c r="BC104" s="5"/>
      <c r="BD104" s="9"/>
      <c r="BE104" s="9"/>
      <c r="BF104" s="5"/>
      <c r="BG104" s="9"/>
      <c r="BH104" s="9"/>
      <c r="BI104" s="5"/>
    </row>
    <row r="105" spans="1:61" ht="13.5" hidden="1" customHeight="1" x14ac:dyDescent="0.15">
      <c r="A105" s="574"/>
      <c r="B105" s="584"/>
      <c r="C105" s="584"/>
      <c r="D105" s="584"/>
      <c r="E105" s="584"/>
      <c r="F105" s="584"/>
      <c r="G105" s="584"/>
      <c r="H105" s="584"/>
      <c r="I105" s="584"/>
      <c r="J105" s="584"/>
      <c r="K105" s="584"/>
      <c r="L105" s="584"/>
      <c r="M105" s="584"/>
      <c r="N105" s="584"/>
      <c r="O105" s="584"/>
      <c r="P105" s="584"/>
      <c r="Q105" s="584"/>
      <c r="R105" s="584"/>
      <c r="S105" s="584"/>
      <c r="T105" s="584"/>
      <c r="U105" s="584"/>
      <c r="V105" s="584"/>
      <c r="W105" s="584"/>
      <c r="X105" s="584"/>
      <c r="Y105" s="584"/>
      <c r="Z105" s="584"/>
      <c r="AA105" s="584"/>
      <c r="AB105" s="584"/>
      <c r="AC105" s="584"/>
      <c r="AD105" s="584"/>
      <c r="AE105" s="584"/>
      <c r="AF105" s="584"/>
      <c r="AG105" s="584"/>
      <c r="AH105" s="584"/>
      <c r="AI105" s="584"/>
      <c r="AJ105" s="584"/>
      <c r="AK105" s="584"/>
      <c r="AL105" s="584"/>
      <c r="AM105" s="584"/>
      <c r="AN105" s="584"/>
      <c r="AO105" s="584"/>
      <c r="AP105" s="584"/>
      <c r="AQ105" s="584"/>
      <c r="AR105" s="584"/>
      <c r="AS105" s="584"/>
      <c r="AT105" s="584"/>
      <c r="AU105" s="584"/>
      <c r="AV105" s="584"/>
      <c r="AW105" s="584"/>
      <c r="AX105" s="584"/>
      <c r="AY105" s="584"/>
      <c r="AZ105" s="584"/>
      <c r="BA105" s="584"/>
      <c r="BB105" s="9"/>
      <c r="BC105" s="5"/>
      <c r="BD105" s="9"/>
      <c r="BE105" s="9"/>
      <c r="BF105" s="5"/>
      <c r="BG105" s="9"/>
      <c r="BH105" s="9"/>
      <c r="BI105" s="5"/>
    </row>
    <row r="106" spans="1:61" ht="13.5" hidden="1" customHeight="1" x14ac:dyDescent="0.15">
      <c r="A106" s="574"/>
      <c r="B106" s="584"/>
      <c r="C106" s="584"/>
      <c r="D106" s="584"/>
      <c r="E106" s="584"/>
      <c r="F106" s="584"/>
      <c r="G106" s="584"/>
      <c r="H106" s="584"/>
      <c r="I106" s="584"/>
      <c r="J106" s="584"/>
      <c r="K106" s="584"/>
      <c r="L106" s="584"/>
      <c r="M106" s="584"/>
      <c r="N106" s="584"/>
      <c r="O106" s="584"/>
      <c r="P106" s="584"/>
      <c r="Q106" s="584"/>
      <c r="R106" s="584"/>
      <c r="S106" s="584"/>
      <c r="T106" s="584"/>
      <c r="U106" s="584"/>
      <c r="V106" s="584"/>
      <c r="W106" s="584"/>
      <c r="X106" s="584"/>
      <c r="Y106" s="584"/>
      <c r="Z106" s="584"/>
      <c r="AA106" s="584"/>
      <c r="AB106" s="584"/>
      <c r="AC106" s="584"/>
      <c r="AD106" s="584"/>
      <c r="AE106" s="584"/>
      <c r="AF106" s="584"/>
      <c r="AG106" s="584"/>
      <c r="AH106" s="584"/>
      <c r="AI106" s="584"/>
      <c r="AJ106" s="584"/>
      <c r="AK106" s="584"/>
      <c r="AL106" s="584"/>
      <c r="AM106" s="584"/>
      <c r="AN106" s="584"/>
      <c r="AO106" s="584"/>
      <c r="AP106" s="584"/>
      <c r="AQ106" s="584"/>
      <c r="AR106" s="584"/>
      <c r="AS106" s="584"/>
      <c r="AT106" s="584"/>
      <c r="AU106" s="584"/>
      <c r="AV106" s="584"/>
      <c r="AW106" s="584"/>
      <c r="AX106" s="584"/>
      <c r="AY106" s="584"/>
      <c r="AZ106" s="584"/>
      <c r="BA106" s="584"/>
      <c r="BB106" s="9"/>
      <c r="BC106" s="5"/>
      <c r="BD106" s="9"/>
      <c r="BE106" s="9"/>
      <c r="BF106" s="5"/>
      <c r="BG106" s="9"/>
      <c r="BH106" s="9"/>
      <c r="BI106" s="5"/>
    </row>
    <row r="107" spans="1:61" ht="13.5" hidden="1" customHeight="1" x14ac:dyDescent="0.15">
      <c r="A107" s="574"/>
      <c r="B107" s="584"/>
      <c r="C107" s="584"/>
      <c r="D107" s="584"/>
      <c r="E107" s="584"/>
      <c r="F107" s="584"/>
      <c r="G107" s="584"/>
      <c r="H107" s="584"/>
      <c r="I107" s="584"/>
      <c r="J107" s="584"/>
      <c r="K107" s="584"/>
      <c r="L107" s="584"/>
      <c r="M107" s="584"/>
      <c r="N107" s="584"/>
      <c r="O107" s="584"/>
      <c r="P107" s="584"/>
      <c r="Q107" s="584"/>
      <c r="R107" s="584"/>
      <c r="S107" s="584"/>
      <c r="T107" s="584"/>
      <c r="U107" s="584"/>
      <c r="V107" s="584"/>
      <c r="W107" s="584"/>
      <c r="X107" s="584"/>
      <c r="Y107" s="584"/>
      <c r="Z107" s="584"/>
      <c r="AA107" s="584"/>
      <c r="AB107" s="584"/>
      <c r="AC107" s="584"/>
      <c r="AD107" s="584"/>
      <c r="AE107" s="584"/>
      <c r="AF107" s="584"/>
      <c r="AG107" s="584"/>
      <c r="AH107" s="584"/>
      <c r="AI107" s="584"/>
      <c r="AJ107" s="584"/>
      <c r="AK107" s="584"/>
      <c r="AL107" s="584"/>
      <c r="AM107" s="584"/>
      <c r="AN107" s="584"/>
      <c r="AO107" s="584"/>
      <c r="AP107" s="584"/>
      <c r="AQ107" s="584"/>
      <c r="AR107" s="584"/>
      <c r="AS107" s="584"/>
      <c r="AT107" s="584"/>
      <c r="AU107" s="584"/>
      <c r="AV107" s="584"/>
      <c r="AW107" s="584"/>
      <c r="AX107" s="584"/>
      <c r="AY107" s="584"/>
      <c r="AZ107" s="584"/>
      <c r="BA107" s="584"/>
      <c r="BB107" s="9"/>
      <c r="BC107" s="5"/>
      <c r="BD107" s="9"/>
      <c r="BE107" s="9"/>
      <c r="BF107" s="5"/>
      <c r="BG107" s="9"/>
      <c r="BH107" s="9"/>
      <c r="BI107" s="5"/>
    </row>
    <row r="108" spans="1:61" ht="13.5" hidden="1" customHeight="1" x14ac:dyDescent="0.15">
      <c r="A108" s="574"/>
      <c r="B108" s="584"/>
      <c r="C108" s="584"/>
      <c r="D108" s="584"/>
      <c r="E108" s="584"/>
      <c r="F108" s="584"/>
      <c r="G108" s="584"/>
      <c r="H108" s="584"/>
      <c r="I108" s="584"/>
      <c r="J108" s="584"/>
      <c r="K108" s="584"/>
      <c r="L108" s="584"/>
      <c r="M108" s="584"/>
      <c r="N108" s="584"/>
      <c r="O108" s="584"/>
      <c r="P108" s="584"/>
      <c r="Q108" s="584"/>
      <c r="R108" s="584"/>
      <c r="S108" s="584"/>
      <c r="T108" s="584"/>
      <c r="U108" s="584"/>
      <c r="V108" s="584"/>
      <c r="W108" s="584"/>
      <c r="X108" s="584"/>
      <c r="Y108" s="584"/>
      <c r="Z108" s="584"/>
      <c r="AA108" s="584"/>
      <c r="AB108" s="584"/>
      <c r="AC108" s="584"/>
      <c r="AD108" s="584"/>
      <c r="AE108" s="584"/>
      <c r="AF108" s="584"/>
      <c r="AG108" s="584"/>
      <c r="AH108" s="584"/>
      <c r="AI108" s="584"/>
      <c r="AJ108" s="584"/>
      <c r="AK108" s="584"/>
      <c r="AL108" s="584"/>
      <c r="AM108" s="584"/>
      <c r="AN108" s="584"/>
      <c r="AO108" s="584"/>
      <c r="AP108" s="584"/>
      <c r="AQ108" s="584"/>
      <c r="AR108" s="584"/>
      <c r="AS108" s="584"/>
      <c r="AT108" s="584"/>
      <c r="AU108" s="584"/>
      <c r="AV108" s="584"/>
      <c r="AW108" s="584"/>
      <c r="AX108" s="584"/>
      <c r="AY108" s="584"/>
      <c r="AZ108" s="584"/>
      <c r="BA108" s="584"/>
      <c r="BB108" s="9"/>
      <c r="BC108" s="5"/>
      <c r="BD108" s="9"/>
      <c r="BE108" s="9"/>
      <c r="BF108" s="5"/>
      <c r="BG108" s="9"/>
      <c r="BH108" s="9"/>
      <c r="BI108" s="5"/>
    </row>
    <row r="109" spans="1:61" ht="13.5" hidden="1" customHeight="1" x14ac:dyDescent="0.15">
      <c r="A109" s="4"/>
      <c r="B109" s="568"/>
      <c r="C109" s="568"/>
      <c r="D109" s="568"/>
      <c r="E109" s="568"/>
      <c r="F109" s="568"/>
      <c r="G109" s="568"/>
      <c r="H109" s="568"/>
      <c r="I109" s="568"/>
      <c r="J109" s="568"/>
      <c r="K109" s="568"/>
      <c r="L109" s="568"/>
      <c r="M109" s="568"/>
      <c r="N109" s="568"/>
      <c r="O109" s="568"/>
      <c r="P109" s="568"/>
      <c r="Q109" s="568"/>
      <c r="R109" s="568"/>
      <c r="S109" s="568"/>
      <c r="T109" s="568"/>
      <c r="U109" s="568"/>
      <c r="V109" s="568"/>
      <c r="W109" s="568"/>
      <c r="X109" s="568"/>
      <c r="Y109" s="568"/>
      <c r="Z109" s="568"/>
      <c r="AA109" s="568"/>
      <c r="AB109" s="568"/>
      <c r="AC109" s="568"/>
      <c r="AD109" s="568"/>
      <c r="AE109" s="568"/>
      <c r="AF109" s="568"/>
      <c r="AG109" s="568"/>
      <c r="AH109" s="568"/>
      <c r="AI109" s="568"/>
      <c r="AJ109" s="568"/>
      <c r="AK109" s="568"/>
      <c r="AL109" s="568"/>
      <c r="AM109" s="568"/>
      <c r="AN109" s="568"/>
      <c r="AO109" s="568"/>
      <c r="AP109" s="568"/>
      <c r="AQ109" s="568"/>
      <c r="AR109" s="568"/>
      <c r="AS109" s="568"/>
      <c r="AT109" s="568"/>
      <c r="AU109" s="568"/>
      <c r="AV109" s="568"/>
      <c r="AW109" s="568"/>
      <c r="AX109" s="568"/>
      <c r="AY109" s="568"/>
      <c r="AZ109" s="568"/>
      <c r="BA109" s="568"/>
      <c r="BB109" s="9"/>
      <c r="BC109" s="5"/>
      <c r="BD109" s="9"/>
      <c r="BE109" s="9"/>
      <c r="BF109" s="5"/>
      <c r="BG109" s="9"/>
      <c r="BH109" s="9"/>
      <c r="BI109" s="5"/>
    </row>
    <row r="110" spans="1:61" ht="13.5" hidden="1" customHeight="1" x14ac:dyDescent="0.15">
      <c r="A110" s="574" t="s">
        <v>118</v>
      </c>
      <c r="B110" s="584" t="s">
        <v>41</v>
      </c>
      <c r="C110" s="584" t="s">
        <v>41</v>
      </c>
      <c r="D110" s="584" t="s">
        <v>41</v>
      </c>
      <c r="E110" s="584" t="s">
        <v>41</v>
      </c>
      <c r="F110" s="584" t="s">
        <v>41</v>
      </c>
      <c r="G110" s="584" t="s">
        <v>41</v>
      </c>
      <c r="H110" s="584" t="s">
        <v>41</v>
      </c>
      <c r="I110" s="584" t="s">
        <v>41</v>
      </c>
      <c r="J110" s="584" t="s">
        <v>41</v>
      </c>
      <c r="K110" s="584" t="s">
        <v>41</v>
      </c>
      <c r="L110" s="584" t="s">
        <v>41</v>
      </c>
      <c r="M110" s="584" t="s">
        <v>41</v>
      </c>
      <c r="N110" s="584" t="s">
        <v>41</v>
      </c>
      <c r="O110" s="584" t="s">
        <v>41</v>
      </c>
      <c r="P110" s="584" t="s">
        <v>41</v>
      </c>
      <c r="Q110" s="584" t="s">
        <v>41</v>
      </c>
      <c r="R110" s="584" t="s">
        <v>41</v>
      </c>
      <c r="S110" s="584" t="s">
        <v>41</v>
      </c>
      <c r="T110" s="584" t="s">
        <v>41</v>
      </c>
      <c r="U110" s="584" t="s">
        <v>41</v>
      </c>
      <c r="V110" s="584" t="s">
        <v>41</v>
      </c>
      <c r="W110" s="584" t="s">
        <v>41</v>
      </c>
      <c r="X110" s="584" t="s">
        <v>41</v>
      </c>
      <c r="Y110" s="584" t="s">
        <v>41</v>
      </c>
      <c r="Z110" s="584" t="s">
        <v>41</v>
      </c>
      <c r="AA110" s="584" t="s">
        <v>41</v>
      </c>
      <c r="AB110" s="584" t="s">
        <v>41</v>
      </c>
      <c r="AC110" s="584" t="s">
        <v>41</v>
      </c>
      <c r="AD110" s="584" t="s">
        <v>41</v>
      </c>
      <c r="AE110" s="584" t="s">
        <v>41</v>
      </c>
      <c r="AF110" s="584" t="s">
        <v>41</v>
      </c>
      <c r="AG110" s="584" t="s">
        <v>41</v>
      </c>
      <c r="AH110" s="584" t="s">
        <v>41</v>
      </c>
      <c r="AI110" s="584" t="s">
        <v>41</v>
      </c>
      <c r="AJ110" s="584" t="s">
        <v>41</v>
      </c>
      <c r="AK110" s="584" t="s">
        <v>41</v>
      </c>
      <c r="AL110" s="584" t="s">
        <v>41</v>
      </c>
      <c r="AM110" s="584" t="s">
        <v>41</v>
      </c>
      <c r="AN110" s="584" t="s">
        <v>41</v>
      </c>
      <c r="AO110" s="584" t="s">
        <v>41</v>
      </c>
      <c r="AP110" s="584" t="s">
        <v>41</v>
      </c>
      <c r="AQ110" s="584" t="s">
        <v>41</v>
      </c>
      <c r="AR110" s="584" t="s">
        <v>41</v>
      </c>
      <c r="AS110" s="584" t="s">
        <v>41</v>
      </c>
      <c r="AT110" s="584" t="s">
        <v>41</v>
      </c>
      <c r="AU110" s="584" t="s">
        <v>41</v>
      </c>
      <c r="AV110" s="584" t="s">
        <v>41</v>
      </c>
      <c r="AW110" s="584" t="s">
        <v>41</v>
      </c>
      <c r="AX110" s="584" t="s">
        <v>41</v>
      </c>
      <c r="AY110" s="584" t="s">
        <v>41</v>
      </c>
      <c r="AZ110" s="584" t="s">
        <v>41</v>
      </c>
      <c r="BA110" s="584" t="s">
        <v>41</v>
      </c>
      <c r="BB110" s="9"/>
      <c r="BC110" s="5"/>
      <c r="BD110" s="9"/>
      <c r="BE110" s="9"/>
      <c r="BF110" s="5"/>
      <c r="BG110" s="9"/>
      <c r="BH110" s="9"/>
      <c r="BI110" s="5"/>
    </row>
    <row r="111" spans="1:61" ht="13.5" hidden="1" customHeight="1" x14ac:dyDescent="0.15">
      <c r="A111" s="574"/>
      <c r="B111" s="584"/>
      <c r="C111" s="584"/>
      <c r="D111" s="584"/>
      <c r="E111" s="584"/>
      <c r="F111" s="584"/>
      <c r="G111" s="584"/>
      <c r="H111" s="584"/>
      <c r="I111" s="584"/>
      <c r="J111" s="584"/>
      <c r="K111" s="584"/>
      <c r="L111" s="584"/>
      <c r="M111" s="584"/>
      <c r="N111" s="584"/>
      <c r="O111" s="584"/>
      <c r="P111" s="584"/>
      <c r="Q111" s="584"/>
      <c r="R111" s="584"/>
      <c r="S111" s="584"/>
      <c r="T111" s="584"/>
      <c r="U111" s="584"/>
      <c r="V111" s="584"/>
      <c r="W111" s="584"/>
      <c r="X111" s="584"/>
      <c r="Y111" s="584"/>
      <c r="Z111" s="584"/>
      <c r="AA111" s="584"/>
      <c r="AB111" s="584"/>
      <c r="AC111" s="584"/>
      <c r="AD111" s="584"/>
      <c r="AE111" s="584"/>
      <c r="AF111" s="584"/>
      <c r="AG111" s="584"/>
      <c r="AH111" s="584"/>
      <c r="AI111" s="584"/>
      <c r="AJ111" s="584"/>
      <c r="AK111" s="584"/>
      <c r="AL111" s="584"/>
      <c r="AM111" s="584"/>
      <c r="AN111" s="584"/>
      <c r="AO111" s="584"/>
      <c r="AP111" s="584"/>
      <c r="AQ111" s="584"/>
      <c r="AR111" s="584"/>
      <c r="AS111" s="584"/>
      <c r="AT111" s="584"/>
      <c r="AU111" s="584"/>
      <c r="AV111" s="584"/>
      <c r="AW111" s="584"/>
      <c r="AX111" s="584"/>
      <c r="AY111" s="584"/>
      <c r="AZ111" s="584"/>
      <c r="BA111" s="584"/>
      <c r="BB111" s="9"/>
      <c r="BC111" s="5"/>
      <c r="BD111" s="9"/>
      <c r="BE111" s="9"/>
      <c r="BF111" s="5"/>
      <c r="BG111" s="9"/>
      <c r="BH111" s="9"/>
      <c r="BI111" s="5"/>
    </row>
    <row r="112" spans="1:61" ht="13.5" hidden="1" customHeight="1" x14ac:dyDescent="0.15">
      <c r="A112" s="574"/>
      <c r="B112" s="584"/>
      <c r="C112" s="584"/>
      <c r="D112" s="584"/>
      <c r="E112" s="584"/>
      <c r="F112" s="584"/>
      <c r="G112" s="584"/>
      <c r="H112" s="584"/>
      <c r="I112" s="584"/>
      <c r="J112" s="584"/>
      <c r="K112" s="584"/>
      <c r="L112" s="584"/>
      <c r="M112" s="584"/>
      <c r="N112" s="584"/>
      <c r="O112" s="584"/>
      <c r="P112" s="584"/>
      <c r="Q112" s="584"/>
      <c r="R112" s="584"/>
      <c r="S112" s="584"/>
      <c r="T112" s="584"/>
      <c r="U112" s="584"/>
      <c r="V112" s="584"/>
      <c r="W112" s="584"/>
      <c r="X112" s="584"/>
      <c r="Y112" s="584"/>
      <c r="Z112" s="584"/>
      <c r="AA112" s="584"/>
      <c r="AB112" s="584"/>
      <c r="AC112" s="584"/>
      <c r="AD112" s="584"/>
      <c r="AE112" s="584"/>
      <c r="AF112" s="584"/>
      <c r="AG112" s="584"/>
      <c r="AH112" s="584"/>
      <c r="AI112" s="584"/>
      <c r="AJ112" s="584"/>
      <c r="AK112" s="584"/>
      <c r="AL112" s="584"/>
      <c r="AM112" s="584"/>
      <c r="AN112" s="584"/>
      <c r="AO112" s="584"/>
      <c r="AP112" s="584"/>
      <c r="AQ112" s="584"/>
      <c r="AR112" s="584"/>
      <c r="AS112" s="584"/>
      <c r="AT112" s="584"/>
      <c r="AU112" s="584"/>
      <c r="AV112" s="584"/>
      <c r="AW112" s="584"/>
      <c r="AX112" s="584"/>
      <c r="AY112" s="584"/>
      <c r="AZ112" s="584"/>
      <c r="BA112" s="584"/>
      <c r="BB112" s="9"/>
      <c r="BC112" s="5"/>
      <c r="BD112" s="9"/>
      <c r="BE112" s="9"/>
      <c r="BF112" s="5"/>
      <c r="BG112" s="9"/>
      <c r="BH112" s="9"/>
      <c r="BI112" s="5"/>
    </row>
    <row r="113" spans="1:61" ht="13.5" hidden="1" customHeight="1" x14ac:dyDescent="0.15">
      <c r="A113" s="574"/>
      <c r="B113" s="584"/>
      <c r="C113" s="584"/>
      <c r="D113" s="584"/>
      <c r="E113" s="584"/>
      <c r="F113" s="584"/>
      <c r="G113" s="584"/>
      <c r="H113" s="584"/>
      <c r="I113" s="584"/>
      <c r="J113" s="584"/>
      <c r="K113" s="584"/>
      <c r="L113" s="584"/>
      <c r="M113" s="584"/>
      <c r="N113" s="584"/>
      <c r="O113" s="584"/>
      <c r="P113" s="584"/>
      <c r="Q113" s="584"/>
      <c r="R113" s="584"/>
      <c r="S113" s="584"/>
      <c r="T113" s="584"/>
      <c r="U113" s="584"/>
      <c r="V113" s="584"/>
      <c r="W113" s="584"/>
      <c r="X113" s="584"/>
      <c r="Y113" s="584"/>
      <c r="Z113" s="584"/>
      <c r="AA113" s="584"/>
      <c r="AB113" s="584"/>
      <c r="AC113" s="584"/>
      <c r="AD113" s="584"/>
      <c r="AE113" s="584"/>
      <c r="AF113" s="584"/>
      <c r="AG113" s="584"/>
      <c r="AH113" s="584"/>
      <c r="AI113" s="584"/>
      <c r="AJ113" s="584"/>
      <c r="AK113" s="584"/>
      <c r="AL113" s="584"/>
      <c r="AM113" s="584"/>
      <c r="AN113" s="584"/>
      <c r="AO113" s="584"/>
      <c r="AP113" s="584"/>
      <c r="AQ113" s="584"/>
      <c r="AR113" s="584"/>
      <c r="AS113" s="584"/>
      <c r="AT113" s="584"/>
      <c r="AU113" s="584"/>
      <c r="AV113" s="584"/>
      <c r="AW113" s="584"/>
      <c r="AX113" s="584"/>
      <c r="AY113" s="584"/>
      <c r="AZ113" s="584"/>
      <c r="BA113" s="584"/>
      <c r="BB113" s="9"/>
      <c r="BC113" s="5"/>
      <c r="BD113" s="9"/>
      <c r="BE113" s="9"/>
      <c r="BF113" s="5"/>
      <c r="BG113" s="9"/>
      <c r="BH113" s="9"/>
      <c r="BI113" s="5"/>
    </row>
    <row r="114" spans="1:61" ht="13.5" hidden="1" customHeight="1" x14ac:dyDescent="0.15">
      <c r="A114" s="574"/>
      <c r="B114" s="584"/>
      <c r="C114" s="584"/>
      <c r="D114" s="584"/>
      <c r="E114" s="584"/>
      <c r="F114" s="584"/>
      <c r="G114" s="584"/>
      <c r="H114" s="584"/>
      <c r="I114" s="584"/>
      <c r="J114" s="584"/>
      <c r="K114" s="584"/>
      <c r="L114" s="584"/>
      <c r="M114" s="584"/>
      <c r="N114" s="584"/>
      <c r="O114" s="584"/>
      <c r="P114" s="584"/>
      <c r="Q114" s="584"/>
      <c r="R114" s="584"/>
      <c r="S114" s="584"/>
      <c r="T114" s="584"/>
      <c r="U114" s="584"/>
      <c r="V114" s="584"/>
      <c r="W114" s="584"/>
      <c r="X114" s="584"/>
      <c r="Y114" s="584"/>
      <c r="Z114" s="584"/>
      <c r="AA114" s="584"/>
      <c r="AB114" s="584"/>
      <c r="AC114" s="584"/>
      <c r="AD114" s="584"/>
      <c r="AE114" s="584"/>
      <c r="AF114" s="584"/>
      <c r="AG114" s="584"/>
      <c r="AH114" s="584"/>
      <c r="AI114" s="584"/>
      <c r="AJ114" s="584"/>
      <c r="AK114" s="584"/>
      <c r="AL114" s="584"/>
      <c r="AM114" s="584"/>
      <c r="AN114" s="584"/>
      <c r="AO114" s="584"/>
      <c r="AP114" s="584"/>
      <c r="AQ114" s="584"/>
      <c r="AR114" s="584"/>
      <c r="AS114" s="584"/>
      <c r="AT114" s="584"/>
      <c r="AU114" s="584"/>
      <c r="AV114" s="584"/>
      <c r="AW114" s="584"/>
      <c r="AX114" s="584"/>
      <c r="AY114" s="584"/>
      <c r="AZ114" s="584"/>
      <c r="BA114" s="584"/>
      <c r="BB114" s="9"/>
      <c r="BC114" s="5"/>
      <c r="BD114" s="9"/>
      <c r="BE114" s="9"/>
      <c r="BF114" s="5"/>
      <c r="BG114" s="9"/>
      <c r="BH114" s="9"/>
      <c r="BI114" s="5"/>
    </row>
    <row r="115" spans="1:61" ht="13.5" hidden="1" customHeight="1" x14ac:dyDescent="0.15">
      <c r="A115" s="574"/>
      <c r="B115" s="584"/>
      <c r="C115" s="584"/>
      <c r="D115" s="584"/>
      <c r="E115" s="584"/>
      <c r="F115" s="584"/>
      <c r="G115" s="584"/>
      <c r="H115" s="584"/>
      <c r="I115" s="584"/>
      <c r="J115" s="584"/>
      <c r="K115" s="584"/>
      <c r="L115" s="584"/>
      <c r="M115" s="584"/>
      <c r="N115" s="584"/>
      <c r="O115" s="584"/>
      <c r="P115" s="584"/>
      <c r="Q115" s="584"/>
      <c r="R115" s="584"/>
      <c r="S115" s="584"/>
      <c r="T115" s="584"/>
      <c r="U115" s="584"/>
      <c r="V115" s="584"/>
      <c r="W115" s="584"/>
      <c r="X115" s="584"/>
      <c r="Y115" s="584"/>
      <c r="Z115" s="584"/>
      <c r="AA115" s="584"/>
      <c r="AB115" s="584"/>
      <c r="AC115" s="584"/>
      <c r="AD115" s="584"/>
      <c r="AE115" s="584"/>
      <c r="AF115" s="584"/>
      <c r="AG115" s="584"/>
      <c r="AH115" s="584"/>
      <c r="AI115" s="584"/>
      <c r="AJ115" s="584"/>
      <c r="AK115" s="584"/>
      <c r="AL115" s="584"/>
      <c r="AM115" s="584"/>
      <c r="AN115" s="584"/>
      <c r="AO115" s="584"/>
      <c r="AP115" s="584"/>
      <c r="AQ115" s="584"/>
      <c r="AR115" s="584"/>
      <c r="AS115" s="584"/>
      <c r="AT115" s="584"/>
      <c r="AU115" s="584"/>
      <c r="AV115" s="584"/>
      <c r="AW115" s="584"/>
      <c r="AX115" s="584"/>
      <c r="AY115" s="584"/>
      <c r="AZ115" s="584"/>
      <c r="BA115" s="584"/>
      <c r="BB115" s="9"/>
      <c r="BC115" s="5"/>
      <c r="BD115" s="9"/>
      <c r="BE115" s="9"/>
      <c r="BF115" s="5"/>
      <c r="BG115" s="9"/>
      <c r="BH115" s="9"/>
      <c r="BI115" s="5"/>
    </row>
    <row r="116" spans="1:61" ht="6" customHeight="1" x14ac:dyDescent="0.15">
      <c r="A116" s="5"/>
      <c r="B116" s="5"/>
      <c r="BB116" s="9"/>
      <c r="BC116" s="5"/>
      <c r="BD116" s="9"/>
      <c r="BE116" s="9"/>
      <c r="BF116" s="5"/>
      <c r="BG116" s="9"/>
      <c r="BH116" s="9"/>
      <c r="BI116" s="5"/>
    </row>
    <row r="117" spans="1:61" ht="12.75" customHeight="1" x14ac:dyDescent="0.15">
      <c r="A117" s="585" t="s">
        <v>122</v>
      </c>
      <c r="B117" s="585"/>
      <c r="C117" s="585"/>
      <c r="D117" s="585"/>
      <c r="E117" s="585"/>
      <c r="F117" s="585"/>
      <c r="G117" s="3"/>
      <c r="H117" s="580" t="s">
        <v>123</v>
      </c>
      <c r="I117" s="580"/>
      <c r="J117" s="580"/>
      <c r="K117" s="580"/>
      <c r="L117" s="580"/>
      <c r="M117" s="580"/>
      <c r="N117" s="580"/>
      <c r="O117" s="580"/>
      <c r="P117" s="580"/>
      <c r="Q117" s="580"/>
      <c r="R117" s="580"/>
      <c r="S117" s="580"/>
      <c r="T117" s="580"/>
      <c r="U117" s="580"/>
      <c r="V117" s="580"/>
      <c r="W117" s="580"/>
      <c r="X117" s="5"/>
      <c r="Y117" s="3" t="s">
        <v>0</v>
      </c>
      <c r="Z117" s="581" t="s">
        <v>124</v>
      </c>
      <c r="AA117" s="581"/>
      <c r="AB117" s="581"/>
      <c r="AC117" s="581"/>
      <c r="AD117" s="581"/>
      <c r="AE117" s="581"/>
      <c r="AF117" s="581"/>
      <c r="AG117" s="5"/>
      <c r="AH117" s="5"/>
      <c r="AI117" s="5"/>
      <c r="AJ117" s="5"/>
      <c r="AK117" s="5"/>
      <c r="AL117" s="5"/>
      <c r="AM117" s="5"/>
      <c r="AN117" s="5"/>
      <c r="AO117" s="10"/>
      <c r="AP117" s="5"/>
      <c r="AQ117" s="5"/>
      <c r="AR117" s="11" t="s">
        <v>121</v>
      </c>
      <c r="AS117" s="581" t="s">
        <v>125</v>
      </c>
      <c r="AT117" s="581"/>
      <c r="AU117" s="581"/>
      <c r="AV117" s="581"/>
      <c r="AW117" s="581"/>
      <c r="AX117" s="581"/>
      <c r="AY117" s="581"/>
      <c r="AZ117" s="581"/>
      <c r="BA117" s="581"/>
      <c r="BB117" s="581"/>
      <c r="BC117" s="581"/>
      <c r="BD117" s="581"/>
      <c r="BE117" s="581"/>
      <c r="BF117" s="581"/>
      <c r="BG117" s="581"/>
      <c r="BH117" s="581"/>
      <c r="BI117" s="581"/>
    </row>
    <row r="118" spans="1:61" ht="3.75" customHeight="1" x14ac:dyDescent="0.1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10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9"/>
      <c r="BB118" s="9"/>
      <c r="BC118" s="5"/>
      <c r="BD118" s="9"/>
      <c r="BE118" s="9"/>
      <c r="BF118" s="5"/>
      <c r="BG118" s="9"/>
      <c r="BH118" s="9"/>
      <c r="BI118" s="5"/>
    </row>
    <row r="119" spans="1:61" ht="12" customHeight="1" x14ac:dyDescent="0.15">
      <c r="A119" s="5"/>
      <c r="B119" s="5"/>
      <c r="C119" s="5"/>
      <c r="D119" s="5"/>
      <c r="E119" s="5"/>
      <c r="F119" s="5"/>
      <c r="G119" s="3" t="s">
        <v>120</v>
      </c>
      <c r="H119" s="580" t="s">
        <v>126</v>
      </c>
      <c r="I119" s="580"/>
      <c r="J119" s="580"/>
      <c r="K119" s="580"/>
      <c r="L119" s="580"/>
      <c r="M119" s="580"/>
      <c r="N119" s="580"/>
      <c r="O119" s="580"/>
      <c r="P119" s="580"/>
      <c r="Q119" s="580"/>
      <c r="R119" s="5"/>
      <c r="S119" s="5"/>
      <c r="T119" s="5"/>
      <c r="U119" s="9"/>
      <c r="V119" s="5"/>
      <c r="W119" s="5"/>
      <c r="X119" s="5"/>
      <c r="Y119" s="3" t="s">
        <v>11</v>
      </c>
      <c r="Z119" s="580" t="s">
        <v>127</v>
      </c>
      <c r="AA119" s="580"/>
      <c r="AB119" s="580"/>
      <c r="AC119" s="580"/>
      <c r="AD119" s="580"/>
      <c r="AE119" s="580"/>
      <c r="AF119" s="580"/>
      <c r="AG119" s="580"/>
      <c r="AH119" s="580"/>
      <c r="AI119" s="580"/>
      <c r="AJ119" s="580"/>
      <c r="AK119" s="580"/>
      <c r="AL119" s="580"/>
      <c r="AM119" s="580"/>
      <c r="AN119" s="580"/>
      <c r="AO119" s="580"/>
      <c r="AP119" s="580"/>
      <c r="AQ119" s="5"/>
      <c r="AR119" s="3" t="s">
        <v>110</v>
      </c>
      <c r="AS119" s="581" t="s">
        <v>128</v>
      </c>
      <c r="AT119" s="581"/>
      <c r="AU119" s="581"/>
      <c r="AV119" s="581"/>
      <c r="AW119" s="581"/>
      <c r="AX119" s="581"/>
      <c r="AY119" s="581"/>
      <c r="AZ119" s="581"/>
      <c r="BA119" s="581"/>
      <c r="BB119" s="581"/>
      <c r="BC119" s="581"/>
      <c r="BD119" s="581"/>
      <c r="BE119" s="581"/>
      <c r="BF119" s="581"/>
      <c r="BG119" s="9"/>
      <c r="BH119" s="9"/>
      <c r="BI119" s="5"/>
    </row>
    <row r="120" spans="1:61" ht="3.75" customHeight="1" x14ac:dyDescent="0.1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9"/>
      <c r="BB120" s="9"/>
      <c r="BC120" s="5"/>
      <c r="BD120" s="9"/>
      <c r="BE120" s="9"/>
      <c r="BF120" s="5"/>
      <c r="BG120" s="9"/>
      <c r="BH120" s="9"/>
      <c r="BI120" s="5"/>
    </row>
    <row r="121" spans="1:61" ht="12.75" customHeight="1" x14ac:dyDescent="0.15">
      <c r="A121" s="5"/>
      <c r="B121" s="5"/>
      <c r="C121" s="5"/>
      <c r="D121" s="5"/>
      <c r="E121" s="5"/>
      <c r="F121" s="5"/>
      <c r="G121" s="3" t="s">
        <v>119</v>
      </c>
      <c r="H121" s="580" t="s">
        <v>129</v>
      </c>
      <c r="I121" s="580"/>
      <c r="J121" s="580"/>
      <c r="K121" s="580"/>
      <c r="L121" s="580"/>
      <c r="M121" s="580"/>
      <c r="N121" s="580"/>
      <c r="O121" s="580"/>
      <c r="P121" s="580"/>
      <c r="Q121" s="580"/>
      <c r="R121" s="5"/>
      <c r="S121" s="5"/>
      <c r="T121" s="5"/>
      <c r="U121" s="9"/>
      <c r="V121" s="5"/>
      <c r="W121" s="5"/>
      <c r="X121" s="5"/>
      <c r="Y121" s="3" t="s">
        <v>117</v>
      </c>
      <c r="Z121" s="580" t="s">
        <v>130</v>
      </c>
      <c r="AA121" s="580"/>
      <c r="AB121" s="580"/>
      <c r="AC121" s="580"/>
      <c r="AD121" s="580"/>
      <c r="AE121" s="580"/>
      <c r="AF121" s="580"/>
      <c r="AG121" s="580"/>
      <c r="AH121" s="580"/>
      <c r="AI121" s="580"/>
      <c r="AJ121" s="580"/>
      <c r="AK121" s="580"/>
      <c r="AL121" s="580"/>
      <c r="AM121" s="580"/>
      <c r="AN121" s="580"/>
      <c r="AO121" s="580"/>
      <c r="AP121" s="580"/>
      <c r="AQ121" s="5"/>
      <c r="AR121" s="3" t="s">
        <v>41</v>
      </c>
      <c r="AS121" s="580" t="s">
        <v>131</v>
      </c>
      <c r="AT121" s="580"/>
      <c r="AU121" s="580"/>
      <c r="AV121" s="580"/>
      <c r="AW121" s="580"/>
      <c r="AX121" s="580"/>
      <c r="AY121" s="580"/>
      <c r="AZ121" s="580"/>
      <c r="BA121" s="580"/>
      <c r="BB121" s="580"/>
      <c r="BC121" s="5"/>
      <c r="BD121" s="9"/>
      <c r="BE121" s="9"/>
      <c r="BF121" s="5"/>
      <c r="BG121" s="9"/>
      <c r="BH121" s="9"/>
      <c r="BI121" s="5"/>
    </row>
    <row r="122" spans="1:61" ht="12.75" customHeight="1" x14ac:dyDescent="0.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9"/>
      <c r="BB122" s="9"/>
      <c r="BC122" s="5"/>
      <c r="BD122" s="9"/>
      <c r="BE122" s="9"/>
      <c r="BF122" s="5"/>
      <c r="BG122" s="9"/>
      <c r="BH122" s="9"/>
      <c r="BI122" s="5"/>
    </row>
    <row r="123" spans="1:61" ht="18" customHeight="1" x14ac:dyDescent="0.25">
      <c r="A123" s="20" t="s">
        <v>132</v>
      </c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9"/>
      <c r="BC123" s="5"/>
      <c r="BD123" s="9"/>
      <c r="BE123" s="9"/>
      <c r="BF123" s="5"/>
      <c r="BG123" s="9"/>
      <c r="BH123" s="9"/>
      <c r="BI123" s="5"/>
    </row>
    <row r="124" spans="1:61" ht="3" customHeight="1" x14ac:dyDescent="0.15">
      <c r="A124" s="582"/>
      <c r="B124" s="582"/>
      <c r="C124" s="582"/>
      <c r="D124" s="582"/>
      <c r="E124" s="582"/>
      <c r="F124" s="582"/>
      <c r="G124" s="582"/>
      <c r="H124" s="582"/>
      <c r="I124" s="582"/>
      <c r="J124" s="582"/>
      <c r="K124" s="582"/>
      <c r="L124" s="582"/>
      <c r="M124" s="582"/>
      <c r="N124" s="582"/>
      <c r="O124" s="582"/>
      <c r="P124" s="582"/>
      <c r="Q124" s="582"/>
      <c r="R124" s="582"/>
      <c r="S124" s="582"/>
      <c r="T124" s="582"/>
      <c r="U124" s="582"/>
      <c r="V124" s="582"/>
      <c r="W124" s="582"/>
      <c r="X124" s="582"/>
      <c r="Y124" s="582"/>
      <c r="Z124" s="582"/>
      <c r="AA124" s="582"/>
      <c r="AB124" s="582"/>
      <c r="AC124" s="582"/>
      <c r="AD124" s="582"/>
      <c r="AE124" s="582"/>
      <c r="AF124" s="582"/>
      <c r="AG124" s="582"/>
      <c r="AH124" s="582"/>
      <c r="AI124" s="582"/>
      <c r="AJ124" s="582"/>
      <c r="AK124" s="582"/>
      <c r="AL124" s="582"/>
      <c r="AM124" s="582"/>
      <c r="AN124" s="582"/>
      <c r="AO124" s="582"/>
      <c r="AP124" s="582"/>
      <c r="AQ124" s="582"/>
      <c r="AR124" s="582"/>
      <c r="AS124" s="582"/>
      <c r="AT124" s="582"/>
      <c r="AU124" s="582"/>
      <c r="AV124" s="582"/>
      <c r="AW124" s="582"/>
      <c r="AX124" s="582"/>
      <c r="AY124" s="582"/>
      <c r="AZ124" s="582"/>
      <c r="BA124" s="582"/>
      <c r="BB124" s="582"/>
      <c r="BC124" s="582"/>
      <c r="BD124" s="582"/>
      <c r="BE124" s="582"/>
      <c r="BF124" s="582"/>
      <c r="BG124" s="582"/>
      <c r="BH124" s="582"/>
      <c r="BI124" s="582"/>
    </row>
    <row r="125" spans="1:61" ht="12.75" customHeight="1" x14ac:dyDescent="0.15">
      <c r="A125" s="583" t="s">
        <v>63</v>
      </c>
      <c r="B125" s="578" t="s">
        <v>133</v>
      </c>
      <c r="C125" s="578"/>
      <c r="D125" s="578"/>
      <c r="E125" s="578"/>
      <c r="F125" s="578"/>
      <c r="G125" s="578"/>
      <c r="H125" s="578"/>
      <c r="I125" s="578"/>
      <c r="J125" s="578"/>
      <c r="K125" s="578"/>
      <c r="L125" s="578"/>
      <c r="M125" s="578"/>
      <c r="N125" s="578"/>
      <c r="O125" s="578"/>
      <c r="P125" s="578"/>
      <c r="Q125" s="578"/>
      <c r="R125" s="578"/>
      <c r="S125" s="578"/>
      <c r="T125" s="578" t="s">
        <v>134</v>
      </c>
      <c r="U125" s="578"/>
      <c r="V125" s="578"/>
      <c r="W125" s="578"/>
      <c r="X125" s="578"/>
      <c r="Y125" s="578"/>
      <c r="Z125" s="578"/>
      <c r="AA125" s="578"/>
      <c r="AB125" s="578"/>
      <c r="AC125" s="578" t="s">
        <v>135</v>
      </c>
      <c r="AD125" s="578"/>
      <c r="AE125" s="578"/>
      <c r="AF125" s="578"/>
      <c r="AG125" s="578"/>
      <c r="AH125" s="578"/>
      <c r="AI125" s="578"/>
      <c r="AJ125" s="578"/>
      <c r="AK125" s="578"/>
      <c r="AL125" s="578"/>
      <c r="AM125" s="578"/>
      <c r="AN125" s="578"/>
      <c r="AO125" s="578"/>
      <c r="AP125" s="578"/>
      <c r="AQ125" s="578"/>
      <c r="AR125" s="578"/>
      <c r="AS125" s="578"/>
      <c r="AT125" s="578"/>
      <c r="AU125" s="578"/>
      <c r="AV125" s="578"/>
      <c r="AW125" s="578"/>
      <c r="AX125" s="583" t="s">
        <v>136</v>
      </c>
      <c r="AY125" s="583"/>
      <c r="AZ125" s="583"/>
      <c r="BA125" s="583"/>
      <c r="BB125" s="583"/>
      <c r="BC125" s="583"/>
      <c r="BD125" s="578" t="s">
        <v>137</v>
      </c>
      <c r="BE125" s="578"/>
      <c r="BF125" s="578"/>
      <c r="BG125" s="578" t="s">
        <v>42</v>
      </c>
      <c r="BH125" s="578"/>
      <c r="BI125" s="578"/>
    </row>
    <row r="126" spans="1:61" ht="32.25" customHeight="1" x14ac:dyDescent="0.15">
      <c r="A126" s="583"/>
      <c r="B126" s="578"/>
      <c r="C126" s="578"/>
      <c r="D126" s="578"/>
      <c r="E126" s="578"/>
      <c r="F126" s="578"/>
      <c r="G126" s="578"/>
      <c r="H126" s="578"/>
      <c r="I126" s="578"/>
      <c r="J126" s="578"/>
      <c r="K126" s="578"/>
      <c r="L126" s="578"/>
      <c r="M126" s="578"/>
      <c r="N126" s="578"/>
      <c r="O126" s="578"/>
      <c r="P126" s="578"/>
      <c r="Q126" s="578"/>
      <c r="R126" s="578"/>
      <c r="S126" s="578"/>
      <c r="T126" s="578"/>
      <c r="U126" s="578"/>
      <c r="V126" s="578"/>
      <c r="W126" s="578"/>
      <c r="X126" s="578"/>
      <c r="Y126" s="578"/>
      <c r="Z126" s="578"/>
      <c r="AA126" s="578"/>
      <c r="AB126" s="578"/>
      <c r="AC126" s="578" t="s">
        <v>23</v>
      </c>
      <c r="AD126" s="578"/>
      <c r="AE126" s="578"/>
      <c r="AF126" s="578"/>
      <c r="AG126" s="578"/>
      <c r="AH126" s="578"/>
      <c r="AI126" s="578"/>
      <c r="AJ126" s="578" t="s">
        <v>140</v>
      </c>
      <c r="AK126" s="578"/>
      <c r="AL126" s="578"/>
      <c r="AM126" s="578"/>
      <c r="AN126" s="578"/>
      <c r="AO126" s="578"/>
      <c r="AP126" s="578"/>
      <c r="AQ126" s="578" t="s">
        <v>61</v>
      </c>
      <c r="AR126" s="578"/>
      <c r="AS126" s="578"/>
      <c r="AT126" s="578"/>
      <c r="AU126" s="578"/>
      <c r="AV126" s="578"/>
      <c r="AW126" s="578"/>
      <c r="AX126" s="578" t="s">
        <v>141</v>
      </c>
      <c r="AY126" s="578"/>
      <c r="AZ126" s="578"/>
      <c r="BA126" s="578" t="s">
        <v>142</v>
      </c>
      <c r="BB126" s="578"/>
      <c r="BC126" s="578"/>
      <c r="BD126" s="578"/>
      <c r="BE126" s="570"/>
      <c r="BF126" s="578"/>
      <c r="BG126" s="578"/>
      <c r="BH126" s="570"/>
      <c r="BI126" s="578"/>
    </row>
    <row r="127" spans="1:61" ht="12" customHeight="1" x14ac:dyDescent="0.15">
      <c r="A127" s="583"/>
      <c r="B127" s="578" t="s">
        <v>42</v>
      </c>
      <c r="C127" s="578"/>
      <c r="D127" s="578"/>
      <c r="E127" s="578"/>
      <c r="F127" s="578"/>
      <c r="G127" s="578"/>
      <c r="H127" s="578" t="s">
        <v>143</v>
      </c>
      <c r="I127" s="578"/>
      <c r="J127" s="578"/>
      <c r="K127" s="578"/>
      <c r="L127" s="578"/>
      <c r="M127" s="578"/>
      <c r="N127" s="578" t="s">
        <v>144</v>
      </c>
      <c r="O127" s="578"/>
      <c r="P127" s="578"/>
      <c r="Q127" s="578"/>
      <c r="R127" s="578"/>
      <c r="S127" s="578"/>
      <c r="T127" s="578" t="s">
        <v>42</v>
      </c>
      <c r="U127" s="578"/>
      <c r="V127" s="578"/>
      <c r="W127" s="578" t="s">
        <v>143</v>
      </c>
      <c r="X127" s="578"/>
      <c r="Y127" s="578"/>
      <c r="Z127" s="578" t="s">
        <v>144</v>
      </c>
      <c r="AA127" s="578"/>
      <c r="AB127" s="578"/>
      <c r="AC127" s="578" t="s">
        <v>42</v>
      </c>
      <c r="AD127" s="578"/>
      <c r="AE127" s="578"/>
      <c r="AF127" s="578" t="s">
        <v>143</v>
      </c>
      <c r="AG127" s="578"/>
      <c r="AH127" s="578" t="s">
        <v>144</v>
      </c>
      <c r="AI127" s="578"/>
      <c r="AJ127" s="578" t="s">
        <v>42</v>
      </c>
      <c r="AK127" s="578"/>
      <c r="AL127" s="578"/>
      <c r="AM127" s="578" t="s">
        <v>143</v>
      </c>
      <c r="AN127" s="578"/>
      <c r="AO127" s="578" t="s">
        <v>144</v>
      </c>
      <c r="AP127" s="578"/>
      <c r="AQ127" s="578" t="s">
        <v>42</v>
      </c>
      <c r="AR127" s="578"/>
      <c r="AS127" s="578"/>
      <c r="AT127" s="578" t="s">
        <v>143</v>
      </c>
      <c r="AU127" s="578"/>
      <c r="AV127" s="578" t="s">
        <v>144</v>
      </c>
      <c r="AW127" s="578"/>
      <c r="AX127" s="578"/>
      <c r="AY127" s="578"/>
      <c r="AZ127" s="578"/>
      <c r="BA127" s="578"/>
      <c r="BB127" s="578"/>
      <c r="BC127" s="578"/>
      <c r="BD127" s="578"/>
      <c r="BE127" s="578"/>
      <c r="BF127" s="578"/>
      <c r="BG127" s="578"/>
      <c r="BH127" s="578"/>
      <c r="BI127" s="578"/>
    </row>
    <row r="128" spans="1:61" ht="21.75" customHeight="1" x14ac:dyDescent="0.15">
      <c r="A128" s="583"/>
      <c r="B128" s="577" t="s">
        <v>145</v>
      </c>
      <c r="C128" s="577"/>
      <c r="D128" s="577"/>
      <c r="E128" s="579" t="s">
        <v>146</v>
      </c>
      <c r="F128" s="579"/>
      <c r="G128" s="579"/>
      <c r="H128" s="577" t="s">
        <v>145</v>
      </c>
      <c r="I128" s="577"/>
      <c r="J128" s="577"/>
      <c r="K128" s="579" t="s">
        <v>146</v>
      </c>
      <c r="L128" s="579"/>
      <c r="M128" s="579"/>
      <c r="N128" s="577" t="s">
        <v>145</v>
      </c>
      <c r="O128" s="577"/>
      <c r="P128" s="577"/>
      <c r="Q128" s="579" t="s">
        <v>146</v>
      </c>
      <c r="R128" s="579"/>
      <c r="S128" s="579"/>
      <c r="T128" s="577" t="s">
        <v>145</v>
      </c>
      <c r="U128" s="577"/>
      <c r="V128" s="577"/>
      <c r="W128" s="577" t="s">
        <v>145</v>
      </c>
      <c r="X128" s="577"/>
      <c r="Y128" s="577"/>
      <c r="Z128" s="577" t="s">
        <v>145</v>
      </c>
      <c r="AA128" s="577"/>
      <c r="AB128" s="577"/>
      <c r="AC128" s="577" t="s">
        <v>145</v>
      </c>
      <c r="AD128" s="577"/>
      <c r="AE128" s="577"/>
      <c r="AF128" s="577" t="s">
        <v>145</v>
      </c>
      <c r="AG128" s="577"/>
      <c r="AH128" s="577" t="s">
        <v>145</v>
      </c>
      <c r="AI128" s="577"/>
      <c r="AJ128" s="577" t="s">
        <v>145</v>
      </c>
      <c r="AK128" s="577"/>
      <c r="AL128" s="577"/>
      <c r="AM128" s="577" t="s">
        <v>145</v>
      </c>
      <c r="AN128" s="577"/>
      <c r="AO128" s="577" t="s">
        <v>145</v>
      </c>
      <c r="AP128" s="577"/>
      <c r="AQ128" s="577" t="s">
        <v>145</v>
      </c>
      <c r="AR128" s="577"/>
      <c r="AS128" s="577"/>
      <c r="AT128" s="577" t="s">
        <v>145</v>
      </c>
      <c r="AU128" s="577"/>
      <c r="AV128" s="577" t="s">
        <v>145</v>
      </c>
      <c r="AW128" s="577"/>
      <c r="AX128" s="577" t="s">
        <v>145</v>
      </c>
      <c r="AY128" s="577"/>
      <c r="AZ128" s="577"/>
      <c r="BA128" s="577" t="s">
        <v>145</v>
      </c>
      <c r="BB128" s="577"/>
      <c r="BC128" s="577"/>
      <c r="BD128" s="577" t="s">
        <v>145</v>
      </c>
      <c r="BE128" s="577"/>
      <c r="BF128" s="577"/>
      <c r="BG128" s="577" t="s">
        <v>145</v>
      </c>
      <c r="BH128" s="577"/>
      <c r="BI128" s="577"/>
    </row>
    <row r="129" spans="1:61" ht="12" customHeight="1" x14ac:dyDescent="0.15">
      <c r="A129" s="3" t="s">
        <v>108</v>
      </c>
      <c r="B129" s="576">
        <f>H129+N129</f>
        <v>39</v>
      </c>
      <c r="C129" s="576"/>
      <c r="D129" s="576"/>
      <c r="E129" s="576">
        <f>K129+Q129</f>
        <v>1404</v>
      </c>
      <c r="F129" s="576"/>
      <c r="G129" s="576"/>
      <c r="H129" s="576">
        <f>K129/36</f>
        <v>17</v>
      </c>
      <c r="I129" s="576"/>
      <c r="J129" s="576"/>
      <c r="K129" s="576">
        <v>612</v>
      </c>
      <c r="L129" s="576"/>
      <c r="M129" s="576"/>
      <c r="N129" s="576">
        <f>Q129/36</f>
        <v>22</v>
      </c>
      <c r="O129" s="576"/>
      <c r="P129" s="576"/>
      <c r="Q129" s="576">
        <v>792</v>
      </c>
      <c r="R129" s="576"/>
      <c r="S129" s="576"/>
      <c r="T129" s="576">
        <f>SUM(W129:AB129)</f>
        <v>2</v>
      </c>
      <c r="U129" s="576"/>
      <c r="V129" s="576"/>
      <c r="W129" s="576"/>
      <c r="X129" s="576"/>
      <c r="Y129" s="576"/>
      <c r="Z129" s="576">
        <v>2</v>
      </c>
      <c r="AA129" s="576"/>
      <c r="AB129" s="576"/>
      <c r="AC129" s="576">
        <f>SUM(AF129:AI129)</f>
        <v>0</v>
      </c>
      <c r="AD129" s="576"/>
      <c r="AE129" s="576"/>
      <c r="AF129" s="576"/>
      <c r="AG129" s="576"/>
      <c r="AH129" s="576"/>
      <c r="AI129" s="576"/>
      <c r="AJ129" s="576">
        <f>SUM(AM129:AP129)</f>
        <v>0</v>
      </c>
      <c r="AK129" s="576"/>
      <c r="AL129" s="576"/>
      <c r="AM129" s="576"/>
      <c r="AN129" s="576"/>
      <c r="AO129" s="576"/>
      <c r="AP129" s="576"/>
      <c r="AQ129" s="576"/>
      <c r="AR129" s="576"/>
      <c r="AS129" s="576"/>
      <c r="AT129" s="576"/>
      <c r="AU129" s="576"/>
      <c r="AV129" s="576"/>
      <c r="AW129" s="576"/>
      <c r="AX129" s="576"/>
      <c r="AY129" s="576"/>
      <c r="AZ129" s="576"/>
      <c r="BA129" s="576"/>
      <c r="BB129" s="576"/>
      <c r="BC129" s="576"/>
      <c r="BD129" s="576">
        <v>11</v>
      </c>
      <c r="BE129" s="576"/>
      <c r="BF129" s="576"/>
      <c r="BG129" s="576">
        <f>BD129+AQ129+AC129+T129+N129+H129+AJ129</f>
        <v>52</v>
      </c>
      <c r="BH129" s="576"/>
      <c r="BI129" s="576"/>
    </row>
    <row r="130" spans="1:61" ht="12" customHeight="1" x14ac:dyDescent="0.15">
      <c r="A130" s="3" t="s">
        <v>109</v>
      </c>
      <c r="B130" s="576">
        <f t="shared" ref="B130:B132" si="0">H130+N130</f>
        <v>37</v>
      </c>
      <c r="C130" s="576"/>
      <c r="D130" s="576"/>
      <c r="E130" s="576">
        <f t="shared" ref="E130:E132" si="1">K130+Q130</f>
        <v>1332</v>
      </c>
      <c r="F130" s="576"/>
      <c r="G130" s="576"/>
      <c r="H130" s="576">
        <f t="shared" ref="H130:H132" si="2">K130/36</f>
        <v>16</v>
      </c>
      <c r="I130" s="576"/>
      <c r="J130" s="576"/>
      <c r="K130" s="576">
        <v>576</v>
      </c>
      <c r="L130" s="576"/>
      <c r="M130" s="576"/>
      <c r="N130" s="576">
        <f t="shared" ref="N130:N132" si="3">Q130/36</f>
        <v>21</v>
      </c>
      <c r="O130" s="576"/>
      <c r="P130" s="576"/>
      <c r="Q130" s="576">
        <v>756</v>
      </c>
      <c r="R130" s="576"/>
      <c r="S130" s="576"/>
      <c r="T130" s="576">
        <f t="shared" ref="T130:T132" si="4">SUM(W130:AB130)</f>
        <v>2</v>
      </c>
      <c r="U130" s="576"/>
      <c r="V130" s="576"/>
      <c r="W130" s="576">
        <v>1</v>
      </c>
      <c r="X130" s="576"/>
      <c r="Y130" s="576"/>
      <c r="Z130" s="576">
        <v>1</v>
      </c>
      <c r="AA130" s="576"/>
      <c r="AB130" s="576"/>
      <c r="AC130" s="576">
        <f t="shared" ref="AC130:AC132" si="5">SUM(AF130:AI130)</f>
        <v>2</v>
      </c>
      <c r="AD130" s="576"/>
      <c r="AE130" s="576"/>
      <c r="AF130" s="576"/>
      <c r="AG130" s="576"/>
      <c r="AH130" s="576">
        <v>2</v>
      </c>
      <c r="AI130" s="576"/>
      <c r="AJ130" s="576">
        <f t="shared" ref="AJ130:AJ132" si="6">SUM(AM130:AP130)</f>
        <v>0</v>
      </c>
      <c r="AK130" s="576"/>
      <c r="AL130" s="576"/>
      <c r="AM130" s="576"/>
      <c r="AN130" s="576"/>
      <c r="AO130" s="576"/>
      <c r="AP130" s="576"/>
      <c r="AQ130" s="576"/>
      <c r="AR130" s="576"/>
      <c r="AS130" s="576"/>
      <c r="AT130" s="576"/>
      <c r="AU130" s="576"/>
      <c r="AV130" s="576"/>
      <c r="AW130" s="576"/>
      <c r="AX130" s="576"/>
      <c r="AY130" s="576"/>
      <c r="AZ130" s="576"/>
      <c r="BA130" s="576"/>
      <c r="BB130" s="576"/>
      <c r="BC130" s="576"/>
      <c r="BD130" s="576">
        <v>11</v>
      </c>
      <c r="BE130" s="576"/>
      <c r="BF130" s="576"/>
      <c r="BG130" s="576">
        <f t="shared" ref="BG130:BG139" si="7">BD130+AQ130+AC130+T130+N130+H130+AJ130</f>
        <v>52</v>
      </c>
      <c r="BH130" s="576"/>
      <c r="BI130" s="576"/>
    </row>
    <row r="131" spans="1:61" ht="12" customHeight="1" x14ac:dyDescent="0.15">
      <c r="A131" s="3" t="s">
        <v>110</v>
      </c>
      <c r="B131" s="576">
        <f t="shared" si="0"/>
        <v>30</v>
      </c>
      <c r="C131" s="576"/>
      <c r="D131" s="576"/>
      <c r="E131" s="576">
        <f t="shared" si="1"/>
        <v>1080</v>
      </c>
      <c r="F131" s="576"/>
      <c r="G131" s="576"/>
      <c r="H131" s="576">
        <f t="shared" si="2"/>
        <v>12</v>
      </c>
      <c r="I131" s="576"/>
      <c r="J131" s="576"/>
      <c r="K131" s="576">
        <v>432</v>
      </c>
      <c r="L131" s="576"/>
      <c r="M131" s="576"/>
      <c r="N131" s="576">
        <f t="shared" si="3"/>
        <v>18</v>
      </c>
      <c r="O131" s="576"/>
      <c r="P131" s="576"/>
      <c r="Q131" s="576">
        <v>648</v>
      </c>
      <c r="R131" s="576"/>
      <c r="S131" s="576"/>
      <c r="T131" s="576">
        <f t="shared" si="4"/>
        <v>2</v>
      </c>
      <c r="U131" s="576"/>
      <c r="V131" s="576"/>
      <c r="W131" s="576">
        <v>1</v>
      </c>
      <c r="X131" s="576"/>
      <c r="Y131" s="576"/>
      <c r="Z131" s="576">
        <v>1</v>
      </c>
      <c r="AA131" s="576"/>
      <c r="AB131" s="576"/>
      <c r="AC131" s="576">
        <f t="shared" si="5"/>
        <v>2</v>
      </c>
      <c r="AD131" s="576"/>
      <c r="AE131" s="576"/>
      <c r="AF131" s="576"/>
      <c r="AG131" s="576"/>
      <c r="AH131" s="576">
        <v>2</v>
      </c>
      <c r="AI131" s="576"/>
      <c r="AJ131" s="576">
        <f t="shared" si="6"/>
        <v>8</v>
      </c>
      <c r="AK131" s="576"/>
      <c r="AL131" s="576"/>
      <c r="AM131" s="576">
        <v>4</v>
      </c>
      <c r="AN131" s="576"/>
      <c r="AO131" s="576">
        <v>4</v>
      </c>
      <c r="AP131" s="576"/>
      <c r="AQ131" s="576"/>
      <c r="AR131" s="576"/>
      <c r="AS131" s="576"/>
      <c r="AT131" s="576"/>
      <c r="AU131" s="576"/>
      <c r="AV131" s="576"/>
      <c r="AW131" s="576"/>
      <c r="AX131" s="576"/>
      <c r="AY131" s="576"/>
      <c r="AZ131" s="576"/>
      <c r="BA131" s="576"/>
      <c r="BB131" s="576"/>
      <c r="BC131" s="576"/>
      <c r="BD131" s="576">
        <v>10</v>
      </c>
      <c r="BE131" s="576"/>
      <c r="BF131" s="576"/>
      <c r="BG131" s="576">
        <f t="shared" si="7"/>
        <v>52</v>
      </c>
      <c r="BH131" s="576"/>
      <c r="BI131" s="576"/>
    </row>
    <row r="132" spans="1:61" ht="12" customHeight="1" x14ac:dyDescent="0.15">
      <c r="A132" s="3" t="s">
        <v>111</v>
      </c>
      <c r="B132" s="576">
        <f t="shared" si="0"/>
        <v>24</v>
      </c>
      <c r="C132" s="576"/>
      <c r="D132" s="576"/>
      <c r="E132" s="576">
        <f t="shared" si="1"/>
        <v>864</v>
      </c>
      <c r="F132" s="576"/>
      <c r="G132" s="576"/>
      <c r="H132" s="576">
        <f t="shared" si="2"/>
        <v>14</v>
      </c>
      <c r="I132" s="576"/>
      <c r="J132" s="576"/>
      <c r="K132" s="576">
        <v>504</v>
      </c>
      <c r="L132" s="576"/>
      <c r="M132" s="576"/>
      <c r="N132" s="576">
        <f t="shared" si="3"/>
        <v>10</v>
      </c>
      <c r="O132" s="576"/>
      <c r="P132" s="576"/>
      <c r="Q132" s="576">
        <v>360</v>
      </c>
      <c r="R132" s="576"/>
      <c r="S132" s="576"/>
      <c r="T132" s="576">
        <f t="shared" si="4"/>
        <v>1</v>
      </c>
      <c r="U132" s="576"/>
      <c r="V132" s="576"/>
      <c r="W132" s="576"/>
      <c r="X132" s="576"/>
      <c r="Y132" s="576"/>
      <c r="Z132" s="576">
        <v>1</v>
      </c>
      <c r="AA132" s="576"/>
      <c r="AB132" s="576"/>
      <c r="AC132" s="576">
        <f t="shared" si="5"/>
        <v>2</v>
      </c>
      <c r="AD132" s="576"/>
      <c r="AE132" s="576"/>
      <c r="AF132" s="576">
        <v>2</v>
      </c>
      <c r="AG132" s="576"/>
      <c r="AH132" s="576"/>
      <c r="AI132" s="576"/>
      <c r="AJ132" s="576">
        <f t="shared" si="6"/>
        <v>4</v>
      </c>
      <c r="AK132" s="576"/>
      <c r="AL132" s="576"/>
      <c r="AM132" s="576">
        <v>1</v>
      </c>
      <c r="AN132" s="576"/>
      <c r="AO132" s="576">
        <v>3</v>
      </c>
      <c r="AP132" s="576"/>
      <c r="AQ132" s="576">
        <v>4</v>
      </c>
      <c r="AR132" s="576"/>
      <c r="AS132" s="576"/>
      <c r="AT132" s="576"/>
      <c r="AU132" s="576"/>
      <c r="AV132" s="576">
        <v>4</v>
      </c>
      <c r="AW132" s="576"/>
      <c r="AX132" s="576">
        <v>4</v>
      </c>
      <c r="AY132" s="576"/>
      <c r="AZ132" s="576"/>
      <c r="BA132" s="576">
        <v>2</v>
      </c>
      <c r="BB132" s="576"/>
      <c r="BC132" s="576"/>
      <c r="BD132" s="576">
        <v>2</v>
      </c>
      <c r="BE132" s="576"/>
      <c r="BF132" s="576"/>
      <c r="BG132" s="576">
        <f>BD132+AQ132+AC132+T132+N132+H132+AJ132+AX132+BA132</f>
        <v>43</v>
      </c>
      <c r="BH132" s="576"/>
      <c r="BI132" s="576"/>
    </row>
    <row r="133" spans="1:61" ht="13.5" hidden="1" customHeight="1" x14ac:dyDescent="0.15">
      <c r="A133" s="3" t="s">
        <v>112</v>
      </c>
      <c r="B133" s="576"/>
      <c r="C133" s="576"/>
      <c r="D133" s="576"/>
      <c r="E133" s="576"/>
      <c r="F133" s="576"/>
      <c r="G133" s="576"/>
      <c r="H133" s="576"/>
      <c r="I133" s="576"/>
      <c r="J133" s="576"/>
      <c r="K133" s="576"/>
      <c r="L133" s="576"/>
      <c r="M133" s="576"/>
      <c r="N133" s="576"/>
      <c r="O133" s="576"/>
      <c r="P133" s="576"/>
      <c r="Q133" s="576"/>
      <c r="R133" s="576"/>
      <c r="S133" s="576"/>
      <c r="T133" s="576"/>
      <c r="U133" s="576"/>
      <c r="V133" s="576"/>
      <c r="W133" s="576"/>
      <c r="X133" s="576"/>
      <c r="Y133" s="576"/>
      <c r="Z133" s="576"/>
      <c r="AA133" s="576"/>
      <c r="AB133" s="576"/>
      <c r="AC133" s="576"/>
      <c r="AD133" s="576"/>
      <c r="AE133" s="576"/>
      <c r="AF133" s="576"/>
      <c r="AG133" s="576"/>
      <c r="AH133" s="576"/>
      <c r="AI133" s="576"/>
      <c r="AJ133" s="576"/>
      <c r="AK133" s="576"/>
      <c r="AL133" s="576"/>
      <c r="AM133" s="576"/>
      <c r="AN133" s="576"/>
      <c r="AO133" s="576"/>
      <c r="AP133" s="576"/>
      <c r="AQ133" s="576"/>
      <c r="AR133" s="576"/>
      <c r="AS133" s="576"/>
      <c r="AT133" s="576"/>
      <c r="AU133" s="576"/>
      <c r="AV133" s="576"/>
      <c r="AW133" s="576"/>
      <c r="AX133" s="576"/>
      <c r="AY133" s="576"/>
      <c r="AZ133" s="576"/>
      <c r="BA133" s="576"/>
      <c r="BB133" s="576"/>
      <c r="BC133" s="576"/>
      <c r="BD133" s="576"/>
      <c r="BE133" s="576"/>
      <c r="BF133" s="576"/>
      <c r="BG133" s="576">
        <f t="shared" si="7"/>
        <v>0</v>
      </c>
      <c r="BH133" s="576"/>
      <c r="BI133" s="576"/>
    </row>
    <row r="134" spans="1:61" ht="13.5" hidden="1" customHeight="1" x14ac:dyDescent="0.15">
      <c r="A134" s="3" t="s">
        <v>113</v>
      </c>
      <c r="B134" s="576"/>
      <c r="C134" s="576"/>
      <c r="D134" s="576"/>
      <c r="E134" s="576"/>
      <c r="F134" s="576"/>
      <c r="G134" s="576"/>
      <c r="H134" s="576"/>
      <c r="I134" s="576"/>
      <c r="J134" s="576"/>
      <c r="K134" s="576"/>
      <c r="L134" s="576"/>
      <c r="M134" s="576"/>
      <c r="N134" s="576"/>
      <c r="O134" s="576"/>
      <c r="P134" s="576"/>
      <c r="Q134" s="576"/>
      <c r="R134" s="576"/>
      <c r="S134" s="576"/>
      <c r="T134" s="576"/>
      <c r="U134" s="576"/>
      <c r="V134" s="576"/>
      <c r="W134" s="576"/>
      <c r="X134" s="576"/>
      <c r="Y134" s="576"/>
      <c r="Z134" s="576"/>
      <c r="AA134" s="576"/>
      <c r="AB134" s="576"/>
      <c r="AC134" s="576"/>
      <c r="AD134" s="576"/>
      <c r="AE134" s="576"/>
      <c r="AF134" s="576"/>
      <c r="AG134" s="576"/>
      <c r="AH134" s="576"/>
      <c r="AI134" s="576"/>
      <c r="AJ134" s="576"/>
      <c r="AK134" s="576"/>
      <c r="AL134" s="576"/>
      <c r="AM134" s="576"/>
      <c r="AN134" s="576"/>
      <c r="AO134" s="576"/>
      <c r="AP134" s="576"/>
      <c r="AQ134" s="576"/>
      <c r="AR134" s="576"/>
      <c r="AS134" s="576"/>
      <c r="AT134" s="576"/>
      <c r="AU134" s="576"/>
      <c r="AV134" s="576"/>
      <c r="AW134" s="576"/>
      <c r="AX134" s="576"/>
      <c r="AY134" s="576"/>
      <c r="AZ134" s="576"/>
      <c r="BA134" s="576"/>
      <c r="BB134" s="576"/>
      <c r="BC134" s="576"/>
      <c r="BD134" s="576"/>
      <c r="BE134" s="576"/>
      <c r="BF134" s="576"/>
      <c r="BG134" s="576">
        <f t="shared" si="7"/>
        <v>0</v>
      </c>
      <c r="BH134" s="576"/>
      <c r="BI134" s="576"/>
    </row>
    <row r="135" spans="1:61" ht="13.5" hidden="1" customHeight="1" x14ac:dyDescent="0.15">
      <c r="A135" s="3" t="s">
        <v>114</v>
      </c>
      <c r="B135" s="576"/>
      <c r="C135" s="576"/>
      <c r="D135" s="576"/>
      <c r="E135" s="576"/>
      <c r="F135" s="576"/>
      <c r="G135" s="576"/>
      <c r="H135" s="576"/>
      <c r="I135" s="576"/>
      <c r="J135" s="576"/>
      <c r="K135" s="576"/>
      <c r="L135" s="576"/>
      <c r="M135" s="576"/>
      <c r="N135" s="576"/>
      <c r="O135" s="576"/>
      <c r="P135" s="576"/>
      <c r="Q135" s="576"/>
      <c r="R135" s="576"/>
      <c r="S135" s="576"/>
      <c r="T135" s="576"/>
      <c r="U135" s="576"/>
      <c r="V135" s="576"/>
      <c r="W135" s="576"/>
      <c r="X135" s="576"/>
      <c r="Y135" s="576"/>
      <c r="Z135" s="576"/>
      <c r="AA135" s="576"/>
      <c r="AB135" s="576"/>
      <c r="AC135" s="576"/>
      <c r="AD135" s="576"/>
      <c r="AE135" s="576"/>
      <c r="AF135" s="576"/>
      <c r="AG135" s="576"/>
      <c r="AH135" s="576"/>
      <c r="AI135" s="576"/>
      <c r="AJ135" s="576"/>
      <c r="AK135" s="576"/>
      <c r="AL135" s="576"/>
      <c r="AM135" s="576"/>
      <c r="AN135" s="576"/>
      <c r="AO135" s="576"/>
      <c r="AP135" s="576"/>
      <c r="AQ135" s="576"/>
      <c r="AR135" s="576"/>
      <c r="AS135" s="576"/>
      <c r="AT135" s="576"/>
      <c r="AU135" s="576"/>
      <c r="AV135" s="576"/>
      <c r="AW135" s="576"/>
      <c r="AX135" s="576"/>
      <c r="AY135" s="576"/>
      <c r="AZ135" s="576"/>
      <c r="BA135" s="576"/>
      <c r="BB135" s="576"/>
      <c r="BC135" s="576"/>
      <c r="BD135" s="576"/>
      <c r="BE135" s="576"/>
      <c r="BF135" s="576"/>
      <c r="BG135" s="576">
        <f t="shared" si="7"/>
        <v>0</v>
      </c>
      <c r="BH135" s="576"/>
      <c r="BI135" s="576"/>
    </row>
    <row r="136" spans="1:61" ht="13.5" hidden="1" customHeight="1" x14ac:dyDescent="0.15">
      <c r="A136" s="3" t="s">
        <v>115</v>
      </c>
      <c r="B136" s="576"/>
      <c r="C136" s="576"/>
      <c r="D136" s="576"/>
      <c r="E136" s="576"/>
      <c r="F136" s="576"/>
      <c r="G136" s="576"/>
      <c r="H136" s="576"/>
      <c r="I136" s="576"/>
      <c r="J136" s="576"/>
      <c r="K136" s="576"/>
      <c r="L136" s="576"/>
      <c r="M136" s="576"/>
      <c r="N136" s="576"/>
      <c r="O136" s="576"/>
      <c r="P136" s="576"/>
      <c r="Q136" s="576"/>
      <c r="R136" s="576"/>
      <c r="S136" s="576"/>
      <c r="T136" s="576"/>
      <c r="U136" s="576"/>
      <c r="V136" s="576"/>
      <c r="W136" s="576"/>
      <c r="X136" s="576"/>
      <c r="Y136" s="576"/>
      <c r="Z136" s="576"/>
      <c r="AA136" s="576"/>
      <c r="AB136" s="576"/>
      <c r="AC136" s="576"/>
      <c r="AD136" s="576"/>
      <c r="AE136" s="576"/>
      <c r="AF136" s="576"/>
      <c r="AG136" s="576"/>
      <c r="AH136" s="576"/>
      <c r="AI136" s="576"/>
      <c r="AJ136" s="576"/>
      <c r="AK136" s="576"/>
      <c r="AL136" s="576"/>
      <c r="AM136" s="576"/>
      <c r="AN136" s="576"/>
      <c r="AO136" s="576"/>
      <c r="AP136" s="576"/>
      <c r="AQ136" s="576"/>
      <c r="AR136" s="576"/>
      <c r="AS136" s="576"/>
      <c r="AT136" s="576"/>
      <c r="AU136" s="576"/>
      <c r="AV136" s="576"/>
      <c r="AW136" s="576"/>
      <c r="AX136" s="576"/>
      <c r="AY136" s="576"/>
      <c r="AZ136" s="576"/>
      <c r="BA136" s="576"/>
      <c r="BB136" s="576"/>
      <c r="BC136" s="576"/>
      <c r="BD136" s="576"/>
      <c r="BE136" s="576"/>
      <c r="BF136" s="576"/>
      <c r="BG136" s="576">
        <f t="shared" si="7"/>
        <v>0</v>
      </c>
      <c r="BH136" s="576"/>
      <c r="BI136" s="576"/>
    </row>
    <row r="137" spans="1:61" ht="13.5" hidden="1" customHeight="1" x14ac:dyDescent="0.15">
      <c r="A137" s="3" t="s">
        <v>116</v>
      </c>
      <c r="B137" s="576"/>
      <c r="C137" s="576"/>
      <c r="D137" s="576"/>
      <c r="E137" s="576"/>
      <c r="F137" s="576"/>
      <c r="G137" s="576"/>
      <c r="H137" s="576"/>
      <c r="I137" s="576"/>
      <c r="J137" s="576"/>
      <c r="K137" s="576"/>
      <c r="L137" s="576"/>
      <c r="M137" s="576"/>
      <c r="N137" s="576"/>
      <c r="O137" s="576"/>
      <c r="P137" s="576"/>
      <c r="Q137" s="576"/>
      <c r="R137" s="576"/>
      <c r="S137" s="576"/>
      <c r="T137" s="576"/>
      <c r="U137" s="576"/>
      <c r="V137" s="576"/>
      <c r="W137" s="576"/>
      <c r="X137" s="576"/>
      <c r="Y137" s="576"/>
      <c r="Z137" s="576"/>
      <c r="AA137" s="576"/>
      <c r="AB137" s="576"/>
      <c r="AC137" s="576"/>
      <c r="AD137" s="576"/>
      <c r="AE137" s="576"/>
      <c r="AF137" s="576"/>
      <c r="AG137" s="576"/>
      <c r="AH137" s="576"/>
      <c r="AI137" s="576"/>
      <c r="AJ137" s="576"/>
      <c r="AK137" s="576"/>
      <c r="AL137" s="576"/>
      <c r="AM137" s="576"/>
      <c r="AN137" s="576"/>
      <c r="AO137" s="576"/>
      <c r="AP137" s="576"/>
      <c r="AQ137" s="576"/>
      <c r="AR137" s="576"/>
      <c r="AS137" s="576"/>
      <c r="AT137" s="576"/>
      <c r="AU137" s="576"/>
      <c r="AV137" s="576"/>
      <c r="AW137" s="576"/>
      <c r="AX137" s="576"/>
      <c r="AY137" s="576"/>
      <c r="AZ137" s="576"/>
      <c r="BA137" s="576"/>
      <c r="BB137" s="576"/>
      <c r="BC137" s="576"/>
      <c r="BD137" s="576"/>
      <c r="BE137" s="576"/>
      <c r="BF137" s="576"/>
      <c r="BG137" s="576">
        <f t="shared" si="7"/>
        <v>0</v>
      </c>
      <c r="BH137" s="576"/>
      <c r="BI137" s="576"/>
    </row>
    <row r="138" spans="1:61" ht="13.5" hidden="1" customHeight="1" x14ac:dyDescent="0.15">
      <c r="A138" s="3" t="s">
        <v>117</v>
      </c>
      <c r="B138" s="576"/>
      <c r="C138" s="576"/>
      <c r="D138" s="576"/>
      <c r="E138" s="576"/>
      <c r="F138" s="576"/>
      <c r="G138" s="576"/>
      <c r="H138" s="576"/>
      <c r="I138" s="576"/>
      <c r="J138" s="576"/>
      <c r="K138" s="576"/>
      <c r="L138" s="576"/>
      <c r="M138" s="576"/>
      <c r="N138" s="576"/>
      <c r="O138" s="576"/>
      <c r="P138" s="576"/>
      <c r="Q138" s="576"/>
      <c r="R138" s="576"/>
      <c r="S138" s="576"/>
      <c r="T138" s="576"/>
      <c r="U138" s="576"/>
      <c r="V138" s="576"/>
      <c r="W138" s="576"/>
      <c r="X138" s="576"/>
      <c r="Y138" s="576"/>
      <c r="Z138" s="576"/>
      <c r="AA138" s="576"/>
      <c r="AB138" s="576"/>
      <c r="AC138" s="576"/>
      <c r="AD138" s="576"/>
      <c r="AE138" s="576"/>
      <c r="AF138" s="576"/>
      <c r="AG138" s="576"/>
      <c r="AH138" s="576"/>
      <c r="AI138" s="576"/>
      <c r="AJ138" s="576"/>
      <c r="AK138" s="576"/>
      <c r="AL138" s="576"/>
      <c r="AM138" s="576"/>
      <c r="AN138" s="576"/>
      <c r="AO138" s="576"/>
      <c r="AP138" s="576"/>
      <c r="AQ138" s="576"/>
      <c r="AR138" s="576"/>
      <c r="AS138" s="576"/>
      <c r="AT138" s="576"/>
      <c r="AU138" s="576"/>
      <c r="AV138" s="576"/>
      <c r="AW138" s="576"/>
      <c r="AX138" s="576"/>
      <c r="AY138" s="576"/>
      <c r="AZ138" s="576"/>
      <c r="BA138" s="576"/>
      <c r="BB138" s="576"/>
      <c r="BC138" s="576"/>
      <c r="BD138" s="576"/>
      <c r="BE138" s="576"/>
      <c r="BF138" s="576"/>
      <c r="BG138" s="576">
        <f t="shared" si="7"/>
        <v>0</v>
      </c>
      <c r="BH138" s="576"/>
      <c r="BI138" s="576"/>
    </row>
    <row r="139" spans="1:61" ht="13.5" hidden="1" customHeight="1" x14ac:dyDescent="0.15">
      <c r="A139" s="3" t="s">
        <v>118</v>
      </c>
      <c r="B139" s="576"/>
      <c r="C139" s="576"/>
      <c r="D139" s="576"/>
      <c r="E139" s="576"/>
      <c r="F139" s="576"/>
      <c r="G139" s="576"/>
      <c r="H139" s="576"/>
      <c r="I139" s="576"/>
      <c r="J139" s="576"/>
      <c r="K139" s="576"/>
      <c r="L139" s="576"/>
      <c r="M139" s="576"/>
      <c r="N139" s="576"/>
      <c r="O139" s="576"/>
      <c r="P139" s="576"/>
      <c r="Q139" s="576"/>
      <c r="R139" s="576"/>
      <c r="S139" s="576"/>
      <c r="T139" s="576"/>
      <c r="U139" s="576"/>
      <c r="V139" s="576"/>
      <c r="W139" s="576"/>
      <c r="X139" s="576"/>
      <c r="Y139" s="576"/>
      <c r="Z139" s="576"/>
      <c r="AA139" s="576"/>
      <c r="AB139" s="576"/>
      <c r="AC139" s="576"/>
      <c r="AD139" s="576"/>
      <c r="AE139" s="576"/>
      <c r="AF139" s="576"/>
      <c r="AG139" s="576"/>
      <c r="AH139" s="576"/>
      <c r="AI139" s="576"/>
      <c r="AJ139" s="576"/>
      <c r="AK139" s="576"/>
      <c r="AL139" s="576"/>
      <c r="AM139" s="576"/>
      <c r="AN139" s="576"/>
      <c r="AO139" s="576"/>
      <c r="AP139" s="576"/>
      <c r="AQ139" s="576"/>
      <c r="AR139" s="576"/>
      <c r="AS139" s="576"/>
      <c r="AT139" s="576"/>
      <c r="AU139" s="576"/>
      <c r="AV139" s="576"/>
      <c r="AW139" s="576"/>
      <c r="AX139" s="576"/>
      <c r="AY139" s="576"/>
      <c r="AZ139" s="576"/>
      <c r="BA139" s="576"/>
      <c r="BB139" s="576"/>
      <c r="BC139" s="576"/>
      <c r="BD139" s="576"/>
      <c r="BE139" s="576"/>
      <c r="BF139" s="576"/>
      <c r="BG139" s="576">
        <f t="shared" si="7"/>
        <v>0</v>
      </c>
      <c r="BH139" s="576"/>
      <c r="BI139" s="576"/>
    </row>
    <row r="140" spans="1:61" ht="12" customHeight="1" x14ac:dyDescent="0.15">
      <c r="A140" s="12" t="s">
        <v>42</v>
      </c>
      <c r="B140" s="574">
        <f>SUM(B129:D139)</f>
        <v>130</v>
      </c>
      <c r="C140" s="574"/>
      <c r="D140" s="574"/>
      <c r="E140" s="574">
        <f>SUM(E129:G139)</f>
        <v>4680</v>
      </c>
      <c r="F140" s="574"/>
      <c r="G140" s="574"/>
      <c r="H140" s="574">
        <f>SUM(H129:J139)</f>
        <v>59</v>
      </c>
      <c r="I140" s="574"/>
      <c r="J140" s="574"/>
      <c r="K140" s="574">
        <v>1944</v>
      </c>
      <c r="L140" s="574"/>
      <c r="M140" s="574"/>
      <c r="N140" s="574">
        <f>SUM(N129:P139)</f>
        <v>71</v>
      </c>
      <c r="O140" s="574"/>
      <c r="P140" s="574"/>
      <c r="Q140" s="574">
        <v>2340</v>
      </c>
      <c r="R140" s="574"/>
      <c r="S140" s="574"/>
      <c r="T140" s="574">
        <f>SUM(T129:V139)</f>
        <v>7</v>
      </c>
      <c r="U140" s="574"/>
      <c r="V140" s="574"/>
      <c r="W140" s="574">
        <f t="shared" ref="W140" si="8">SUM(W129:Y139)</f>
        <v>2</v>
      </c>
      <c r="X140" s="574"/>
      <c r="Y140" s="574"/>
      <c r="Z140" s="574">
        <f t="shared" ref="Z140" si="9">SUM(Z129:AB139)</f>
        <v>5</v>
      </c>
      <c r="AA140" s="574"/>
      <c r="AB140" s="574"/>
      <c r="AC140" s="574">
        <f>SUM(AC129:AE139)</f>
        <v>6</v>
      </c>
      <c r="AD140" s="574"/>
      <c r="AE140" s="574"/>
      <c r="AF140" s="574">
        <f>SUM(AF129:AG132)</f>
        <v>2</v>
      </c>
      <c r="AG140" s="574"/>
      <c r="AH140" s="574">
        <f>SUM(AH129:AI132)</f>
        <v>4</v>
      </c>
      <c r="AI140" s="574"/>
      <c r="AJ140" s="574">
        <f>SUM(AJ129:AL132)</f>
        <v>12</v>
      </c>
      <c r="AK140" s="574"/>
      <c r="AL140" s="574"/>
      <c r="AM140" s="574">
        <f>SUM(AM129:AN132)</f>
        <v>5</v>
      </c>
      <c r="AN140" s="574"/>
      <c r="AO140" s="574">
        <f>SUM(AO129:AP132)</f>
        <v>7</v>
      </c>
      <c r="AP140" s="574"/>
      <c r="AQ140" s="574">
        <v>4</v>
      </c>
      <c r="AR140" s="574"/>
      <c r="AS140" s="574"/>
      <c r="AT140" s="574"/>
      <c r="AU140" s="574"/>
      <c r="AV140" s="574"/>
      <c r="AW140" s="574"/>
      <c r="AX140" s="574">
        <v>4</v>
      </c>
      <c r="AY140" s="574"/>
      <c r="AZ140" s="574"/>
      <c r="BA140" s="574">
        <v>2</v>
      </c>
      <c r="BB140" s="574"/>
      <c r="BC140" s="574"/>
      <c r="BD140" s="574">
        <f>SUM(BD129:BF132)</f>
        <v>34</v>
      </c>
      <c r="BE140" s="574"/>
      <c r="BF140" s="574"/>
      <c r="BG140" s="574">
        <f>SUM(BG129:BI139)</f>
        <v>199</v>
      </c>
      <c r="BH140" s="574"/>
      <c r="BI140" s="574"/>
    </row>
    <row r="141" spans="1:61" ht="3" customHeight="1" x14ac:dyDescent="0.15">
      <c r="A141" s="575"/>
      <c r="B141" s="575"/>
      <c r="C141" s="575"/>
      <c r="D141" s="575"/>
      <c r="E141" s="575"/>
      <c r="F141" s="575"/>
      <c r="G141" s="575"/>
      <c r="H141" s="575"/>
      <c r="I141" s="575"/>
      <c r="J141" s="575"/>
      <c r="K141" s="575"/>
      <c r="L141" s="575"/>
      <c r="M141" s="575"/>
      <c r="N141" s="575"/>
      <c r="O141" s="575"/>
      <c r="P141" s="575"/>
      <c r="Q141" s="575"/>
      <c r="R141" s="575"/>
      <c r="S141" s="575"/>
      <c r="T141" s="575"/>
      <c r="U141" s="575"/>
      <c r="V141" s="575"/>
      <c r="W141" s="575"/>
      <c r="X141" s="575"/>
      <c r="Y141" s="575"/>
      <c r="Z141" s="575"/>
      <c r="AA141" s="575"/>
      <c r="AB141" s="575"/>
      <c r="AC141" s="575"/>
      <c r="AD141" s="575"/>
      <c r="AE141" s="575"/>
      <c r="AF141" s="575"/>
      <c r="AG141" s="575"/>
      <c r="AH141" s="575"/>
      <c r="AI141" s="575"/>
      <c r="AJ141" s="575"/>
      <c r="AK141" s="575"/>
      <c r="AL141" s="575"/>
      <c r="AM141" s="575"/>
      <c r="AN141" s="575"/>
      <c r="AO141" s="575"/>
      <c r="AP141" s="575"/>
      <c r="AQ141" s="575"/>
      <c r="AR141" s="575"/>
      <c r="AS141" s="575"/>
      <c r="AT141" s="575"/>
      <c r="AU141" s="575"/>
      <c r="AV141" s="575"/>
      <c r="AW141" s="575"/>
      <c r="AX141" s="575"/>
      <c r="AY141" s="575"/>
      <c r="AZ141" s="575"/>
      <c r="BA141" s="575"/>
      <c r="BB141" s="575"/>
      <c r="BC141" s="575"/>
      <c r="BD141" s="575"/>
      <c r="BE141" s="575"/>
      <c r="BF141" s="568"/>
      <c r="BG141" s="568"/>
      <c r="BH141" s="568"/>
      <c r="BI141" s="568"/>
    </row>
    <row r="142" spans="1:61" ht="13.5" hidden="1" customHeight="1" x14ac:dyDescent="0.15">
      <c r="A142" s="569" t="s">
        <v>63</v>
      </c>
      <c r="B142" s="569" t="s">
        <v>147</v>
      </c>
      <c r="C142" s="569"/>
      <c r="D142" s="569"/>
      <c r="E142" s="569"/>
      <c r="F142" s="569"/>
      <c r="G142" s="569"/>
      <c r="H142" s="569"/>
      <c r="I142" s="569"/>
      <c r="J142" s="569"/>
      <c r="K142" s="569"/>
      <c r="L142" s="569"/>
      <c r="M142" s="569"/>
      <c r="N142" s="569"/>
      <c r="O142" s="569"/>
      <c r="P142" s="569"/>
      <c r="Q142" s="569"/>
      <c r="R142" s="569"/>
      <c r="S142" s="569"/>
      <c r="T142" s="569" t="s">
        <v>134</v>
      </c>
      <c r="U142" s="569"/>
      <c r="V142" s="569"/>
      <c r="W142" s="569"/>
      <c r="X142" s="569"/>
      <c r="Y142" s="569"/>
      <c r="Z142" s="569"/>
      <c r="AA142" s="569"/>
      <c r="AB142" s="569"/>
      <c r="AC142" s="569" t="s">
        <v>135</v>
      </c>
      <c r="AD142" s="569"/>
      <c r="AE142" s="569"/>
      <c r="AF142" s="569"/>
      <c r="AG142" s="569"/>
      <c r="AH142" s="569"/>
      <c r="AI142" s="569"/>
      <c r="AJ142" s="569"/>
      <c r="AK142" s="569"/>
      <c r="AL142" s="569"/>
      <c r="AM142" s="569"/>
      <c r="AN142" s="569"/>
      <c r="AO142" s="569"/>
      <c r="AP142" s="569"/>
      <c r="AQ142" s="569" t="s">
        <v>136</v>
      </c>
      <c r="AR142" s="569"/>
      <c r="AS142" s="569"/>
      <c r="AT142" s="569"/>
      <c r="AU142" s="569"/>
      <c r="AV142" s="569"/>
      <c r="AW142" s="569" t="s">
        <v>137</v>
      </c>
      <c r="AX142" s="569"/>
      <c r="AY142" s="569"/>
      <c r="AZ142" s="569" t="s">
        <v>42</v>
      </c>
      <c r="BA142" s="569"/>
      <c r="BB142" s="569"/>
      <c r="BC142" s="569" t="s">
        <v>138</v>
      </c>
      <c r="BD142" s="569"/>
      <c r="BE142" s="569"/>
      <c r="BF142" s="569"/>
      <c r="BG142" s="568" t="s">
        <v>139</v>
      </c>
      <c r="BH142" s="568"/>
      <c r="BI142" s="568"/>
    </row>
    <row r="143" spans="1:61" ht="13.5" hidden="1" customHeight="1" x14ac:dyDescent="0.15">
      <c r="A143" s="569"/>
      <c r="B143" s="569"/>
      <c r="C143" s="569"/>
      <c r="D143" s="569"/>
      <c r="E143" s="569"/>
      <c r="F143" s="569"/>
      <c r="G143" s="569"/>
      <c r="H143" s="569"/>
      <c r="I143" s="569"/>
      <c r="J143" s="569"/>
      <c r="K143" s="569"/>
      <c r="L143" s="569"/>
      <c r="M143" s="569"/>
      <c r="N143" s="569"/>
      <c r="O143" s="569"/>
      <c r="P143" s="569"/>
      <c r="Q143" s="569"/>
      <c r="R143" s="569"/>
      <c r="S143" s="569"/>
      <c r="T143" s="569"/>
      <c r="U143" s="569"/>
      <c r="V143" s="569"/>
      <c r="W143" s="569"/>
      <c r="X143" s="569"/>
      <c r="Y143" s="569"/>
      <c r="Z143" s="569"/>
      <c r="AA143" s="569"/>
      <c r="AB143" s="569"/>
      <c r="AC143" s="569" t="s">
        <v>140</v>
      </c>
      <c r="AD143" s="569"/>
      <c r="AE143" s="569"/>
      <c r="AF143" s="569"/>
      <c r="AG143" s="569"/>
      <c r="AH143" s="569"/>
      <c r="AI143" s="569"/>
      <c r="AJ143" s="569" t="s">
        <v>61</v>
      </c>
      <c r="AK143" s="569"/>
      <c r="AL143" s="569"/>
      <c r="AM143" s="569"/>
      <c r="AN143" s="569"/>
      <c r="AO143" s="569"/>
      <c r="AP143" s="569"/>
      <c r="AQ143" s="569" t="s">
        <v>141</v>
      </c>
      <c r="AR143" s="569"/>
      <c r="AS143" s="569"/>
      <c r="AT143" s="569" t="s">
        <v>142</v>
      </c>
      <c r="AU143" s="569"/>
      <c r="AV143" s="569"/>
      <c r="AW143" s="569"/>
      <c r="AX143" s="570"/>
      <c r="AY143" s="569"/>
      <c r="AZ143" s="569"/>
      <c r="BA143" s="570"/>
      <c r="BB143" s="569"/>
      <c r="BC143" s="569"/>
      <c r="BD143" s="570"/>
      <c r="BE143" s="570"/>
      <c r="BF143" s="569"/>
      <c r="BG143" s="568"/>
      <c r="BH143" s="570"/>
      <c r="BI143" s="568"/>
    </row>
    <row r="144" spans="1:61" ht="13.5" hidden="1" customHeight="1" x14ac:dyDescent="0.15">
      <c r="A144" s="569"/>
      <c r="B144" s="569" t="s">
        <v>42</v>
      </c>
      <c r="C144" s="569"/>
      <c r="D144" s="569"/>
      <c r="E144" s="569"/>
      <c r="F144" s="569"/>
      <c r="G144" s="569"/>
      <c r="H144" s="569" t="s">
        <v>143</v>
      </c>
      <c r="I144" s="569"/>
      <c r="J144" s="569"/>
      <c r="K144" s="569"/>
      <c r="L144" s="569"/>
      <c r="M144" s="569"/>
      <c r="N144" s="569" t="s">
        <v>144</v>
      </c>
      <c r="O144" s="569"/>
      <c r="P144" s="569"/>
      <c r="Q144" s="569"/>
      <c r="R144" s="569"/>
      <c r="S144" s="569"/>
      <c r="T144" s="569" t="s">
        <v>42</v>
      </c>
      <c r="U144" s="569"/>
      <c r="V144" s="569"/>
      <c r="W144" s="569" t="s">
        <v>143</v>
      </c>
      <c r="X144" s="569"/>
      <c r="Y144" s="569"/>
      <c r="Z144" s="569" t="s">
        <v>144</v>
      </c>
      <c r="AA144" s="569"/>
      <c r="AB144" s="569"/>
      <c r="AC144" s="569" t="s">
        <v>42</v>
      </c>
      <c r="AD144" s="569"/>
      <c r="AE144" s="569"/>
      <c r="AF144" s="569" t="s">
        <v>143</v>
      </c>
      <c r="AG144" s="569"/>
      <c r="AH144" s="569" t="s">
        <v>144</v>
      </c>
      <c r="AI144" s="569"/>
      <c r="AJ144" s="569" t="s">
        <v>42</v>
      </c>
      <c r="AK144" s="569"/>
      <c r="AL144" s="569"/>
      <c r="AM144" s="569" t="s">
        <v>143</v>
      </c>
      <c r="AN144" s="569"/>
      <c r="AO144" s="569" t="s">
        <v>144</v>
      </c>
      <c r="AP144" s="569"/>
      <c r="AQ144" s="569"/>
      <c r="AR144" s="569"/>
      <c r="AS144" s="569"/>
      <c r="AT144" s="569"/>
      <c r="AU144" s="569"/>
      <c r="AV144" s="569"/>
      <c r="AW144" s="569"/>
      <c r="AX144" s="569"/>
      <c r="AY144" s="569"/>
      <c r="AZ144" s="569"/>
      <c r="BA144" s="569"/>
      <c r="BB144" s="569"/>
      <c r="BC144" s="569"/>
      <c r="BD144" s="570"/>
      <c r="BE144" s="570"/>
      <c r="BF144" s="569"/>
      <c r="BG144" s="568"/>
      <c r="BH144" s="570"/>
      <c r="BI144" s="568"/>
    </row>
    <row r="145" spans="1:61" ht="13.5" hidden="1" customHeight="1" x14ac:dyDescent="0.15">
      <c r="A145" s="569"/>
      <c r="B145" s="573" t="s">
        <v>145</v>
      </c>
      <c r="C145" s="573"/>
      <c r="D145" s="573"/>
      <c r="E145" s="573" t="s">
        <v>146</v>
      </c>
      <c r="F145" s="573"/>
      <c r="G145" s="573"/>
      <c r="H145" s="573" t="s">
        <v>145</v>
      </c>
      <c r="I145" s="573"/>
      <c r="J145" s="573"/>
      <c r="K145" s="573" t="s">
        <v>146</v>
      </c>
      <c r="L145" s="573"/>
      <c r="M145" s="573"/>
      <c r="N145" s="573" t="s">
        <v>145</v>
      </c>
      <c r="O145" s="573"/>
      <c r="P145" s="573"/>
      <c r="Q145" s="573" t="s">
        <v>146</v>
      </c>
      <c r="R145" s="573"/>
      <c r="S145" s="573"/>
      <c r="T145" s="573" t="s">
        <v>145</v>
      </c>
      <c r="U145" s="573"/>
      <c r="V145" s="573"/>
      <c r="W145" s="573" t="s">
        <v>145</v>
      </c>
      <c r="X145" s="573"/>
      <c r="Y145" s="573"/>
      <c r="Z145" s="573" t="s">
        <v>145</v>
      </c>
      <c r="AA145" s="573"/>
      <c r="AB145" s="573"/>
      <c r="AC145" s="573" t="s">
        <v>145</v>
      </c>
      <c r="AD145" s="573"/>
      <c r="AE145" s="573"/>
      <c r="AF145" s="573" t="s">
        <v>145</v>
      </c>
      <c r="AG145" s="573"/>
      <c r="AH145" s="573" t="s">
        <v>145</v>
      </c>
      <c r="AI145" s="573"/>
      <c r="AJ145" s="573" t="s">
        <v>145</v>
      </c>
      <c r="AK145" s="573"/>
      <c r="AL145" s="573"/>
      <c r="AM145" s="573" t="s">
        <v>145</v>
      </c>
      <c r="AN145" s="573"/>
      <c r="AO145" s="573" t="s">
        <v>145</v>
      </c>
      <c r="AP145" s="573"/>
      <c r="AQ145" s="573" t="s">
        <v>145</v>
      </c>
      <c r="AR145" s="573"/>
      <c r="AS145" s="573"/>
      <c r="AT145" s="573" t="s">
        <v>145</v>
      </c>
      <c r="AU145" s="573"/>
      <c r="AV145" s="573"/>
      <c r="AW145" s="573" t="s">
        <v>145</v>
      </c>
      <c r="AX145" s="573"/>
      <c r="AY145" s="573"/>
      <c r="AZ145" s="573" t="s">
        <v>145</v>
      </c>
      <c r="BA145" s="573"/>
      <c r="BB145" s="573"/>
      <c r="BC145" s="569"/>
      <c r="BD145" s="569"/>
      <c r="BE145" s="569"/>
      <c r="BF145" s="569"/>
      <c r="BG145" s="568"/>
      <c r="BH145" s="568"/>
      <c r="BI145" s="568"/>
    </row>
    <row r="146" spans="1:61" ht="13.5" hidden="1" customHeight="1" x14ac:dyDescent="0.15">
      <c r="A146" s="14" t="s">
        <v>108</v>
      </c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  <c r="AO146" s="572"/>
      <c r="AP146" s="572"/>
      <c r="AQ146" s="572"/>
      <c r="AR146" s="572"/>
      <c r="AS146" s="572"/>
      <c r="AT146" s="572"/>
      <c r="AU146" s="572"/>
      <c r="AV146" s="572"/>
      <c r="AW146" s="572"/>
      <c r="AX146" s="572"/>
      <c r="AY146" s="572"/>
      <c r="AZ146" s="572"/>
      <c r="BA146" s="572"/>
      <c r="BB146" s="572"/>
      <c r="BC146" s="566"/>
      <c r="BD146" s="566"/>
      <c r="BE146" s="566"/>
      <c r="BF146" s="566"/>
      <c r="BG146" s="566"/>
      <c r="BH146" s="566"/>
      <c r="BI146" s="566"/>
    </row>
    <row r="147" spans="1:61" ht="13.5" hidden="1" customHeight="1" x14ac:dyDescent="0.15">
      <c r="A147" s="14" t="s">
        <v>109</v>
      </c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  <c r="AO147" s="572"/>
      <c r="AP147" s="572"/>
      <c r="AQ147" s="572"/>
      <c r="AR147" s="572"/>
      <c r="AS147" s="572"/>
      <c r="AT147" s="572"/>
      <c r="AU147" s="572"/>
      <c r="AV147" s="572"/>
      <c r="AW147" s="572"/>
      <c r="AX147" s="572"/>
      <c r="AY147" s="572"/>
      <c r="AZ147" s="572"/>
      <c r="BA147" s="572"/>
      <c r="BB147" s="572"/>
      <c r="BC147" s="566"/>
      <c r="BD147" s="566"/>
      <c r="BE147" s="566"/>
      <c r="BF147" s="566"/>
      <c r="BG147" s="566"/>
      <c r="BH147" s="566"/>
      <c r="BI147" s="566"/>
    </row>
    <row r="148" spans="1:61" ht="13.5" hidden="1" customHeight="1" x14ac:dyDescent="0.15">
      <c r="A148" s="14" t="s">
        <v>110</v>
      </c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  <c r="AO148" s="572"/>
      <c r="AP148" s="572"/>
      <c r="AQ148" s="572"/>
      <c r="AR148" s="572"/>
      <c r="AS148" s="572"/>
      <c r="AT148" s="572"/>
      <c r="AU148" s="572"/>
      <c r="AV148" s="572"/>
      <c r="AW148" s="572"/>
      <c r="AX148" s="572"/>
      <c r="AY148" s="572"/>
      <c r="AZ148" s="572"/>
      <c r="BA148" s="572"/>
      <c r="BB148" s="572"/>
      <c r="BC148" s="566"/>
      <c r="BD148" s="566"/>
      <c r="BE148" s="566"/>
      <c r="BF148" s="566"/>
      <c r="BG148" s="566"/>
      <c r="BH148" s="566"/>
      <c r="BI148" s="566"/>
    </row>
    <row r="149" spans="1:61" ht="13.5" hidden="1" customHeight="1" x14ac:dyDescent="0.15">
      <c r="A149" s="14" t="s">
        <v>111</v>
      </c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66"/>
      <c r="AG149" s="566"/>
      <c r="AH149" s="572"/>
      <c r="AI149" s="572"/>
      <c r="AJ149" s="572"/>
      <c r="AK149" s="572"/>
      <c r="AL149" s="572"/>
      <c r="AM149" s="572"/>
      <c r="AN149" s="572"/>
      <c r="AO149" s="572"/>
      <c r="AP149" s="572"/>
      <c r="AQ149" s="572"/>
      <c r="AR149" s="572"/>
      <c r="AS149" s="572"/>
      <c r="AT149" s="572"/>
      <c r="AU149" s="572"/>
      <c r="AV149" s="572"/>
      <c r="AW149" s="572"/>
      <c r="AX149" s="572"/>
      <c r="AY149" s="572"/>
      <c r="AZ149" s="572"/>
      <c r="BA149" s="572"/>
      <c r="BB149" s="572"/>
      <c r="BC149" s="566"/>
      <c r="BD149" s="566"/>
      <c r="BE149" s="566"/>
      <c r="BF149" s="566"/>
      <c r="BG149" s="566"/>
      <c r="BH149" s="566"/>
      <c r="BI149" s="566"/>
    </row>
    <row r="150" spans="1:61" ht="13.5" hidden="1" customHeight="1" x14ac:dyDescent="0.15">
      <c r="A150" s="14" t="s">
        <v>112</v>
      </c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  <c r="AO150" s="572"/>
      <c r="AP150" s="572"/>
      <c r="AQ150" s="572"/>
      <c r="AR150" s="572"/>
      <c r="AS150" s="572"/>
      <c r="AT150" s="572"/>
      <c r="AU150" s="572"/>
      <c r="AV150" s="572"/>
      <c r="AW150" s="572"/>
      <c r="AX150" s="572"/>
      <c r="AY150" s="572"/>
      <c r="AZ150" s="572"/>
      <c r="BA150" s="572"/>
      <c r="BB150" s="572"/>
      <c r="BC150" s="566"/>
      <c r="BD150" s="566"/>
      <c r="BE150" s="566"/>
      <c r="BF150" s="566"/>
      <c r="BG150" s="566"/>
      <c r="BH150" s="566"/>
      <c r="BI150" s="566"/>
    </row>
    <row r="151" spans="1:61" ht="13.5" hidden="1" customHeight="1" x14ac:dyDescent="0.15">
      <c r="A151" s="14" t="s">
        <v>113</v>
      </c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  <c r="AO151" s="572"/>
      <c r="AP151" s="572"/>
      <c r="AQ151" s="572"/>
      <c r="AR151" s="572"/>
      <c r="AS151" s="572"/>
      <c r="AT151" s="572"/>
      <c r="AU151" s="572"/>
      <c r="AV151" s="572"/>
      <c r="AW151" s="572"/>
      <c r="AX151" s="572"/>
      <c r="AY151" s="572"/>
      <c r="AZ151" s="572"/>
      <c r="BA151" s="572"/>
      <c r="BB151" s="572"/>
      <c r="BC151" s="566"/>
      <c r="BD151" s="566"/>
      <c r="BE151" s="566"/>
      <c r="BF151" s="566"/>
      <c r="BG151" s="566"/>
      <c r="BH151" s="566"/>
      <c r="BI151" s="566"/>
    </row>
    <row r="152" spans="1:61" ht="13.5" hidden="1" customHeight="1" x14ac:dyDescent="0.15">
      <c r="A152" s="14" t="s">
        <v>114</v>
      </c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  <c r="AO152" s="572"/>
      <c r="AP152" s="572"/>
      <c r="AQ152" s="572"/>
      <c r="AR152" s="572"/>
      <c r="AS152" s="572"/>
      <c r="AT152" s="572"/>
      <c r="AU152" s="572"/>
      <c r="AV152" s="572"/>
      <c r="AW152" s="572"/>
      <c r="AX152" s="572"/>
      <c r="AY152" s="572"/>
      <c r="AZ152" s="572"/>
      <c r="BA152" s="572"/>
      <c r="BB152" s="572"/>
      <c r="BC152" s="566"/>
      <c r="BD152" s="566"/>
      <c r="BE152" s="566"/>
      <c r="BF152" s="566"/>
      <c r="BG152" s="566"/>
      <c r="BH152" s="566"/>
      <c r="BI152" s="566"/>
    </row>
    <row r="153" spans="1:61" ht="13.5" hidden="1" customHeight="1" x14ac:dyDescent="0.15">
      <c r="A153" s="14" t="s">
        <v>115</v>
      </c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  <c r="AO153" s="572"/>
      <c r="AP153" s="572"/>
      <c r="AQ153" s="572"/>
      <c r="AR153" s="572"/>
      <c r="AS153" s="572"/>
      <c r="AT153" s="572"/>
      <c r="AU153" s="572"/>
      <c r="AV153" s="572"/>
      <c r="AW153" s="572"/>
      <c r="AX153" s="572"/>
      <c r="AY153" s="572"/>
      <c r="AZ153" s="572"/>
      <c r="BA153" s="572"/>
      <c r="BB153" s="572"/>
      <c r="BC153" s="566"/>
      <c r="BD153" s="566"/>
      <c r="BE153" s="566"/>
      <c r="BF153" s="566"/>
      <c r="BG153" s="566"/>
      <c r="BH153" s="566"/>
      <c r="BI153" s="566"/>
    </row>
    <row r="154" spans="1:61" ht="13.5" hidden="1" customHeight="1" x14ac:dyDescent="0.15">
      <c r="A154" s="14" t="s">
        <v>116</v>
      </c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  <c r="AO154" s="572"/>
      <c r="AP154" s="572"/>
      <c r="AQ154" s="572"/>
      <c r="AR154" s="572"/>
      <c r="AS154" s="572"/>
      <c r="AT154" s="572"/>
      <c r="AU154" s="572"/>
      <c r="AV154" s="572"/>
      <c r="AW154" s="572"/>
      <c r="AX154" s="572"/>
      <c r="AY154" s="572"/>
      <c r="AZ154" s="572"/>
      <c r="BA154" s="572"/>
      <c r="BB154" s="572"/>
      <c r="BC154" s="566"/>
      <c r="BD154" s="566"/>
      <c r="BE154" s="566"/>
      <c r="BF154" s="566"/>
      <c r="BG154" s="566"/>
      <c r="BH154" s="566"/>
      <c r="BI154" s="566"/>
    </row>
    <row r="155" spans="1:61" ht="13.5" hidden="1" customHeight="1" x14ac:dyDescent="0.15">
      <c r="A155" s="14" t="s">
        <v>117</v>
      </c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  <c r="AO155" s="572"/>
      <c r="AP155" s="572"/>
      <c r="AQ155" s="572"/>
      <c r="AR155" s="572"/>
      <c r="AS155" s="572"/>
      <c r="AT155" s="572"/>
      <c r="AU155" s="572"/>
      <c r="AV155" s="572"/>
      <c r="AW155" s="572"/>
      <c r="AX155" s="572"/>
      <c r="AY155" s="572"/>
      <c r="AZ155" s="572"/>
      <c r="BA155" s="572"/>
      <c r="BB155" s="572"/>
      <c r="BC155" s="566"/>
      <c r="BD155" s="566"/>
      <c r="BE155" s="566"/>
      <c r="BF155" s="566"/>
      <c r="BG155" s="566"/>
      <c r="BH155" s="566"/>
      <c r="BI155" s="566"/>
    </row>
    <row r="156" spans="1:61" ht="13.5" hidden="1" customHeight="1" x14ac:dyDescent="0.15">
      <c r="A156" s="14" t="s">
        <v>118</v>
      </c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  <c r="AO156" s="572"/>
      <c r="AP156" s="572"/>
      <c r="AQ156" s="572"/>
      <c r="AR156" s="572"/>
      <c r="AS156" s="572"/>
      <c r="AT156" s="572"/>
      <c r="AU156" s="572"/>
      <c r="AV156" s="572"/>
      <c r="AW156" s="572"/>
      <c r="AX156" s="572"/>
      <c r="AY156" s="572"/>
      <c r="AZ156" s="572"/>
      <c r="BA156" s="572"/>
      <c r="BB156" s="572"/>
      <c r="BC156" s="566"/>
      <c r="BD156" s="566"/>
      <c r="BE156" s="566"/>
      <c r="BF156" s="566"/>
      <c r="BG156" s="566"/>
      <c r="BH156" s="566"/>
      <c r="BI156" s="566"/>
    </row>
    <row r="157" spans="1:61" ht="13.5" hidden="1" customHeight="1" x14ac:dyDescent="0.15">
      <c r="A157" s="15" t="s">
        <v>42</v>
      </c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  <c r="AO157" s="566"/>
      <c r="AP157" s="566"/>
      <c r="AQ157" s="572"/>
      <c r="AR157" s="572"/>
      <c r="AS157" s="572"/>
      <c r="AT157" s="572"/>
      <c r="AU157" s="572"/>
      <c r="AV157" s="572"/>
      <c r="AW157" s="572"/>
      <c r="AX157" s="572"/>
      <c r="AY157" s="572"/>
      <c r="AZ157" s="572"/>
      <c r="BA157" s="572"/>
      <c r="BB157" s="572"/>
      <c r="BC157" s="566"/>
      <c r="BD157" s="566"/>
      <c r="BE157" s="566"/>
      <c r="BF157" s="566"/>
      <c r="BG157" s="566"/>
      <c r="BH157" s="566"/>
      <c r="BI157" s="566"/>
    </row>
    <row r="158" spans="1:61" ht="13.5" hidden="1" customHeight="1" x14ac:dyDescent="0.15"/>
    <row r="159" spans="1:61" ht="13.5" hidden="1" customHeight="1" x14ac:dyDescent="0.15">
      <c r="A159" s="568" t="s">
        <v>63</v>
      </c>
      <c r="B159" s="569" t="s">
        <v>148</v>
      </c>
      <c r="C159" s="569"/>
      <c r="D159" s="569"/>
      <c r="E159" s="569"/>
      <c r="F159" s="569"/>
      <c r="G159" s="569"/>
      <c r="H159" s="569"/>
      <c r="I159" s="569"/>
      <c r="J159" s="569"/>
      <c r="K159" s="569"/>
      <c r="L159" s="569"/>
      <c r="M159" s="569"/>
      <c r="N159" s="569"/>
      <c r="O159" s="569"/>
      <c r="P159" s="569"/>
      <c r="Q159" s="569"/>
      <c r="R159" s="569"/>
      <c r="S159" s="569"/>
      <c r="T159" s="569" t="s">
        <v>134</v>
      </c>
      <c r="U159" s="569"/>
      <c r="V159" s="569"/>
      <c r="W159" s="569"/>
      <c r="X159" s="569"/>
      <c r="Y159" s="569"/>
      <c r="Z159" s="569"/>
      <c r="AA159" s="569"/>
      <c r="AB159" s="569"/>
      <c r="AC159" s="569" t="s">
        <v>135</v>
      </c>
      <c r="AD159" s="569"/>
      <c r="AE159" s="569"/>
      <c r="AF159" s="569"/>
      <c r="AG159" s="569"/>
      <c r="AH159" s="569"/>
      <c r="AI159" s="569"/>
      <c r="AJ159" s="569"/>
      <c r="AK159" s="569"/>
      <c r="AL159" s="569"/>
      <c r="AM159" s="569"/>
      <c r="AN159" s="569"/>
      <c r="AO159" s="569"/>
      <c r="AP159" s="569"/>
      <c r="AQ159" s="568" t="s">
        <v>136</v>
      </c>
      <c r="AR159" s="568"/>
      <c r="AS159" s="568"/>
      <c r="AT159" s="568" t="s">
        <v>137</v>
      </c>
      <c r="AU159" s="568"/>
      <c r="AV159" s="568"/>
      <c r="AW159" s="569" t="s">
        <v>42</v>
      </c>
      <c r="AX159" s="569"/>
      <c r="AY159" s="569"/>
      <c r="AZ159" s="569" t="s">
        <v>138</v>
      </c>
      <c r="BA159" s="569"/>
      <c r="BB159" s="569"/>
      <c r="BC159" s="569"/>
      <c r="BD159" s="568" t="s">
        <v>139</v>
      </c>
      <c r="BE159" s="568"/>
      <c r="BF159" s="568"/>
    </row>
    <row r="160" spans="1:61" ht="13.5" hidden="1" customHeight="1" x14ac:dyDescent="0.15">
      <c r="A160" s="568"/>
      <c r="B160" s="569"/>
      <c r="C160" s="569"/>
      <c r="D160" s="569"/>
      <c r="E160" s="569"/>
      <c r="F160" s="569"/>
      <c r="G160" s="569"/>
      <c r="H160" s="569"/>
      <c r="I160" s="569"/>
      <c r="J160" s="569"/>
      <c r="K160" s="569"/>
      <c r="L160" s="569"/>
      <c r="M160" s="569"/>
      <c r="N160" s="569"/>
      <c r="O160" s="569"/>
      <c r="P160" s="569"/>
      <c r="Q160" s="569"/>
      <c r="R160" s="569"/>
      <c r="S160" s="569"/>
      <c r="T160" s="569"/>
      <c r="U160" s="569"/>
      <c r="V160" s="569"/>
      <c r="W160" s="569"/>
      <c r="X160" s="569"/>
      <c r="Y160" s="569"/>
      <c r="Z160" s="569"/>
      <c r="AA160" s="569"/>
      <c r="AB160" s="569"/>
      <c r="AC160" s="569" t="s">
        <v>149</v>
      </c>
      <c r="AD160" s="569"/>
      <c r="AE160" s="569"/>
      <c r="AF160" s="569"/>
      <c r="AG160" s="569"/>
      <c r="AH160" s="569"/>
      <c r="AI160" s="569"/>
      <c r="AJ160" s="569" t="s">
        <v>25</v>
      </c>
      <c r="AK160" s="569"/>
      <c r="AL160" s="569"/>
      <c r="AM160" s="569"/>
      <c r="AN160" s="569"/>
      <c r="AO160" s="569"/>
      <c r="AP160" s="569"/>
      <c r="AQ160" s="569" t="s">
        <v>142</v>
      </c>
      <c r="AR160" s="569"/>
      <c r="AS160" s="569"/>
      <c r="AT160" s="568"/>
      <c r="AU160" s="570"/>
      <c r="AV160" s="568"/>
      <c r="AW160" s="569"/>
      <c r="AX160" s="570"/>
      <c r="AY160" s="569"/>
      <c r="AZ160" s="569"/>
      <c r="BA160" s="570"/>
      <c r="BB160" s="570"/>
      <c r="BC160" s="569"/>
      <c r="BD160" s="568"/>
      <c r="BE160" s="570"/>
      <c r="BF160" s="568"/>
    </row>
    <row r="161" spans="1:59" ht="13.5" hidden="1" customHeight="1" x14ac:dyDescent="0.15">
      <c r="A161" s="568"/>
      <c r="B161" s="569" t="s">
        <v>42</v>
      </c>
      <c r="C161" s="569"/>
      <c r="D161" s="569"/>
      <c r="E161" s="569"/>
      <c r="F161" s="569"/>
      <c r="G161" s="569"/>
      <c r="H161" s="569" t="s">
        <v>143</v>
      </c>
      <c r="I161" s="569"/>
      <c r="J161" s="569"/>
      <c r="K161" s="569"/>
      <c r="L161" s="569"/>
      <c r="M161" s="569"/>
      <c r="N161" s="569" t="s">
        <v>144</v>
      </c>
      <c r="O161" s="569"/>
      <c r="P161" s="569"/>
      <c r="Q161" s="569"/>
      <c r="R161" s="569"/>
      <c r="S161" s="569"/>
      <c r="T161" s="569" t="s">
        <v>42</v>
      </c>
      <c r="U161" s="569"/>
      <c r="V161" s="569"/>
      <c r="W161" s="569" t="s">
        <v>143</v>
      </c>
      <c r="X161" s="569"/>
      <c r="Y161" s="569"/>
      <c r="Z161" s="569" t="s">
        <v>144</v>
      </c>
      <c r="AA161" s="569"/>
      <c r="AB161" s="569"/>
      <c r="AC161" s="569" t="s">
        <v>42</v>
      </c>
      <c r="AD161" s="569"/>
      <c r="AE161" s="569"/>
      <c r="AF161" s="569" t="s">
        <v>143</v>
      </c>
      <c r="AG161" s="569"/>
      <c r="AH161" s="569" t="s">
        <v>144</v>
      </c>
      <c r="AI161" s="569"/>
      <c r="AJ161" s="569" t="s">
        <v>42</v>
      </c>
      <c r="AK161" s="569"/>
      <c r="AL161" s="569"/>
      <c r="AM161" s="569" t="s">
        <v>143</v>
      </c>
      <c r="AN161" s="569"/>
      <c r="AO161" s="569" t="s">
        <v>144</v>
      </c>
      <c r="AP161" s="569"/>
      <c r="AQ161" s="569"/>
      <c r="AR161" s="569"/>
      <c r="AS161" s="569"/>
      <c r="AT161" s="568"/>
      <c r="AU161" s="568"/>
      <c r="AV161" s="568"/>
      <c r="AW161" s="569"/>
      <c r="AX161" s="569"/>
      <c r="AY161" s="569"/>
      <c r="AZ161" s="569"/>
      <c r="BA161" s="570"/>
      <c r="BB161" s="570"/>
      <c r="BC161" s="569"/>
      <c r="BD161" s="568"/>
      <c r="BE161" s="570"/>
      <c r="BF161" s="568"/>
    </row>
    <row r="162" spans="1:59" ht="13.5" hidden="1" customHeight="1" x14ac:dyDescent="0.15">
      <c r="A162" s="568"/>
      <c r="B162" s="567" t="s">
        <v>145</v>
      </c>
      <c r="C162" s="567"/>
      <c r="D162" s="567"/>
      <c r="E162" s="571" t="s">
        <v>150</v>
      </c>
      <c r="F162" s="571"/>
      <c r="G162" s="571"/>
      <c r="H162" s="567" t="s">
        <v>145</v>
      </c>
      <c r="I162" s="567"/>
      <c r="J162" s="567"/>
      <c r="K162" s="571" t="s">
        <v>150</v>
      </c>
      <c r="L162" s="571"/>
      <c r="M162" s="571"/>
      <c r="N162" s="567" t="s">
        <v>145</v>
      </c>
      <c r="O162" s="567"/>
      <c r="P162" s="567"/>
      <c r="Q162" s="571" t="s">
        <v>150</v>
      </c>
      <c r="R162" s="571"/>
      <c r="S162" s="571"/>
      <c r="T162" s="567" t="s">
        <v>145</v>
      </c>
      <c r="U162" s="567"/>
      <c r="V162" s="567"/>
      <c r="W162" s="567" t="s">
        <v>145</v>
      </c>
      <c r="X162" s="567"/>
      <c r="Y162" s="567"/>
      <c r="Z162" s="567" t="s">
        <v>145</v>
      </c>
      <c r="AA162" s="567"/>
      <c r="AB162" s="567"/>
      <c r="AC162" s="567" t="s">
        <v>145</v>
      </c>
      <c r="AD162" s="567"/>
      <c r="AE162" s="567"/>
      <c r="AF162" s="567" t="s">
        <v>145</v>
      </c>
      <c r="AG162" s="567"/>
      <c r="AH162" s="567" t="s">
        <v>145</v>
      </c>
      <c r="AI162" s="567"/>
      <c r="AJ162" s="567" t="s">
        <v>145</v>
      </c>
      <c r="AK162" s="567"/>
      <c r="AL162" s="567"/>
      <c r="AM162" s="567" t="s">
        <v>145</v>
      </c>
      <c r="AN162" s="567"/>
      <c r="AO162" s="567" t="s">
        <v>145</v>
      </c>
      <c r="AP162" s="567"/>
      <c r="AQ162" s="567" t="s">
        <v>145</v>
      </c>
      <c r="AR162" s="567"/>
      <c r="AS162" s="567"/>
      <c r="AT162" s="567" t="s">
        <v>145</v>
      </c>
      <c r="AU162" s="567"/>
      <c r="AV162" s="567"/>
      <c r="AW162" s="567" t="s">
        <v>145</v>
      </c>
      <c r="AX162" s="567"/>
      <c r="AY162" s="567"/>
      <c r="AZ162" s="569"/>
      <c r="BA162" s="569"/>
      <c r="BB162" s="569"/>
      <c r="BC162" s="569"/>
      <c r="BD162" s="568"/>
      <c r="BE162" s="568"/>
      <c r="BF162" s="568"/>
    </row>
    <row r="163" spans="1:59" ht="13.5" hidden="1" customHeight="1" x14ac:dyDescent="0.15">
      <c r="A163" s="5" t="s">
        <v>108</v>
      </c>
      <c r="B163" s="566"/>
      <c r="C163" s="566"/>
      <c r="D163" s="566"/>
      <c r="E163" s="566"/>
      <c r="F163" s="566"/>
      <c r="G163" s="566"/>
      <c r="H163" s="566"/>
      <c r="I163" s="566"/>
      <c r="J163" s="566"/>
      <c r="K163" s="566"/>
      <c r="L163" s="566"/>
      <c r="M163" s="566"/>
      <c r="N163" s="566"/>
      <c r="O163" s="566"/>
      <c r="P163" s="566"/>
      <c r="Q163" s="566"/>
      <c r="R163" s="566"/>
      <c r="S163" s="566"/>
      <c r="T163" s="566"/>
      <c r="U163" s="566"/>
      <c r="V163" s="566"/>
      <c r="W163" s="566"/>
      <c r="X163" s="566"/>
      <c r="Y163" s="566"/>
      <c r="Z163" s="566"/>
      <c r="AA163" s="566"/>
      <c r="AB163" s="566"/>
      <c r="AC163" s="566"/>
      <c r="AD163" s="566"/>
      <c r="AE163" s="566"/>
      <c r="AF163" s="566"/>
      <c r="AG163" s="566"/>
      <c r="AH163" s="566"/>
      <c r="AI163" s="566"/>
      <c r="AJ163" s="566"/>
      <c r="AK163" s="566"/>
      <c r="AL163" s="566"/>
      <c r="AM163" s="566"/>
      <c r="AN163" s="566"/>
      <c r="AO163" s="566"/>
      <c r="AP163" s="566"/>
      <c r="AQ163" s="566"/>
      <c r="AR163" s="566"/>
      <c r="AS163" s="566"/>
      <c r="AT163" s="566"/>
      <c r="AU163" s="566"/>
      <c r="AV163" s="566"/>
      <c r="AW163" s="566"/>
      <c r="AX163" s="566"/>
      <c r="AY163" s="566"/>
      <c r="AZ163" s="566"/>
      <c r="BA163" s="566"/>
      <c r="BB163" s="566"/>
      <c r="BC163" s="566"/>
      <c r="BD163" s="566"/>
      <c r="BE163" s="566"/>
      <c r="BF163" s="566"/>
    </row>
    <row r="164" spans="1:59" ht="13.5" hidden="1" customHeight="1" x14ac:dyDescent="0.15">
      <c r="A164" s="5" t="s">
        <v>109</v>
      </c>
      <c r="B164" s="566"/>
      <c r="C164" s="566"/>
      <c r="D164" s="566"/>
      <c r="E164" s="566"/>
      <c r="F164" s="566"/>
      <c r="G164" s="566"/>
      <c r="H164" s="566"/>
      <c r="I164" s="566"/>
      <c r="J164" s="566"/>
      <c r="K164" s="566"/>
      <c r="L164" s="566"/>
      <c r="M164" s="566"/>
      <c r="N164" s="566"/>
      <c r="O164" s="566"/>
      <c r="P164" s="566"/>
      <c r="Q164" s="566"/>
      <c r="R164" s="566"/>
      <c r="S164" s="566"/>
      <c r="T164" s="566"/>
      <c r="U164" s="566"/>
      <c r="V164" s="566"/>
      <c r="W164" s="566"/>
      <c r="X164" s="566"/>
      <c r="Y164" s="566"/>
      <c r="Z164" s="566"/>
      <c r="AA164" s="566"/>
      <c r="AB164" s="566"/>
      <c r="AC164" s="566"/>
      <c r="AD164" s="566"/>
      <c r="AE164" s="566"/>
      <c r="AF164" s="566"/>
      <c r="AG164" s="566"/>
      <c r="AH164" s="566"/>
      <c r="AI164" s="566"/>
      <c r="AJ164" s="566"/>
      <c r="AK164" s="566"/>
      <c r="AL164" s="566"/>
      <c r="AM164" s="566"/>
      <c r="AN164" s="566"/>
      <c r="AO164" s="566"/>
      <c r="AP164" s="566"/>
      <c r="AQ164" s="566"/>
      <c r="AR164" s="566"/>
      <c r="AS164" s="566"/>
      <c r="AT164" s="566"/>
      <c r="AU164" s="566"/>
      <c r="AV164" s="566"/>
      <c r="AW164" s="566"/>
      <c r="AX164" s="566"/>
      <c r="AY164" s="566"/>
      <c r="AZ164" s="566"/>
      <c r="BA164" s="566"/>
      <c r="BB164" s="566"/>
      <c r="BC164" s="566"/>
      <c r="BD164" s="566"/>
      <c r="BE164" s="566"/>
      <c r="BF164" s="566"/>
    </row>
    <row r="165" spans="1:59" ht="13.5" hidden="1" customHeight="1" x14ac:dyDescent="0.15">
      <c r="A165" s="5" t="s">
        <v>110</v>
      </c>
      <c r="B165" s="566"/>
      <c r="C165" s="566"/>
      <c r="D165" s="566"/>
      <c r="E165" s="566"/>
      <c r="F165" s="566"/>
      <c r="G165" s="566"/>
      <c r="H165" s="566"/>
      <c r="I165" s="566"/>
      <c r="J165" s="566"/>
      <c r="K165" s="566"/>
      <c r="L165" s="566"/>
      <c r="M165" s="566"/>
      <c r="N165" s="566"/>
      <c r="O165" s="566"/>
      <c r="P165" s="566"/>
      <c r="Q165" s="566"/>
      <c r="R165" s="566"/>
      <c r="S165" s="566"/>
      <c r="T165" s="566"/>
      <c r="U165" s="566"/>
      <c r="V165" s="566"/>
      <c r="W165" s="566"/>
      <c r="X165" s="566"/>
      <c r="Y165" s="566"/>
      <c r="Z165" s="566"/>
      <c r="AA165" s="566"/>
      <c r="AB165" s="566"/>
      <c r="AC165" s="566"/>
      <c r="AD165" s="566"/>
      <c r="AE165" s="566"/>
      <c r="AF165" s="566"/>
      <c r="AG165" s="566"/>
      <c r="AH165" s="566"/>
      <c r="AI165" s="566"/>
      <c r="AJ165" s="566"/>
      <c r="AK165" s="566"/>
      <c r="AL165" s="566"/>
      <c r="AM165" s="566"/>
      <c r="AN165" s="566"/>
      <c r="AO165" s="566"/>
      <c r="AP165" s="566"/>
      <c r="AQ165" s="566"/>
      <c r="AR165" s="566"/>
      <c r="AS165" s="566"/>
      <c r="AT165" s="566"/>
      <c r="AU165" s="566"/>
      <c r="AV165" s="566"/>
      <c r="AW165" s="566"/>
      <c r="AX165" s="566"/>
      <c r="AY165" s="566"/>
      <c r="AZ165" s="566"/>
      <c r="BA165" s="566"/>
      <c r="BB165" s="566"/>
      <c r="BC165" s="566"/>
      <c r="BD165" s="566"/>
      <c r="BE165" s="566"/>
      <c r="BF165" s="566"/>
    </row>
    <row r="166" spans="1:59" ht="13.5" hidden="1" customHeight="1" x14ac:dyDescent="0.15">
      <c r="A166" s="5" t="s">
        <v>111</v>
      </c>
      <c r="B166" s="566"/>
      <c r="C166" s="566"/>
      <c r="D166" s="566"/>
      <c r="E166" s="566"/>
      <c r="F166" s="566"/>
      <c r="G166" s="566"/>
      <c r="H166" s="566"/>
      <c r="I166" s="566"/>
      <c r="J166" s="566"/>
      <c r="K166" s="566"/>
      <c r="L166" s="566"/>
      <c r="M166" s="566"/>
      <c r="N166" s="566"/>
      <c r="O166" s="566"/>
      <c r="P166" s="566"/>
      <c r="Q166" s="566"/>
      <c r="R166" s="566"/>
      <c r="S166" s="566"/>
      <c r="T166" s="566"/>
      <c r="U166" s="566"/>
      <c r="V166" s="566"/>
      <c r="W166" s="566"/>
      <c r="X166" s="566"/>
      <c r="Y166" s="566"/>
      <c r="Z166" s="566"/>
      <c r="AA166" s="566"/>
      <c r="AB166" s="566"/>
      <c r="AC166" s="566"/>
      <c r="AD166" s="566"/>
      <c r="AE166" s="566"/>
      <c r="AF166" s="566"/>
      <c r="AG166" s="566"/>
      <c r="AH166" s="566"/>
      <c r="AI166" s="566"/>
      <c r="AJ166" s="566"/>
      <c r="AK166" s="566"/>
      <c r="AL166" s="566"/>
      <c r="AM166" s="566"/>
      <c r="AN166" s="566"/>
      <c r="AO166" s="566"/>
      <c r="AP166" s="566"/>
      <c r="AQ166" s="566"/>
      <c r="AR166" s="566"/>
      <c r="AS166" s="566"/>
      <c r="AT166" s="566"/>
      <c r="AU166" s="566"/>
      <c r="AV166" s="566"/>
      <c r="AW166" s="566"/>
      <c r="AX166" s="566"/>
      <c r="AY166" s="566"/>
      <c r="AZ166" s="566"/>
      <c r="BA166" s="566"/>
      <c r="BB166" s="566"/>
      <c r="BC166" s="566"/>
      <c r="BD166" s="566"/>
      <c r="BE166" s="566"/>
      <c r="BF166" s="566"/>
    </row>
    <row r="167" spans="1:59" ht="13.5" hidden="1" customHeight="1" x14ac:dyDescent="0.15">
      <c r="A167" s="5" t="s">
        <v>112</v>
      </c>
      <c r="B167" s="566"/>
      <c r="C167" s="566"/>
      <c r="D167" s="566"/>
      <c r="E167" s="566"/>
      <c r="F167" s="566"/>
      <c r="G167" s="566"/>
      <c r="H167" s="566"/>
      <c r="I167" s="566"/>
      <c r="J167" s="566"/>
      <c r="K167" s="566"/>
      <c r="L167" s="566"/>
      <c r="M167" s="566"/>
      <c r="N167" s="566"/>
      <c r="O167" s="566"/>
      <c r="P167" s="566"/>
      <c r="Q167" s="566"/>
      <c r="R167" s="566"/>
      <c r="S167" s="566"/>
      <c r="T167" s="566"/>
      <c r="U167" s="566"/>
      <c r="V167" s="566"/>
      <c r="W167" s="566"/>
      <c r="X167" s="566"/>
      <c r="Y167" s="566"/>
      <c r="Z167" s="566"/>
      <c r="AA167" s="566"/>
      <c r="AB167" s="566"/>
      <c r="AC167" s="566"/>
      <c r="AD167" s="566"/>
      <c r="AE167" s="566"/>
      <c r="AF167" s="566"/>
      <c r="AG167" s="566"/>
      <c r="AH167" s="566"/>
      <c r="AI167" s="566"/>
      <c r="AJ167" s="566"/>
      <c r="AK167" s="566"/>
      <c r="AL167" s="566"/>
      <c r="AM167" s="566"/>
      <c r="AN167" s="566"/>
      <c r="AO167" s="566"/>
      <c r="AP167" s="566"/>
      <c r="AQ167" s="566"/>
      <c r="AR167" s="566"/>
      <c r="AS167" s="566"/>
      <c r="AT167" s="566"/>
      <c r="AU167" s="566"/>
      <c r="AV167" s="566"/>
      <c r="AW167" s="566"/>
      <c r="AX167" s="566"/>
      <c r="AY167" s="566"/>
      <c r="AZ167" s="566"/>
      <c r="BA167" s="566"/>
      <c r="BB167" s="566"/>
      <c r="BC167" s="566"/>
      <c r="BD167" s="566"/>
      <c r="BE167" s="566"/>
      <c r="BF167" s="566"/>
    </row>
    <row r="168" spans="1:59" ht="13.5" hidden="1" customHeight="1" x14ac:dyDescent="0.15">
      <c r="A168" s="13" t="s">
        <v>42</v>
      </c>
      <c r="B168" s="565"/>
      <c r="C168" s="565"/>
      <c r="D168" s="565"/>
      <c r="E168" s="565"/>
      <c r="F168" s="565"/>
      <c r="G168" s="565"/>
      <c r="H168" s="565"/>
      <c r="I168" s="565"/>
      <c r="J168" s="565"/>
      <c r="K168" s="565"/>
      <c r="L168" s="565"/>
      <c r="M168" s="565"/>
      <c r="N168" s="565"/>
      <c r="O168" s="565"/>
      <c r="P168" s="565"/>
      <c r="Q168" s="565"/>
      <c r="R168" s="565"/>
      <c r="S168" s="565"/>
      <c r="T168" s="565"/>
      <c r="U168" s="565"/>
      <c r="V168" s="565"/>
      <c r="W168" s="565"/>
      <c r="X168" s="565"/>
      <c r="Y168" s="565"/>
      <c r="Z168" s="565"/>
      <c r="AA168" s="565"/>
      <c r="AB168" s="565"/>
      <c r="AC168" s="565"/>
      <c r="AD168" s="565"/>
      <c r="AE168" s="565"/>
      <c r="AF168" s="565"/>
      <c r="AG168" s="565"/>
      <c r="AH168" s="565"/>
      <c r="AI168" s="565"/>
      <c r="AJ168" s="565"/>
      <c r="AK168" s="565"/>
      <c r="AL168" s="565"/>
      <c r="AM168" s="565"/>
      <c r="AN168" s="565"/>
      <c r="AO168" s="565"/>
      <c r="AP168" s="565"/>
      <c r="AQ168" s="565"/>
      <c r="AR168" s="565"/>
      <c r="AS168" s="565"/>
      <c r="AT168" s="565"/>
      <c r="AU168" s="565"/>
      <c r="AV168" s="565"/>
      <c r="AW168" s="566"/>
      <c r="AX168" s="566"/>
      <c r="AY168" s="566"/>
      <c r="AZ168" s="566"/>
      <c r="BA168" s="566"/>
      <c r="BB168" s="566"/>
      <c r="BC168" s="566"/>
      <c r="BD168" s="566"/>
      <c r="BE168" s="566"/>
      <c r="BF168" s="566"/>
    </row>
    <row r="169" spans="1:59" ht="13.5" hidden="1" customHeight="1" x14ac:dyDescent="0.15"/>
    <row r="170" spans="1:59" ht="13.5" hidden="1" customHeight="1" x14ac:dyDescent="0.15">
      <c r="A170" s="568" t="s">
        <v>63</v>
      </c>
      <c r="B170" s="569" t="s">
        <v>151</v>
      </c>
      <c r="C170" s="569"/>
      <c r="D170" s="569"/>
      <c r="E170" s="569"/>
      <c r="F170" s="569"/>
      <c r="G170" s="569"/>
      <c r="H170" s="569"/>
      <c r="I170" s="569"/>
      <c r="J170" s="569"/>
      <c r="K170" s="569"/>
      <c r="L170" s="569"/>
      <c r="M170" s="569"/>
      <c r="N170" s="569"/>
      <c r="O170" s="569"/>
      <c r="P170" s="569"/>
      <c r="Q170" s="569"/>
      <c r="R170" s="569"/>
      <c r="S170" s="569"/>
      <c r="T170" s="569" t="s">
        <v>134</v>
      </c>
      <c r="U170" s="569"/>
      <c r="V170" s="569"/>
      <c r="W170" s="569"/>
      <c r="X170" s="569"/>
      <c r="Y170" s="569"/>
      <c r="Z170" s="569"/>
      <c r="AA170" s="569"/>
      <c r="AB170" s="569"/>
      <c r="AC170" s="569" t="s">
        <v>135</v>
      </c>
      <c r="AD170" s="569"/>
      <c r="AE170" s="569"/>
      <c r="AF170" s="569"/>
      <c r="AG170" s="569"/>
      <c r="AH170" s="569"/>
      <c r="AI170" s="569"/>
      <c r="AJ170" s="568" t="s">
        <v>136</v>
      </c>
      <c r="AK170" s="568"/>
      <c r="AL170" s="568"/>
      <c r="AM170" s="568" t="s">
        <v>137</v>
      </c>
      <c r="AN170" s="568"/>
      <c r="AO170" s="568"/>
      <c r="AP170" s="569" t="s">
        <v>42</v>
      </c>
      <c r="AQ170" s="569"/>
      <c r="AR170" s="569"/>
      <c r="AS170" s="569" t="s">
        <v>138</v>
      </c>
      <c r="AT170" s="569"/>
      <c r="AU170" s="569"/>
      <c r="AV170" s="569"/>
      <c r="AW170" s="568" t="s">
        <v>139</v>
      </c>
      <c r="AX170" s="568"/>
      <c r="AY170" s="568"/>
      <c r="AZ170" s="7"/>
      <c r="BA170" s="2"/>
      <c r="BB170" s="2"/>
      <c r="BC170" s="6"/>
      <c r="BD170" s="6"/>
      <c r="BE170" s="2"/>
      <c r="BF170" s="6"/>
      <c r="BG170" s="2"/>
    </row>
    <row r="171" spans="1:59" ht="13.5" hidden="1" customHeight="1" x14ac:dyDescent="0.15">
      <c r="A171" s="568"/>
      <c r="B171" s="569"/>
      <c r="C171" s="569"/>
      <c r="D171" s="569"/>
      <c r="E171" s="569"/>
      <c r="F171" s="569"/>
      <c r="G171" s="569"/>
      <c r="H171" s="569"/>
      <c r="I171" s="569"/>
      <c r="J171" s="569"/>
      <c r="K171" s="569"/>
      <c r="L171" s="569"/>
      <c r="M171" s="569"/>
      <c r="N171" s="569"/>
      <c r="O171" s="569"/>
      <c r="P171" s="569"/>
      <c r="Q171" s="569"/>
      <c r="R171" s="569"/>
      <c r="S171" s="569"/>
      <c r="T171" s="569"/>
      <c r="U171" s="569"/>
      <c r="V171" s="569"/>
      <c r="W171" s="569"/>
      <c r="X171" s="569"/>
      <c r="Y171" s="569"/>
      <c r="Z171" s="569"/>
      <c r="AA171" s="569"/>
      <c r="AB171" s="569"/>
      <c r="AC171" s="569" t="s">
        <v>25</v>
      </c>
      <c r="AD171" s="569"/>
      <c r="AE171" s="569"/>
      <c r="AF171" s="569"/>
      <c r="AG171" s="569"/>
      <c r="AH171" s="569"/>
      <c r="AI171" s="569"/>
      <c r="AJ171" s="569" t="s">
        <v>142</v>
      </c>
      <c r="AK171" s="569"/>
      <c r="AL171" s="569"/>
      <c r="AM171" s="568"/>
      <c r="AN171" s="570"/>
      <c r="AO171" s="568"/>
      <c r="AP171" s="569"/>
      <c r="AQ171" s="570"/>
      <c r="AR171" s="569"/>
      <c r="AS171" s="569"/>
      <c r="AT171" s="570"/>
      <c r="AU171" s="570"/>
      <c r="AV171" s="569"/>
      <c r="AW171" s="568"/>
      <c r="AX171" s="570"/>
      <c r="AY171" s="568"/>
      <c r="AZ171" s="6"/>
      <c r="BA171" s="2"/>
      <c r="BB171" s="2"/>
      <c r="BC171" s="6"/>
      <c r="BD171" s="2"/>
      <c r="BE171" s="2"/>
      <c r="BF171" s="6"/>
      <c r="BG171" s="2"/>
    </row>
    <row r="172" spans="1:59" ht="13.5" hidden="1" customHeight="1" x14ac:dyDescent="0.15">
      <c r="A172" s="568"/>
      <c r="B172" s="569" t="s">
        <v>42</v>
      </c>
      <c r="C172" s="569"/>
      <c r="D172" s="569"/>
      <c r="E172" s="569"/>
      <c r="F172" s="569"/>
      <c r="G172" s="569"/>
      <c r="H172" s="569" t="s">
        <v>143</v>
      </c>
      <c r="I172" s="569"/>
      <c r="J172" s="569"/>
      <c r="K172" s="569"/>
      <c r="L172" s="569"/>
      <c r="M172" s="569"/>
      <c r="N172" s="569" t="s">
        <v>144</v>
      </c>
      <c r="O172" s="569"/>
      <c r="P172" s="569"/>
      <c r="Q172" s="569"/>
      <c r="R172" s="569"/>
      <c r="S172" s="569"/>
      <c r="T172" s="569" t="s">
        <v>42</v>
      </c>
      <c r="U172" s="569"/>
      <c r="V172" s="569"/>
      <c r="W172" s="569" t="s">
        <v>143</v>
      </c>
      <c r="X172" s="569"/>
      <c r="Y172" s="569"/>
      <c r="Z172" s="569" t="s">
        <v>144</v>
      </c>
      <c r="AA172" s="569"/>
      <c r="AB172" s="569"/>
      <c r="AC172" s="569" t="s">
        <v>42</v>
      </c>
      <c r="AD172" s="569"/>
      <c r="AE172" s="569"/>
      <c r="AF172" s="569" t="s">
        <v>143</v>
      </c>
      <c r="AG172" s="569"/>
      <c r="AH172" s="569" t="s">
        <v>144</v>
      </c>
      <c r="AI172" s="569"/>
      <c r="AJ172" s="569"/>
      <c r="AK172" s="569"/>
      <c r="AL172" s="569"/>
      <c r="AM172" s="568"/>
      <c r="AN172" s="568"/>
      <c r="AO172" s="568"/>
      <c r="AP172" s="569"/>
      <c r="AQ172" s="569"/>
      <c r="AR172" s="569"/>
      <c r="AS172" s="569"/>
      <c r="AT172" s="570"/>
      <c r="AU172" s="570"/>
      <c r="AV172" s="569"/>
      <c r="AW172" s="568"/>
      <c r="AX172" s="570"/>
      <c r="AY172" s="568"/>
      <c r="AZ172" s="6"/>
      <c r="BA172" s="2"/>
      <c r="BB172" s="2"/>
      <c r="BC172" s="6"/>
      <c r="BD172" s="2"/>
      <c r="BE172" s="2"/>
      <c r="BF172" s="6"/>
      <c r="BG172" s="2"/>
    </row>
    <row r="173" spans="1:59" ht="13.5" hidden="1" customHeight="1" x14ac:dyDescent="0.15">
      <c r="A173" s="568"/>
      <c r="B173" s="567" t="s">
        <v>145</v>
      </c>
      <c r="C173" s="567"/>
      <c r="D173" s="567"/>
      <c r="E173" s="571" t="s">
        <v>150</v>
      </c>
      <c r="F173" s="571"/>
      <c r="G173" s="571"/>
      <c r="H173" s="567" t="s">
        <v>145</v>
      </c>
      <c r="I173" s="567"/>
      <c r="J173" s="567"/>
      <c r="K173" s="571" t="s">
        <v>150</v>
      </c>
      <c r="L173" s="571"/>
      <c r="M173" s="571"/>
      <c r="N173" s="567" t="s">
        <v>145</v>
      </c>
      <c r="O173" s="567"/>
      <c r="P173" s="567"/>
      <c r="Q173" s="571" t="s">
        <v>150</v>
      </c>
      <c r="R173" s="571"/>
      <c r="S173" s="571"/>
      <c r="T173" s="567" t="s">
        <v>145</v>
      </c>
      <c r="U173" s="567"/>
      <c r="V173" s="567"/>
      <c r="W173" s="567" t="s">
        <v>145</v>
      </c>
      <c r="X173" s="567"/>
      <c r="Y173" s="567"/>
      <c r="Z173" s="567" t="s">
        <v>145</v>
      </c>
      <c r="AA173" s="567"/>
      <c r="AB173" s="567"/>
      <c r="AC173" s="567" t="s">
        <v>145</v>
      </c>
      <c r="AD173" s="567"/>
      <c r="AE173" s="567"/>
      <c r="AF173" s="567" t="s">
        <v>145</v>
      </c>
      <c r="AG173" s="567"/>
      <c r="AH173" s="567" t="s">
        <v>145</v>
      </c>
      <c r="AI173" s="567"/>
      <c r="AJ173" s="567" t="s">
        <v>145</v>
      </c>
      <c r="AK173" s="567"/>
      <c r="AL173" s="567"/>
      <c r="AM173" s="567" t="s">
        <v>145</v>
      </c>
      <c r="AN173" s="567"/>
      <c r="AO173" s="567"/>
      <c r="AP173" s="567" t="s">
        <v>145</v>
      </c>
      <c r="AQ173" s="567"/>
      <c r="AR173" s="567"/>
      <c r="AS173" s="569"/>
      <c r="AT173" s="569"/>
      <c r="AU173" s="569"/>
      <c r="AV173" s="569"/>
      <c r="AW173" s="568"/>
      <c r="AX173" s="568"/>
      <c r="AY173" s="568"/>
      <c r="AZ173" s="6"/>
      <c r="BA173" s="2"/>
      <c r="BB173" s="2"/>
      <c r="BC173" s="6"/>
      <c r="BD173" s="2"/>
      <c r="BE173" s="2"/>
      <c r="BF173" s="6"/>
      <c r="BG173" s="2"/>
    </row>
    <row r="174" spans="1:59" ht="13.5" hidden="1" customHeight="1" x14ac:dyDescent="0.15">
      <c r="A174" s="5" t="s">
        <v>108</v>
      </c>
      <c r="B174" s="566"/>
      <c r="C174" s="566"/>
      <c r="D174" s="566"/>
      <c r="E174" s="566"/>
      <c r="F174" s="566"/>
      <c r="G174" s="566"/>
      <c r="H174" s="566"/>
      <c r="I174" s="566"/>
      <c r="J174" s="566"/>
      <c r="K174" s="566"/>
      <c r="L174" s="566"/>
      <c r="M174" s="566"/>
      <c r="N174" s="566"/>
      <c r="O174" s="566"/>
      <c r="P174" s="566"/>
      <c r="Q174" s="566"/>
      <c r="R174" s="566"/>
      <c r="S174" s="566"/>
      <c r="T174" s="566"/>
      <c r="U174" s="566"/>
      <c r="V174" s="566"/>
      <c r="W174" s="566"/>
      <c r="X174" s="566"/>
      <c r="Y174" s="566"/>
      <c r="Z174" s="566"/>
      <c r="AA174" s="566"/>
      <c r="AB174" s="566"/>
      <c r="AC174" s="566"/>
      <c r="AD174" s="566"/>
      <c r="AE174" s="566"/>
      <c r="AF174" s="566"/>
      <c r="AG174" s="566"/>
      <c r="AH174" s="566"/>
      <c r="AI174" s="566"/>
      <c r="AJ174" s="566"/>
      <c r="AK174" s="566"/>
      <c r="AL174" s="566"/>
      <c r="AM174" s="566"/>
      <c r="AN174" s="566"/>
      <c r="AO174" s="566"/>
      <c r="AP174" s="566"/>
      <c r="AQ174" s="566"/>
      <c r="AR174" s="566"/>
      <c r="AS174" s="566"/>
      <c r="AT174" s="566"/>
      <c r="AU174" s="566"/>
      <c r="AV174" s="566"/>
      <c r="AW174" s="566"/>
      <c r="AX174" s="566"/>
      <c r="AY174" s="566"/>
      <c r="AZ174" s="6"/>
      <c r="BA174" s="2"/>
      <c r="BB174" s="2"/>
      <c r="BC174" s="6"/>
      <c r="BD174" s="6"/>
      <c r="BE174" s="2"/>
      <c r="BF174" s="6"/>
      <c r="BG174" s="2"/>
    </row>
    <row r="175" spans="1:59" ht="13.5" hidden="1" customHeight="1" x14ac:dyDescent="0.15">
      <c r="A175" s="5" t="s">
        <v>109</v>
      </c>
      <c r="B175" s="566"/>
      <c r="C175" s="566"/>
      <c r="D175" s="566"/>
      <c r="E175" s="566"/>
      <c r="F175" s="566"/>
      <c r="G175" s="566"/>
      <c r="H175" s="566"/>
      <c r="I175" s="566"/>
      <c r="J175" s="566"/>
      <c r="K175" s="566"/>
      <c r="L175" s="566"/>
      <c r="M175" s="566"/>
      <c r="N175" s="566"/>
      <c r="O175" s="566"/>
      <c r="P175" s="566"/>
      <c r="Q175" s="566"/>
      <c r="R175" s="566"/>
      <c r="S175" s="566"/>
      <c r="T175" s="566"/>
      <c r="U175" s="566"/>
      <c r="V175" s="566"/>
      <c r="W175" s="566"/>
      <c r="X175" s="566"/>
      <c r="Y175" s="566"/>
      <c r="Z175" s="566"/>
      <c r="AA175" s="566"/>
      <c r="AB175" s="566"/>
      <c r="AC175" s="566"/>
      <c r="AD175" s="566"/>
      <c r="AE175" s="566"/>
      <c r="AF175" s="566"/>
      <c r="AG175" s="566"/>
      <c r="AH175" s="566"/>
      <c r="AI175" s="566"/>
      <c r="AJ175" s="566"/>
      <c r="AK175" s="566"/>
      <c r="AL175" s="566"/>
      <c r="AM175" s="566"/>
      <c r="AN175" s="566"/>
      <c r="AO175" s="566"/>
      <c r="AP175" s="566"/>
      <c r="AQ175" s="566"/>
      <c r="AR175" s="566"/>
      <c r="AS175" s="566"/>
      <c r="AT175" s="566"/>
      <c r="AU175" s="566"/>
      <c r="AV175" s="566"/>
      <c r="AW175" s="566"/>
      <c r="AX175" s="566"/>
      <c r="AY175" s="566"/>
      <c r="AZ175" s="6"/>
      <c r="BA175" s="2"/>
      <c r="BB175" s="2"/>
      <c r="BC175" s="6"/>
      <c r="BD175" s="6"/>
      <c r="BE175" s="2"/>
      <c r="BF175" s="6"/>
      <c r="BG175" s="2"/>
    </row>
    <row r="176" spans="1:59" ht="13.5" hidden="1" customHeight="1" x14ac:dyDescent="0.15">
      <c r="A176" s="5" t="s">
        <v>110</v>
      </c>
      <c r="B176" s="566"/>
      <c r="C176" s="566"/>
      <c r="D176" s="566"/>
      <c r="E176" s="566"/>
      <c r="F176" s="566"/>
      <c r="G176" s="566"/>
      <c r="H176" s="566"/>
      <c r="I176" s="566"/>
      <c r="J176" s="566"/>
      <c r="K176" s="566"/>
      <c r="L176" s="566"/>
      <c r="M176" s="566"/>
      <c r="N176" s="566"/>
      <c r="O176" s="566"/>
      <c r="P176" s="566"/>
      <c r="Q176" s="566"/>
      <c r="R176" s="566"/>
      <c r="S176" s="566"/>
      <c r="T176" s="566"/>
      <c r="U176" s="566"/>
      <c r="V176" s="566"/>
      <c r="W176" s="566"/>
      <c r="X176" s="566"/>
      <c r="Y176" s="566"/>
      <c r="Z176" s="566"/>
      <c r="AA176" s="566"/>
      <c r="AB176" s="566"/>
      <c r="AC176" s="566"/>
      <c r="AD176" s="566"/>
      <c r="AE176" s="566"/>
      <c r="AF176" s="566"/>
      <c r="AG176" s="566"/>
      <c r="AH176" s="566"/>
      <c r="AI176" s="566"/>
      <c r="AJ176" s="566"/>
      <c r="AK176" s="566"/>
      <c r="AL176" s="566"/>
      <c r="AM176" s="566"/>
      <c r="AN176" s="566"/>
      <c r="AO176" s="566"/>
      <c r="AP176" s="566"/>
      <c r="AQ176" s="566"/>
      <c r="AR176" s="566"/>
      <c r="AS176" s="566"/>
      <c r="AT176" s="566"/>
      <c r="AU176" s="566"/>
      <c r="AV176" s="566"/>
      <c r="AW176" s="566"/>
      <c r="AX176" s="566"/>
      <c r="AY176" s="566"/>
      <c r="AZ176" s="6"/>
      <c r="BA176" s="2"/>
      <c r="BB176" s="2"/>
      <c r="BC176" s="6"/>
      <c r="BD176" s="6"/>
      <c r="BE176" s="2"/>
      <c r="BF176" s="6"/>
      <c r="BG176" s="2"/>
    </row>
    <row r="177" spans="1:59" ht="13.5" hidden="1" customHeight="1" x14ac:dyDescent="0.15">
      <c r="A177" s="5" t="s">
        <v>111</v>
      </c>
      <c r="B177" s="566"/>
      <c r="C177" s="566"/>
      <c r="D177" s="566"/>
      <c r="E177" s="566"/>
      <c r="F177" s="566"/>
      <c r="G177" s="566"/>
      <c r="H177" s="566"/>
      <c r="I177" s="566"/>
      <c r="J177" s="566"/>
      <c r="K177" s="566"/>
      <c r="L177" s="566"/>
      <c r="M177" s="566"/>
      <c r="N177" s="566"/>
      <c r="O177" s="566"/>
      <c r="P177" s="566"/>
      <c r="Q177" s="566"/>
      <c r="R177" s="566"/>
      <c r="S177" s="566"/>
      <c r="T177" s="566"/>
      <c r="U177" s="566"/>
      <c r="V177" s="566"/>
      <c r="W177" s="566"/>
      <c r="X177" s="566"/>
      <c r="Y177" s="566"/>
      <c r="Z177" s="566"/>
      <c r="AA177" s="566"/>
      <c r="AB177" s="566"/>
      <c r="AC177" s="566"/>
      <c r="AD177" s="566"/>
      <c r="AE177" s="566"/>
      <c r="AF177" s="566"/>
      <c r="AG177" s="566"/>
      <c r="AH177" s="566"/>
      <c r="AI177" s="566"/>
      <c r="AJ177" s="566"/>
      <c r="AK177" s="566"/>
      <c r="AL177" s="566"/>
      <c r="AM177" s="566"/>
      <c r="AN177" s="566"/>
      <c r="AO177" s="566"/>
      <c r="AP177" s="566"/>
      <c r="AQ177" s="566"/>
      <c r="AR177" s="566"/>
      <c r="AS177" s="566"/>
      <c r="AT177" s="566"/>
      <c r="AU177" s="566"/>
      <c r="AV177" s="566"/>
      <c r="AW177" s="566"/>
      <c r="AX177" s="566"/>
      <c r="AY177" s="566"/>
      <c r="AZ177" s="6"/>
      <c r="BA177" s="2"/>
      <c r="BB177" s="2"/>
      <c r="BC177" s="6"/>
      <c r="BD177" s="6"/>
      <c r="BE177" s="2"/>
      <c r="BF177" s="6"/>
      <c r="BG177" s="2"/>
    </row>
    <row r="178" spans="1:59" ht="13.5" hidden="1" customHeight="1" x14ac:dyDescent="0.15">
      <c r="A178" s="5" t="s">
        <v>112</v>
      </c>
      <c r="B178" s="566"/>
      <c r="C178" s="566"/>
      <c r="D178" s="566"/>
      <c r="E178" s="566"/>
      <c r="F178" s="566"/>
      <c r="G178" s="566"/>
      <c r="H178" s="566"/>
      <c r="I178" s="566"/>
      <c r="J178" s="566"/>
      <c r="K178" s="566"/>
      <c r="L178" s="566"/>
      <c r="M178" s="566"/>
      <c r="N178" s="566"/>
      <c r="O178" s="566"/>
      <c r="P178" s="566"/>
      <c r="Q178" s="566"/>
      <c r="R178" s="566"/>
      <c r="S178" s="566"/>
      <c r="T178" s="566"/>
      <c r="U178" s="566"/>
      <c r="V178" s="566"/>
      <c r="W178" s="566"/>
      <c r="X178" s="566"/>
      <c r="Y178" s="566"/>
      <c r="Z178" s="566"/>
      <c r="AA178" s="566"/>
      <c r="AB178" s="566"/>
      <c r="AC178" s="566"/>
      <c r="AD178" s="566"/>
      <c r="AE178" s="566"/>
      <c r="AF178" s="566"/>
      <c r="AG178" s="566"/>
      <c r="AH178" s="566"/>
      <c r="AI178" s="566"/>
      <c r="AJ178" s="566"/>
      <c r="AK178" s="566"/>
      <c r="AL178" s="566"/>
      <c r="AM178" s="566"/>
      <c r="AN178" s="566"/>
      <c r="AO178" s="566"/>
      <c r="AP178" s="566"/>
      <c r="AQ178" s="566"/>
      <c r="AR178" s="566"/>
      <c r="AS178" s="566"/>
      <c r="AT178" s="566"/>
      <c r="AU178" s="566"/>
      <c r="AV178" s="566"/>
      <c r="AW178" s="566"/>
      <c r="AX178" s="566"/>
      <c r="AY178" s="566"/>
      <c r="AZ178" s="6"/>
      <c r="BA178" s="2"/>
      <c r="BB178" s="2"/>
      <c r="BC178" s="6"/>
      <c r="BD178" s="6"/>
      <c r="BE178" s="2"/>
      <c r="BF178" s="6"/>
      <c r="BG178" s="2"/>
    </row>
    <row r="179" spans="1:59" ht="13.5" hidden="1" customHeight="1" x14ac:dyDescent="0.15">
      <c r="A179" s="13" t="s">
        <v>42</v>
      </c>
      <c r="B179" s="565"/>
      <c r="C179" s="565"/>
      <c r="D179" s="565"/>
      <c r="E179" s="565"/>
      <c r="F179" s="565"/>
      <c r="G179" s="565"/>
      <c r="H179" s="565"/>
      <c r="I179" s="565"/>
      <c r="J179" s="565"/>
      <c r="K179" s="565"/>
      <c r="L179" s="565"/>
      <c r="M179" s="565"/>
      <c r="N179" s="565"/>
      <c r="O179" s="565"/>
      <c r="P179" s="565"/>
      <c r="Q179" s="565"/>
      <c r="R179" s="565"/>
      <c r="S179" s="565"/>
      <c r="T179" s="565"/>
      <c r="U179" s="565"/>
      <c r="V179" s="565"/>
      <c r="W179" s="565"/>
      <c r="X179" s="565"/>
      <c r="Y179" s="565"/>
      <c r="Z179" s="565"/>
      <c r="AA179" s="565"/>
      <c r="AB179" s="565"/>
      <c r="AC179" s="565"/>
      <c r="AD179" s="565"/>
      <c r="AE179" s="565"/>
      <c r="AF179" s="565"/>
      <c r="AG179" s="565"/>
      <c r="AH179" s="565"/>
      <c r="AI179" s="565"/>
      <c r="AJ179" s="565"/>
      <c r="AK179" s="565"/>
      <c r="AL179" s="565"/>
      <c r="AM179" s="565"/>
      <c r="AN179" s="565"/>
      <c r="AO179" s="565"/>
      <c r="AP179" s="566"/>
      <c r="AQ179" s="566"/>
      <c r="AR179" s="566"/>
      <c r="AS179" s="566"/>
      <c r="AT179" s="566"/>
      <c r="AU179" s="566"/>
      <c r="AV179" s="566"/>
      <c r="AW179" s="566"/>
      <c r="AX179" s="566"/>
      <c r="AY179" s="566"/>
      <c r="AZ179" s="6"/>
      <c r="BA179" s="2"/>
      <c r="BB179" s="2"/>
      <c r="BC179" s="6"/>
      <c r="BD179" s="6"/>
      <c r="BE179" s="2"/>
      <c r="BF179" s="6"/>
      <c r="BG179" s="2"/>
    </row>
  </sheetData>
  <mergeCells count="2125"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J3:AJ4"/>
    <mergeCell ref="AK3:AN3"/>
    <mergeCell ref="AO3:AR3"/>
    <mergeCell ref="AS3:AS4"/>
    <mergeCell ref="AT3:AV3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U7:AU8"/>
    <mergeCell ref="AV7:AV8"/>
    <mergeCell ref="AK7:AK8"/>
    <mergeCell ref="AL7:AL8"/>
    <mergeCell ref="AM7:AM8"/>
    <mergeCell ref="AN7:AN8"/>
    <mergeCell ref="AO7:AO8"/>
    <mergeCell ref="AP7:AP8"/>
    <mergeCell ref="AW7:AW8"/>
    <mergeCell ref="AX7:AX8"/>
    <mergeCell ref="AY7:AY8"/>
    <mergeCell ref="AZ7:AZ8"/>
    <mergeCell ref="BA7:BA8"/>
    <mergeCell ref="B9:BA9"/>
    <mergeCell ref="AQ7:AQ8"/>
    <mergeCell ref="AR7:AR8"/>
    <mergeCell ref="AS7:AS8"/>
    <mergeCell ref="AT7:AT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W10:AW11"/>
    <mergeCell ref="AX10:AX11"/>
    <mergeCell ref="AY10:AY11"/>
    <mergeCell ref="AZ10:AZ11"/>
    <mergeCell ref="BA10:BA11"/>
    <mergeCell ref="B12:BA12"/>
    <mergeCell ref="AQ10:AQ11"/>
    <mergeCell ref="AR10:AR11"/>
    <mergeCell ref="AS10:AS11"/>
    <mergeCell ref="AT10:AT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3:AW14"/>
    <mergeCell ref="AX13:AX14"/>
    <mergeCell ref="AY13:AY14"/>
    <mergeCell ref="AZ13:AZ14"/>
    <mergeCell ref="BA13:BA14"/>
    <mergeCell ref="B15:BA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W16:AW17"/>
    <mergeCell ref="AX16:AX17"/>
    <mergeCell ref="AY16:AY17"/>
    <mergeCell ref="AZ16:AZ17"/>
    <mergeCell ref="BA16:BA17"/>
    <mergeCell ref="B18:BA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AW25:AW26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BA34:BA35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A37:BA38"/>
    <mergeCell ref="B39:BA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A40:BA45"/>
    <mergeCell ref="B46:BA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A47:BA52"/>
    <mergeCell ref="B53:BA53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D54:AD59"/>
    <mergeCell ref="AE54:AE59"/>
    <mergeCell ref="AF54:AF59"/>
    <mergeCell ref="AG54:AG59"/>
    <mergeCell ref="AH54:AH59"/>
    <mergeCell ref="A54:A59"/>
    <mergeCell ref="B54:B59"/>
    <mergeCell ref="C54:C59"/>
    <mergeCell ref="D54:D59"/>
    <mergeCell ref="E54:E59"/>
    <mergeCell ref="F54:F59"/>
    <mergeCell ref="G54:G59"/>
    <mergeCell ref="H54:H59"/>
    <mergeCell ref="I54:I59"/>
    <mergeCell ref="J54:J59"/>
    <mergeCell ref="K54:K59"/>
    <mergeCell ref="L54:L59"/>
    <mergeCell ref="M54:M59"/>
    <mergeCell ref="N54:N59"/>
    <mergeCell ref="O54:O59"/>
    <mergeCell ref="P54:P59"/>
    <mergeCell ref="Q54:Q59"/>
    <mergeCell ref="AI54:AI59"/>
    <mergeCell ref="AJ54:AJ59"/>
    <mergeCell ref="AU54:AU59"/>
    <mergeCell ref="AV54:AV59"/>
    <mergeCell ref="AK54:AK59"/>
    <mergeCell ref="AL54:AL59"/>
    <mergeCell ref="AM54:AM59"/>
    <mergeCell ref="AN54:AN59"/>
    <mergeCell ref="AO54:AO59"/>
    <mergeCell ref="AP54:AP59"/>
    <mergeCell ref="AW54:AW59"/>
    <mergeCell ref="AX54:AX59"/>
    <mergeCell ref="AY54:AY59"/>
    <mergeCell ref="AZ54:AZ59"/>
    <mergeCell ref="BA54:BA59"/>
    <mergeCell ref="B60:BA60"/>
    <mergeCell ref="AQ54:AQ59"/>
    <mergeCell ref="AR54:AR59"/>
    <mergeCell ref="AS54:AS59"/>
    <mergeCell ref="AT54:AT59"/>
    <mergeCell ref="R54:R59"/>
    <mergeCell ref="S54:S59"/>
    <mergeCell ref="T54:T59"/>
    <mergeCell ref="U54:U59"/>
    <mergeCell ref="V54:V59"/>
    <mergeCell ref="W54:W59"/>
    <mergeCell ref="X54:X59"/>
    <mergeCell ref="Y54:Y59"/>
    <mergeCell ref="Z54:Z59"/>
    <mergeCell ref="AA54:AA59"/>
    <mergeCell ref="AB54:AB59"/>
    <mergeCell ref="AC54:AC59"/>
    <mergeCell ref="AD61:AD66"/>
    <mergeCell ref="AE61:AE66"/>
    <mergeCell ref="AF61:AF66"/>
    <mergeCell ref="AG61:AG66"/>
    <mergeCell ref="AH61:AH66"/>
    <mergeCell ref="A61:A66"/>
    <mergeCell ref="B61:B66"/>
    <mergeCell ref="C61:C66"/>
    <mergeCell ref="D61:D66"/>
    <mergeCell ref="E61:E66"/>
    <mergeCell ref="F61:F66"/>
    <mergeCell ref="G61:G66"/>
    <mergeCell ref="H61:H66"/>
    <mergeCell ref="I61:I66"/>
    <mergeCell ref="J61:J66"/>
    <mergeCell ref="K61:K66"/>
    <mergeCell ref="L61:L66"/>
    <mergeCell ref="M61:M66"/>
    <mergeCell ref="N61:N66"/>
    <mergeCell ref="O61:O66"/>
    <mergeCell ref="P61:P66"/>
    <mergeCell ref="Q61:Q66"/>
    <mergeCell ref="AI61:AI66"/>
    <mergeCell ref="AJ61:AJ66"/>
    <mergeCell ref="AU61:AU66"/>
    <mergeCell ref="AV61:AV66"/>
    <mergeCell ref="AK61:AK66"/>
    <mergeCell ref="AL61:AL66"/>
    <mergeCell ref="AM61:AM66"/>
    <mergeCell ref="AN61:AN66"/>
    <mergeCell ref="AO61:AO66"/>
    <mergeCell ref="AP61:AP66"/>
    <mergeCell ref="AW61:AW66"/>
    <mergeCell ref="AX61:AX66"/>
    <mergeCell ref="AY61:AY66"/>
    <mergeCell ref="AZ61:AZ66"/>
    <mergeCell ref="BA61:BA66"/>
    <mergeCell ref="B67:BA67"/>
    <mergeCell ref="AQ61:AQ66"/>
    <mergeCell ref="AR61:AR66"/>
    <mergeCell ref="AS61:AS66"/>
    <mergeCell ref="AT61:AT66"/>
    <mergeCell ref="R61:R66"/>
    <mergeCell ref="S61:S66"/>
    <mergeCell ref="T61:T66"/>
    <mergeCell ref="U61:U66"/>
    <mergeCell ref="V61:V66"/>
    <mergeCell ref="W61:W66"/>
    <mergeCell ref="X61:X66"/>
    <mergeCell ref="Y61:Y66"/>
    <mergeCell ref="Z61:Z66"/>
    <mergeCell ref="AA61:AA66"/>
    <mergeCell ref="AB61:AB66"/>
    <mergeCell ref="AC61:AC66"/>
    <mergeCell ref="AD68:AD73"/>
    <mergeCell ref="AE68:AE73"/>
    <mergeCell ref="AF68:AF73"/>
    <mergeCell ref="AG68:AG73"/>
    <mergeCell ref="AH68:AH73"/>
    <mergeCell ref="A68:A73"/>
    <mergeCell ref="B68:B73"/>
    <mergeCell ref="C68:C73"/>
    <mergeCell ref="D68:D73"/>
    <mergeCell ref="E68:E73"/>
    <mergeCell ref="F68:F73"/>
    <mergeCell ref="G68:G73"/>
    <mergeCell ref="H68:H73"/>
    <mergeCell ref="I68:I73"/>
    <mergeCell ref="J68:J73"/>
    <mergeCell ref="K68:K73"/>
    <mergeCell ref="L68:L73"/>
    <mergeCell ref="M68:M73"/>
    <mergeCell ref="N68:N73"/>
    <mergeCell ref="O68:O73"/>
    <mergeCell ref="P68:P73"/>
    <mergeCell ref="Q68:Q73"/>
    <mergeCell ref="AI68:AI73"/>
    <mergeCell ref="AJ68:AJ73"/>
    <mergeCell ref="AU68:AU73"/>
    <mergeCell ref="AV68:AV73"/>
    <mergeCell ref="AK68:AK73"/>
    <mergeCell ref="AL68:AL73"/>
    <mergeCell ref="AM68:AM73"/>
    <mergeCell ref="AN68:AN73"/>
    <mergeCell ref="AO68:AO73"/>
    <mergeCell ref="AP68:AP73"/>
    <mergeCell ref="AW68:AW73"/>
    <mergeCell ref="AX68:AX73"/>
    <mergeCell ref="AY68:AY73"/>
    <mergeCell ref="AZ68:AZ73"/>
    <mergeCell ref="BA68:BA73"/>
    <mergeCell ref="B74:BA74"/>
    <mergeCell ref="AQ68:AQ73"/>
    <mergeCell ref="AR68:AR73"/>
    <mergeCell ref="AS68:AS73"/>
    <mergeCell ref="AT68:AT73"/>
    <mergeCell ref="R68:R73"/>
    <mergeCell ref="S68:S73"/>
    <mergeCell ref="T68:T73"/>
    <mergeCell ref="U68:U73"/>
    <mergeCell ref="V68:V73"/>
    <mergeCell ref="W68:W73"/>
    <mergeCell ref="X68:X73"/>
    <mergeCell ref="Y68:Y73"/>
    <mergeCell ref="Z68:Z73"/>
    <mergeCell ref="AA68:AA73"/>
    <mergeCell ref="AB68:AB73"/>
    <mergeCell ref="AC68:AC73"/>
    <mergeCell ref="AD75:AD80"/>
    <mergeCell ref="AE75:AE80"/>
    <mergeCell ref="AF75:AF80"/>
    <mergeCell ref="AG75:AG80"/>
    <mergeCell ref="AH75:AH80"/>
    <mergeCell ref="A75:A80"/>
    <mergeCell ref="B75:B80"/>
    <mergeCell ref="C75:C80"/>
    <mergeCell ref="D75:D80"/>
    <mergeCell ref="E75:E80"/>
    <mergeCell ref="F75:F80"/>
    <mergeCell ref="G75:G80"/>
    <mergeCell ref="H75:H80"/>
    <mergeCell ref="I75:I80"/>
    <mergeCell ref="J75:J80"/>
    <mergeCell ref="K75:K80"/>
    <mergeCell ref="L75:L80"/>
    <mergeCell ref="M75:M80"/>
    <mergeCell ref="N75:N80"/>
    <mergeCell ref="O75:O80"/>
    <mergeCell ref="P75:P80"/>
    <mergeCell ref="Q75:Q80"/>
    <mergeCell ref="AI75:AI80"/>
    <mergeCell ref="AJ75:AJ80"/>
    <mergeCell ref="AU75:AU80"/>
    <mergeCell ref="AV75:AV80"/>
    <mergeCell ref="AK75:AK80"/>
    <mergeCell ref="AL75:AL80"/>
    <mergeCell ref="AM75:AM80"/>
    <mergeCell ref="AN75:AN80"/>
    <mergeCell ref="AO75:AO80"/>
    <mergeCell ref="AP75:AP80"/>
    <mergeCell ref="AW75:AW80"/>
    <mergeCell ref="AX75:AX80"/>
    <mergeCell ref="AY75:AY80"/>
    <mergeCell ref="AZ75:AZ80"/>
    <mergeCell ref="BA75:BA80"/>
    <mergeCell ref="B81:BA81"/>
    <mergeCell ref="AQ75:AQ80"/>
    <mergeCell ref="AR75:AR80"/>
    <mergeCell ref="AS75:AS80"/>
    <mergeCell ref="AT75:AT80"/>
    <mergeCell ref="R75:R80"/>
    <mergeCell ref="S75:S80"/>
    <mergeCell ref="T75:T80"/>
    <mergeCell ref="U75:U80"/>
    <mergeCell ref="V75:V80"/>
    <mergeCell ref="W75:W80"/>
    <mergeCell ref="X75:X80"/>
    <mergeCell ref="Y75:Y80"/>
    <mergeCell ref="Z75:Z80"/>
    <mergeCell ref="AA75:AA80"/>
    <mergeCell ref="AB75:AB80"/>
    <mergeCell ref="AC75:AC80"/>
    <mergeCell ref="AD82:AD87"/>
    <mergeCell ref="AE82:AE87"/>
    <mergeCell ref="AF82:AF87"/>
    <mergeCell ref="AG82:AG87"/>
    <mergeCell ref="AH82:AH87"/>
    <mergeCell ref="A82:A87"/>
    <mergeCell ref="B82:B87"/>
    <mergeCell ref="C82:C87"/>
    <mergeCell ref="D82:D87"/>
    <mergeCell ref="E82:E87"/>
    <mergeCell ref="F82:F87"/>
    <mergeCell ref="G82:G87"/>
    <mergeCell ref="H82:H87"/>
    <mergeCell ref="I82:I87"/>
    <mergeCell ref="J82:J87"/>
    <mergeCell ref="K82:K87"/>
    <mergeCell ref="L82:L87"/>
    <mergeCell ref="M82:M87"/>
    <mergeCell ref="N82:N87"/>
    <mergeCell ref="O82:O87"/>
    <mergeCell ref="P82:P87"/>
    <mergeCell ref="Q82:Q87"/>
    <mergeCell ref="AI82:AI87"/>
    <mergeCell ref="AJ82:AJ87"/>
    <mergeCell ref="AU82:AU87"/>
    <mergeCell ref="AV82:AV87"/>
    <mergeCell ref="AK82:AK87"/>
    <mergeCell ref="AL82:AL87"/>
    <mergeCell ref="AM82:AM87"/>
    <mergeCell ref="AN82:AN87"/>
    <mergeCell ref="AO82:AO87"/>
    <mergeCell ref="AP82:AP87"/>
    <mergeCell ref="AW82:AW87"/>
    <mergeCell ref="AX82:AX87"/>
    <mergeCell ref="AY82:AY87"/>
    <mergeCell ref="AZ82:AZ87"/>
    <mergeCell ref="BA82:BA87"/>
    <mergeCell ref="B88:BA88"/>
    <mergeCell ref="AQ82:AQ87"/>
    <mergeCell ref="AR82:AR87"/>
    <mergeCell ref="AS82:AS87"/>
    <mergeCell ref="AT82:AT87"/>
    <mergeCell ref="R82:R87"/>
    <mergeCell ref="S82:S87"/>
    <mergeCell ref="T82:T87"/>
    <mergeCell ref="U82:U87"/>
    <mergeCell ref="V82:V87"/>
    <mergeCell ref="W82:W87"/>
    <mergeCell ref="X82:X87"/>
    <mergeCell ref="Y82:Y87"/>
    <mergeCell ref="Z82:Z87"/>
    <mergeCell ref="AA82:AA87"/>
    <mergeCell ref="AB82:AB87"/>
    <mergeCell ref="AC82:AC87"/>
    <mergeCell ref="AD89:AD94"/>
    <mergeCell ref="AE89:AE94"/>
    <mergeCell ref="AF89:AF94"/>
    <mergeCell ref="AG89:AG94"/>
    <mergeCell ref="AH89:AH94"/>
    <mergeCell ref="A89:A94"/>
    <mergeCell ref="B89:B94"/>
    <mergeCell ref="C89:C94"/>
    <mergeCell ref="D89:D94"/>
    <mergeCell ref="E89:E94"/>
    <mergeCell ref="F89:F94"/>
    <mergeCell ref="G89:G94"/>
    <mergeCell ref="H89:H94"/>
    <mergeCell ref="I89:I94"/>
    <mergeCell ref="J89:J94"/>
    <mergeCell ref="K89:K94"/>
    <mergeCell ref="L89:L94"/>
    <mergeCell ref="M89:M94"/>
    <mergeCell ref="N89:N94"/>
    <mergeCell ref="O89:O94"/>
    <mergeCell ref="P89:P94"/>
    <mergeCell ref="Q89:Q94"/>
    <mergeCell ref="AI89:AI94"/>
    <mergeCell ref="AJ89:AJ94"/>
    <mergeCell ref="AU89:AU94"/>
    <mergeCell ref="AV89:AV94"/>
    <mergeCell ref="AK89:AK94"/>
    <mergeCell ref="AL89:AL94"/>
    <mergeCell ref="AM89:AM94"/>
    <mergeCell ref="AN89:AN94"/>
    <mergeCell ref="AO89:AO94"/>
    <mergeCell ref="AP89:AP94"/>
    <mergeCell ref="AW89:AW94"/>
    <mergeCell ref="AX89:AX94"/>
    <mergeCell ref="AY89:AY94"/>
    <mergeCell ref="AZ89:AZ94"/>
    <mergeCell ref="BA89:BA94"/>
    <mergeCell ref="B95:BA95"/>
    <mergeCell ref="AQ89:AQ94"/>
    <mergeCell ref="AR89:AR94"/>
    <mergeCell ref="AS89:AS94"/>
    <mergeCell ref="AT89:AT94"/>
    <mergeCell ref="R89:R94"/>
    <mergeCell ref="S89:S94"/>
    <mergeCell ref="T89:T94"/>
    <mergeCell ref="U89:U94"/>
    <mergeCell ref="V89:V94"/>
    <mergeCell ref="W89:W94"/>
    <mergeCell ref="X89:X94"/>
    <mergeCell ref="Y89:Y94"/>
    <mergeCell ref="Z89:Z94"/>
    <mergeCell ref="AA89:AA94"/>
    <mergeCell ref="AB89:AB94"/>
    <mergeCell ref="AC89:AC94"/>
    <mergeCell ref="AD96:AD101"/>
    <mergeCell ref="AE96:AE101"/>
    <mergeCell ref="AF96:AF101"/>
    <mergeCell ref="AG96:AG101"/>
    <mergeCell ref="AH96:AH101"/>
    <mergeCell ref="A96:A101"/>
    <mergeCell ref="B96:B101"/>
    <mergeCell ref="C96:C101"/>
    <mergeCell ref="D96:D101"/>
    <mergeCell ref="E96:E101"/>
    <mergeCell ref="F96:F101"/>
    <mergeCell ref="G96:G101"/>
    <mergeCell ref="H96:H101"/>
    <mergeCell ref="I96:I101"/>
    <mergeCell ref="J96:J101"/>
    <mergeCell ref="K96:K101"/>
    <mergeCell ref="L96:L101"/>
    <mergeCell ref="M96:M101"/>
    <mergeCell ref="N96:N101"/>
    <mergeCell ref="O96:O101"/>
    <mergeCell ref="P96:P101"/>
    <mergeCell ref="Q96:Q101"/>
    <mergeCell ref="AI96:AI101"/>
    <mergeCell ref="AJ96:AJ101"/>
    <mergeCell ref="AU96:AU101"/>
    <mergeCell ref="AV96:AV101"/>
    <mergeCell ref="AK96:AK101"/>
    <mergeCell ref="AL96:AL101"/>
    <mergeCell ref="AM96:AM101"/>
    <mergeCell ref="AN96:AN101"/>
    <mergeCell ref="AO96:AO101"/>
    <mergeCell ref="AP96:AP101"/>
    <mergeCell ref="AW96:AW101"/>
    <mergeCell ref="AX96:AX101"/>
    <mergeCell ref="AY96:AY101"/>
    <mergeCell ref="AZ96:AZ101"/>
    <mergeCell ref="BA96:BA101"/>
    <mergeCell ref="B102:BA102"/>
    <mergeCell ref="AQ96:AQ101"/>
    <mergeCell ref="AR96:AR101"/>
    <mergeCell ref="AS96:AS101"/>
    <mergeCell ref="AT96:AT101"/>
    <mergeCell ref="R96:R101"/>
    <mergeCell ref="S96:S101"/>
    <mergeCell ref="T96:T101"/>
    <mergeCell ref="U96:U101"/>
    <mergeCell ref="V96:V101"/>
    <mergeCell ref="W96:W101"/>
    <mergeCell ref="X96:X101"/>
    <mergeCell ref="Y96:Y101"/>
    <mergeCell ref="Z96:Z101"/>
    <mergeCell ref="AA96:AA101"/>
    <mergeCell ref="AB96:AB101"/>
    <mergeCell ref="AC96:AC101"/>
    <mergeCell ref="AD103:AD108"/>
    <mergeCell ref="AE103:AE108"/>
    <mergeCell ref="AF103:AF108"/>
    <mergeCell ref="AG103:AG108"/>
    <mergeCell ref="AH103:AH108"/>
    <mergeCell ref="A103:A108"/>
    <mergeCell ref="B103:B108"/>
    <mergeCell ref="C103:C108"/>
    <mergeCell ref="D103:D108"/>
    <mergeCell ref="E103:E108"/>
    <mergeCell ref="F103:F108"/>
    <mergeCell ref="G103:G108"/>
    <mergeCell ref="H103:H108"/>
    <mergeCell ref="I103:I108"/>
    <mergeCell ref="J103:J108"/>
    <mergeCell ref="K103:K108"/>
    <mergeCell ref="L103:L108"/>
    <mergeCell ref="M103:M108"/>
    <mergeCell ref="N103:N108"/>
    <mergeCell ref="O103:O108"/>
    <mergeCell ref="P103:P108"/>
    <mergeCell ref="Q103:Q108"/>
    <mergeCell ref="AI103:AI108"/>
    <mergeCell ref="AJ103:AJ108"/>
    <mergeCell ref="AU103:AU108"/>
    <mergeCell ref="AV103:AV108"/>
    <mergeCell ref="AK103:AK108"/>
    <mergeCell ref="AL103:AL108"/>
    <mergeCell ref="AM103:AM108"/>
    <mergeCell ref="AN103:AN108"/>
    <mergeCell ref="AO103:AO108"/>
    <mergeCell ref="AP103:AP108"/>
    <mergeCell ref="AW103:AW108"/>
    <mergeCell ref="AX103:AX108"/>
    <mergeCell ref="AY103:AY108"/>
    <mergeCell ref="AZ103:AZ108"/>
    <mergeCell ref="BA103:BA108"/>
    <mergeCell ref="B109:BA109"/>
    <mergeCell ref="AQ103:AQ108"/>
    <mergeCell ref="AR103:AR108"/>
    <mergeCell ref="AS103:AS108"/>
    <mergeCell ref="AT103:AT108"/>
    <mergeCell ref="R103:R108"/>
    <mergeCell ref="S103:S108"/>
    <mergeCell ref="T103:T108"/>
    <mergeCell ref="U103:U108"/>
    <mergeCell ref="V103:V108"/>
    <mergeCell ref="W103:W108"/>
    <mergeCell ref="X103:X108"/>
    <mergeCell ref="Y103:Y108"/>
    <mergeCell ref="Z103:Z108"/>
    <mergeCell ref="AA103:AA108"/>
    <mergeCell ref="AB103:AB108"/>
    <mergeCell ref="AC103:AC108"/>
    <mergeCell ref="AD110:AD115"/>
    <mergeCell ref="AP110:AP115"/>
    <mergeCell ref="AE110:AE115"/>
    <mergeCell ref="AF110:AF115"/>
    <mergeCell ref="AG110:AG115"/>
    <mergeCell ref="AH110:AH115"/>
    <mergeCell ref="AI110:AI115"/>
    <mergeCell ref="AJ110:AJ115"/>
    <mergeCell ref="A110:A115"/>
    <mergeCell ref="B110:B115"/>
    <mergeCell ref="C110:C115"/>
    <mergeCell ref="D110:D115"/>
    <mergeCell ref="E110:E115"/>
    <mergeCell ref="F110:F115"/>
    <mergeCell ref="G110:G115"/>
    <mergeCell ref="H110:H115"/>
    <mergeCell ref="I110:I115"/>
    <mergeCell ref="J110:J115"/>
    <mergeCell ref="K110:K115"/>
    <mergeCell ref="L110:L115"/>
    <mergeCell ref="M110:M115"/>
    <mergeCell ref="N110:N115"/>
    <mergeCell ref="O110:O115"/>
    <mergeCell ref="P110:P115"/>
    <mergeCell ref="Q110:Q115"/>
    <mergeCell ref="AR110:AR115"/>
    <mergeCell ref="AS110:AS115"/>
    <mergeCell ref="AT110:AT115"/>
    <mergeCell ref="AU110:AU115"/>
    <mergeCell ref="AV110:AV115"/>
    <mergeCell ref="AK110:AK115"/>
    <mergeCell ref="AL110:AL115"/>
    <mergeCell ref="AM110:AM115"/>
    <mergeCell ref="AN110:AN115"/>
    <mergeCell ref="AO110:AO115"/>
    <mergeCell ref="AW110:AW115"/>
    <mergeCell ref="AX110:AX115"/>
    <mergeCell ref="AY110:AY115"/>
    <mergeCell ref="AZ110:AZ115"/>
    <mergeCell ref="BA110:BA115"/>
    <mergeCell ref="A117:F117"/>
    <mergeCell ref="H117:W117"/>
    <mergeCell ref="Z117:AF117"/>
    <mergeCell ref="AS117:BI117"/>
    <mergeCell ref="AQ110:AQ115"/>
    <mergeCell ref="R110:R115"/>
    <mergeCell ref="S110:S115"/>
    <mergeCell ref="T110:T115"/>
    <mergeCell ref="U110:U115"/>
    <mergeCell ref="V110:V115"/>
    <mergeCell ref="W110:W115"/>
    <mergeCell ref="X110:X115"/>
    <mergeCell ref="Y110:Y115"/>
    <mergeCell ref="Z110:Z115"/>
    <mergeCell ref="AA110:AA115"/>
    <mergeCell ref="AB110:AB115"/>
    <mergeCell ref="AC110:AC115"/>
    <mergeCell ref="H119:Q119"/>
    <mergeCell ref="Z119:AP119"/>
    <mergeCell ref="AS119:BF119"/>
    <mergeCell ref="H121:Q121"/>
    <mergeCell ref="Z121:AP121"/>
    <mergeCell ref="AS121:BB121"/>
    <mergeCell ref="A124:BI124"/>
    <mergeCell ref="A125:A128"/>
    <mergeCell ref="B125:S126"/>
    <mergeCell ref="T125:AB126"/>
    <mergeCell ref="AC125:AW125"/>
    <mergeCell ref="AX125:BC125"/>
    <mergeCell ref="BD125:BF127"/>
    <mergeCell ref="BG125:BI127"/>
    <mergeCell ref="AC126:AI126"/>
    <mergeCell ref="AJ126:AP126"/>
    <mergeCell ref="AQ126:AW126"/>
    <mergeCell ref="AX126:AZ127"/>
    <mergeCell ref="BA126:BC127"/>
    <mergeCell ref="B127:G127"/>
    <mergeCell ref="H127:M127"/>
    <mergeCell ref="N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T129:AU129"/>
    <mergeCell ref="AV129:AW129"/>
    <mergeCell ref="AX129:AZ129"/>
    <mergeCell ref="BA129:BC129"/>
    <mergeCell ref="BD129:BF129"/>
    <mergeCell ref="BG129:BI129"/>
    <mergeCell ref="AT127:AU127"/>
    <mergeCell ref="AV127:AW127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AV128:AW128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AX128:AZ128"/>
    <mergeCell ref="BA128:BC128"/>
    <mergeCell ref="BD128:BF128"/>
    <mergeCell ref="BG128:BI128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V130:AW130"/>
    <mergeCell ref="AX130:AZ130"/>
    <mergeCell ref="BA130:BC130"/>
    <mergeCell ref="BD130:BF130"/>
    <mergeCell ref="BG130:BI130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31:AW131"/>
    <mergeCell ref="AX131:AZ131"/>
    <mergeCell ref="BA131:BC131"/>
    <mergeCell ref="BD131:BF131"/>
    <mergeCell ref="BG131:BI131"/>
    <mergeCell ref="B130:D130"/>
    <mergeCell ref="E130:G130"/>
    <mergeCell ref="H130:J130"/>
    <mergeCell ref="K130:M130"/>
    <mergeCell ref="N130:P130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U132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Q133:AS133"/>
    <mergeCell ref="AT133:AU133"/>
    <mergeCell ref="Q134:S134"/>
    <mergeCell ref="T134:V134"/>
    <mergeCell ref="W134:Y134"/>
    <mergeCell ref="Z134:AB134"/>
    <mergeCell ref="AC134:AE134"/>
    <mergeCell ref="AF134:AG134"/>
    <mergeCell ref="AH134:AI134"/>
    <mergeCell ref="AJ134:AL134"/>
    <mergeCell ref="AM134:AN134"/>
    <mergeCell ref="AO134:AP134"/>
    <mergeCell ref="AQ134:AS134"/>
    <mergeCell ref="AT134:AU134"/>
    <mergeCell ref="AV132:AW132"/>
    <mergeCell ref="AX132:AZ132"/>
    <mergeCell ref="BA132:BC132"/>
    <mergeCell ref="BD132:BF132"/>
    <mergeCell ref="BG132:BI132"/>
    <mergeCell ref="AV133:AW133"/>
    <mergeCell ref="AX133:AZ133"/>
    <mergeCell ref="BA133:BC133"/>
    <mergeCell ref="BD133:BF133"/>
    <mergeCell ref="BG133:BI133"/>
    <mergeCell ref="AV134:AW134"/>
    <mergeCell ref="AX134:AZ134"/>
    <mergeCell ref="BA134:BC134"/>
    <mergeCell ref="BD134:BF134"/>
    <mergeCell ref="BG134:BI134"/>
    <mergeCell ref="B135:D135"/>
    <mergeCell ref="E135:G135"/>
    <mergeCell ref="H135:J135"/>
    <mergeCell ref="K135:M135"/>
    <mergeCell ref="N135:P135"/>
    <mergeCell ref="Q135:S135"/>
    <mergeCell ref="T135:V135"/>
    <mergeCell ref="W135:Y135"/>
    <mergeCell ref="Z135:AB135"/>
    <mergeCell ref="AC135:AE135"/>
    <mergeCell ref="AF135:AG135"/>
    <mergeCell ref="AH135:AI135"/>
    <mergeCell ref="AJ135:AL135"/>
    <mergeCell ref="AM135:AN135"/>
    <mergeCell ref="AO135:AP135"/>
    <mergeCell ref="AQ135:AS135"/>
    <mergeCell ref="AT135:AU135"/>
    <mergeCell ref="AV135:AW135"/>
    <mergeCell ref="AX135:AZ135"/>
    <mergeCell ref="BA135:BC135"/>
    <mergeCell ref="BD135:BF135"/>
    <mergeCell ref="BG135:BI135"/>
    <mergeCell ref="B134:D134"/>
    <mergeCell ref="E134:G134"/>
    <mergeCell ref="H134:J134"/>
    <mergeCell ref="K134:M134"/>
    <mergeCell ref="N134:P134"/>
    <mergeCell ref="BD136:BF136"/>
    <mergeCell ref="BG136:BI136"/>
    <mergeCell ref="B137:D137"/>
    <mergeCell ref="E137:G137"/>
    <mergeCell ref="H137:J137"/>
    <mergeCell ref="K137:M137"/>
    <mergeCell ref="N137:P137"/>
    <mergeCell ref="Q137:S137"/>
    <mergeCell ref="T137:V137"/>
    <mergeCell ref="W137:Y137"/>
    <mergeCell ref="Z137:AB137"/>
    <mergeCell ref="AC137:AE137"/>
    <mergeCell ref="AF137:AG137"/>
    <mergeCell ref="AH137:AI137"/>
    <mergeCell ref="AJ137:AL137"/>
    <mergeCell ref="AM137:AN137"/>
    <mergeCell ref="AO137:AP137"/>
    <mergeCell ref="AQ137:AS137"/>
    <mergeCell ref="AT137:AU137"/>
    <mergeCell ref="AV137:AW137"/>
    <mergeCell ref="AX137:AZ137"/>
    <mergeCell ref="BA137:BC137"/>
    <mergeCell ref="BD137:BF137"/>
    <mergeCell ref="BG137:BI137"/>
    <mergeCell ref="B136:D136"/>
    <mergeCell ref="E136:G136"/>
    <mergeCell ref="H136:J136"/>
    <mergeCell ref="K136:M136"/>
    <mergeCell ref="N136:P136"/>
    <mergeCell ref="Q136:S136"/>
    <mergeCell ref="T136:V136"/>
    <mergeCell ref="W136:Y136"/>
    <mergeCell ref="K138:M138"/>
    <mergeCell ref="N138:P138"/>
    <mergeCell ref="Q138:S138"/>
    <mergeCell ref="T138:V138"/>
    <mergeCell ref="W138:Y138"/>
    <mergeCell ref="Z138:AB138"/>
    <mergeCell ref="AC138:AE138"/>
    <mergeCell ref="AF138:AG138"/>
    <mergeCell ref="AH138:AI138"/>
    <mergeCell ref="AJ138:AL138"/>
    <mergeCell ref="AM138:AN138"/>
    <mergeCell ref="AO138:AP138"/>
    <mergeCell ref="AQ138:AS138"/>
    <mergeCell ref="AT138:AU138"/>
    <mergeCell ref="AV136:AW136"/>
    <mergeCell ref="AX136:AZ136"/>
    <mergeCell ref="BA136:BC136"/>
    <mergeCell ref="Z136:AB136"/>
    <mergeCell ref="AC136:AE136"/>
    <mergeCell ref="AF136:AG136"/>
    <mergeCell ref="AH136:AI136"/>
    <mergeCell ref="AJ136:AL136"/>
    <mergeCell ref="AM136:AN136"/>
    <mergeCell ref="AO136:AP136"/>
    <mergeCell ref="AQ136:AS136"/>
    <mergeCell ref="AT136:AU136"/>
    <mergeCell ref="AQ140:AS140"/>
    <mergeCell ref="AT140:AU140"/>
    <mergeCell ref="AV138:AW138"/>
    <mergeCell ref="AX138:AZ138"/>
    <mergeCell ref="BA138:BC138"/>
    <mergeCell ref="BD138:BF138"/>
    <mergeCell ref="BG138:BI138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U139"/>
    <mergeCell ref="AV139:AW139"/>
    <mergeCell ref="AX139:AZ139"/>
    <mergeCell ref="BA139:BC139"/>
    <mergeCell ref="BD139:BF139"/>
    <mergeCell ref="BG139:BI139"/>
    <mergeCell ref="B138:D138"/>
    <mergeCell ref="E138:G138"/>
    <mergeCell ref="H138:J138"/>
    <mergeCell ref="N144:S144"/>
    <mergeCell ref="T144:V144"/>
    <mergeCell ref="W144:Y144"/>
    <mergeCell ref="Z144:AB144"/>
    <mergeCell ref="AJ144:AL144"/>
    <mergeCell ref="AM144:AN144"/>
    <mergeCell ref="AO144:AP144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F145:AG145"/>
    <mergeCell ref="AH145:AI145"/>
    <mergeCell ref="AJ145:AL145"/>
    <mergeCell ref="AM145:AN145"/>
    <mergeCell ref="AO145:AP145"/>
    <mergeCell ref="AQ145:AS145"/>
    <mergeCell ref="AT145:AV145"/>
    <mergeCell ref="AV140:AW140"/>
    <mergeCell ref="AX140:AZ140"/>
    <mergeCell ref="BA140:BC140"/>
    <mergeCell ref="BD140:BF140"/>
    <mergeCell ref="BG140:BI140"/>
    <mergeCell ref="A141:BE141"/>
    <mergeCell ref="BF141:BI141"/>
    <mergeCell ref="A142:A145"/>
    <mergeCell ref="B142:S143"/>
    <mergeCell ref="T142:AB143"/>
    <mergeCell ref="AC142:AP142"/>
    <mergeCell ref="AQ142:AV142"/>
    <mergeCell ref="AW142:AY144"/>
    <mergeCell ref="AZ142:BB144"/>
    <mergeCell ref="BC142:BF145"/>
    <mergeCell ref="BG142:BI145"/>
    <mergeCell ref="AC143:AI143"/>
    <mergeCell ref="AJ143:AP143"/>
    <mergeCell ref="AQ143:AS144"/>
    <mergeCell ref="AT143:AV144"/>
    <mergeCell ref="AC144:AE144"/>
    <mergeCell ref="AF144:AG144"/>
    <mergeCell ref="AH144:AI144"/>
    <mergeCell ref="B144:G144"/>
    <mergeCell ref="H144:M144"/>
    <mergeCell ref="BG147:BI147"/>
    <mergeCell ref="AW145:AY145"/>
    <mergeCell ref="AZ145:BB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AZ146:BB146"/>
    <mergeCell ref="B145:D145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BC146:BF146"/>
    <mergeCell ref="BG146:BI146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7:AY147"/>
    <mergeCell ref="AZ147:BB147"/>
    <mergeCell ref="BC147:BF147"/>
    <mergeCell ref="AW148:AY148"/>
    <mergeCell ref="AZ148:BB148"/>
    <mergeCell ref="BC148:BF148"/>
    <mergeCell ref="BG148:BI148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9:AY149"/>
    <mergeCell ref="AZ149:BB149"/>
    <mergeCell ref="BC149:BF149"/>
    <mergeCell ref="BG149:BI149"/>
    <mergeCell ref="B148:D148"/>
    <mergeCell ref="E148:G148"/>
    <mergeCell ref="H148:J148"/>
    <mergeCell ref="K148:M148"/>
    <mergeCell ref="N148:P148"/>
    <mergeCell ref="Q148:S148"/>
    <mergeCell ref="T148:V148"/>
    <mergeCell ref="AZ151:BB151"/>
    <mergeCell ref="BC151:BF151"/>
    <mergeCell ref="BG151:BI151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W152:Y152"/>
    <mergeCell ref="Z152:AB152"/>
    <mergeCell ref="AC152:AE152"/>
    <mergeCell ref="AF152:AG152"/>
    <mergeCell ref="AH152:AI152"/>
    <mergeCell ref="AJ152:AL152"/>
    <mergeCell ref="AM152:AN152"/>
    <mergeCell ref="AO152:AP152"/>
    <mergeCell ref="AQ152:AS152"/>
    <mergeCell ref="AT152:AV152"/>
    <mergeCell ref="AW150:AY150"/>
    <mergeCell ref="AZ150:BB150"/>
    <mergeCell ref="BC150:BF150"/>
    <mergeCell ref="BG150:BI150"/>
    <mergeCell ref="B151:D151"/>
    <mergeCell ref="E151:G151"/>
    <mergeCell ref="H151:J151"/>
    <mergeCell ref="K151:M151"/>
    <mergeCell ref="N151:P151"/>
    <mergeCell ref="Q151:S151"/>
    <mergeCell ref="T151:V151"/>
    <mergeCell ref="W151:Y151"/>
    <mergeCell ref="Z151:AB151"/>
    <mergeCell ref="AC151:AE151"/>
    <mergeCell ref="AF151:AG151"/>
    <mergeCell ref="AH151:AI151"/>
    <mergeCell ref="AJ151:AL151"/>
    <mergeCell ref="AM151:AN151"/>
    <mergeCell ref="AO151:AP151"/>
    <mergeCell ref="AQ151:AS151"/>
    <mergeCell ref="AT151:AV151"/>
    <mergeCell ref="AW151:AY151"/>
    <mergeCell ref="AW152:AY152"/>
    <mergeCell ref="AZ152:BB152"/>
    <mergeCell ref="BC152:BF152"/>
    <mergeCell ref="BG152:BI152"/>
    <mergeCell ref="B153:D153"/>
    <mergeCell ref="E153:G153"/>
    <mergeCell ref="H153:J153"/>
    <mergeCell ref="K153:M153"/>
    <mergeCell ref="N153:P153"/>
    <mergeCell ref="Q153:S153"/>
    <mergeCell ref="T153:V153"/>
    <mergeCell ref="W153:Y153"/>
    <mergeCell ref="Z153:AB153"/>
    <mergeCell ref="AC153:AE153"/>
    <mergeCell ref="AF153:AG153"/>
    <mergeCell ref="AH153:AI153"/>
    <mergeCell ref="AJ153:AL153"/>
    <mergeCell ref="AM153:AN153"/>
    <mergeCell ref="AO153:AP153"/>
    <mergeCell ref="AQ153:AS153"/>
    <mergeCell ref="AT153:AV153"/>
    <mergeCell ref="AW153:AY153"/>
    <mergeCell ref="AZ153:BB153"/>
    <mergeCell ref="BC153:BF153"/>
    <mergeCell ref="BG153:BI153"/>
    <mergeCell ref="B152:D152"/>
    <mergeCell ref="E152:G152"/>
    <mergeCell ref="H152:J152"/>
    <mergeCell ref="K152:M152"/>
    <mergeCell ref="N152:P152"/>
    <mergeCell ref="Q152:S152"/>
    <mergeCell ref="T152:V152"/>
    <mergeCell ref="AZ155:BB155"/>
    <mergeCell ref="BC155:BF155"/>
    <mergeCell ref="BG155:BI155"/>
    <mergeCell ref="B154:D154"/>
    <mergeCell ref="E154:G154"/>
    <mergeCell ref="H154:J154"/>
    <mergeCell ref="K154:M154"/>
    <mergeCell ref="N154:P154"/>
    <mergeCell ref="Q154:S154"/>
    <mergeCell ref="T154:V154"/>
    <mergeCell ref="W154:Y154"/>
    <mergeCell ref="Z154:AB154"/>
    <mergeCell ref="AC154:AE154"/>
    <mergeCell ref="AF154:AG154"/>
    <mergeCell ref="AH154:AI154"/>
    <mergeCell ref="AJ154:AL154"/>
    <mergeCell ref="AM154:AN154"/>
    <mergeCell ref="AO154:AP154"/>
    <mergeCell ref="AQ154:AS154"/>
    <mergeCell ref="AT154:AV154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4:AY154"/>
    <mergeCell ref="AZ154:BB154"/>
    <mergeCell ref="BC154:BF154"/>
    <mergeCell ref="BG154:BI154"/>
    <mergeCell ref="B155:D155"/>
    <mergeCell ref="E155:G155"/>
    <mergeCell ref="H155:J155"/>
    <mergeCell ref="K155:M155"/>
    <mergeCell ref="N155:P155"/>
    <mergeCell ref="Q155:S155"/>
    <mergeCell ref="T155:V155"/>
    <mergeCell ref="W155:Y155"/>
    <mergeCell ref="Z155:AB155"/>
    <mergeCell ref="AC155:AE155"/>
    <mergeCell ref="AF155:AG155"/>
    <mergeCell ref="AH155:AI155"/>
    <mergeCell ref="AJ155:AL155"/>
    <mergeCell ref="AM155:AN155"/>
    <mergeCell ref="AO155:AP155"/>
    <mergeCell ref="AQ155:AS155"/>
    <mergeCell ref="AT155:AV155"/>
    <mergeCell ref="AW155:AY155"/>
    <mergeCell ref="AW156:AY156"/>
    <mergeCell ref="AZ156:BB156"/>
    <mergeCell ref="BC156:BF156"/>
    <mergeCell ref="BG156:BI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AW157:AY157"/>
    <mergeCell ref="AZ157:BB157"/>
    <mergeCell ref="BC157:BF157"/>
    <mergeCell ref="BG157:BI157"/>
    <mergeCell ref="B156:D156"/>
    <mergeCell ref="E156:G156"/>
    <mergeCell ref="H156:J156"/>
    <mergeCell ref="K156:M156"/>
    <mergeCell ref="N156:P156"/>
    <mergeCell ref="Q156:S156"/>
    <mergeCell ref="T156:V156"/>
    <mergeCell ref="A159:A162"/>
    <mergeCell ref="B159:S160"/>
    <mergeCell ref="T159:AB160"/>
    <mergeCell ref="AC159:AP159"/>
    <mergeCell ref="AQ159:AS159"/>
    <mergeCell ref="AT159:AV161"/>
    <mergeCell ref="B161:G161"/>
    <mergeCell ref="H161:M161"/>
    <mergeCell ref="N161:S161"/>
    <mergeCell ref="T161:V161"/>
    <mergeCell ref="AW159:AY161"/>
    <mergeCell ref="AZ159:BC162"/>
    <mergeCell ref="BD159:BF162"/>
    <mergeCell ref="AC160:AI160"/>
    <mergeCell ref="AJ160:AP160"/>
    <mergeCell ref="AQ160:AS161"/>
    <mergeCell ref="AM161:AN161"/>
    <mergeCell ref="AO161:AP161"/>
    <mergeCell ref="AJ162:AL162"/>
    <mergeCell ref="AM162:AN162"/>
    <mergeCell ref="W161:Y161"/>
    <mergeCell ref="Z161:AB161"/>
    <mergeCell ref="AC161:AE161"/>
    <mergeCell ref="AF161:AG161"/>
    <mergeCell ref="AH161:AI161"/>
    <mergeCell ref="AJ161:AL161"/>
    <mergeCell ref="B162:D162"/>
    <mergeCell ref="E162:G162"/>
    <mergeCell ref="H162:J162"/>
    <mergeCell ref="K162:M162"/>
    <mergeCell ref="N162:P162"/>
    <mergeCell ref="Q162:S162"/>
    <mergeCell ref="T162:V162"/>
    <mergeCell ref="W162:Y162"/>
    <mergeCell ref="Z162:AB162"/>
    <mergeCell ref="AC162:AE162"/>
    <mergeCell ref="AF162:AG162"/>
    <mergeCell ref="AH162:AI162"/>
    <mergeCell ref="AO162:AP162"/>
    <mergeCell ref="AQ162:AS162"/>
    <mergeCell ref="AT162:AV162"/>
    <mergeCell ref="AW162:AY162"/>
    <mergeCell ref="B163:D163"/>
    <mergeCell ref="E163:G163"/>
    <mergeCell ref="H163:J163"/>
    <mergeCell ref="K163:M163"/>
    <mergeCell ref="N163:P163"/>
    <mergeCell ref="Q163:S163"/>
    <mergeCell ref="T163:V163"/>
    <mergeCell ref="W163:Y163"/>
    <mergeCell ref="Z163:AB163"/>
    <mergeCell ref="AC163:AE163"/>
    <mergeCell ref="AF163:AG163"/>
    <mergeCell ref="AH163:AI163"/>
    <mergeCell ref="AJ163:AL163"/>
    <mergeCell ref="AM163:AN163"/>
    <mergeCell ref="AO163:AP163"/>
    <mergeCell ref="AQ163:AS163"/>
    <mergeCell ref="AT163:AV163"/>
    <mergeCell ref="AW163:AY163"/>
    <mergeCell ref="BD163:BF163"/>
    <mergeCell ref="B164:D164"/>
    <mergeCell ref="E164:G164"/>
    <mergeCell ref="H164:J164"/>
    <mergeCell ref="K164:M164"/>
    <mergeCell ref="N164:P164"/>
    <mergeCell ref="Q164:S164"/>
    <mergeCell ref="T164:V164"/>
    <mergeCell ref="W164:Y164"/>
    <mergeCell ref="Z164:AB164"/>
    <mergeCell ref="AC164:AE164"/>
    <mergeCell ref="AF164:AG164"/>
    <mergeCell ref="AH164:AI164"/>
    <mergeCell ref="AJ164:AL164"/>
    <mergeCell ref="AM164:AN164"/>
    <mergeCell ref="AO164:AP164"/>
    <mergeCell ref="AQ164:AS164"/>
    <mergeCell ref="AT164:AV164"/>
    <mergeCell ref="AW164:AY164"/>
    <mergeCell ref="AZ164:BC164"/>
    <mergeCell ref="BD164:BF164"/>
    <mergeCell ref="E165:G165"/>
    <mergeCell ref="H165:J165"/>
    <mergeCell ref="K165:M165"/>
    <mergeCell ref="N165:P165"/>
    <mergeCell ref="Q165:S165"/>
    <mergeCell ref="T165:V165"/>
    <mergeCell ref="W165:Y165"/>
    <mergeCell ref="Z165:AB165"/>
    <mergeCell ref="AC165:AE165"/>
    <mergeCell ref="AF165:AG165"/>
    <mergeCell ref="AH165:AI165"/>
    <mergeCell ref="AJ165:AL165"/>
    <mergeCell ref="AM165:AN165"/>
    <mergeCell ref="AO165:AP165"/>
    <mergeCell ref="AQ165:AS165"/>
    <mergeCell ref="AT165:AV165"/>
    <mergeCell ref="AZ163:BC163"/>
    <mergeCell ref="AC167:AE167"/>
    <mergeCell ref="AF167:AG167"/>
    <mergeCell ref="AH167:AI167"/>
    <mergeCell ref="AJ167:AL167"/>
    <mergeCell ref="AM167:AN167"/>
    <mergeCell ref="AO167:AP167"/>
    <mergeCell ref="AQ167:AS167"/>
    <mergeCell ref="AT167:AV167"/>
    <mergeCell ref="AW165:AY165"/>
    <mergeCell ref="AZ165:BC165"/>
    <mergeCell ref="BD165:BF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AJ166:AL166"/>
    <mergeCell ref="AM166:AN166"/>
    <mergeCell ref="AO166:AP166"/>
    <mergeCell ref="AQ166:AS166"/>
    <mergeCell ref="AT166:AV166"/>
    <mergeCell ref="AW166:AY166"/>
    <mergeCell ref="AZ166:BC166"/>
    <mergeCell ref="BD166:BF166"/>
    <mergeCell ref="B165:D165"/>
    <mergeCell ref="AW167:AY167"/>
    <mergeCell ref="AZ167:BC167"/>
    <mergeCell ref="BD167:BF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M168:AN168"/>
    <mergeCell ref="AO168:AP168"/>
    <mergeCell ref="AQ168:AS168"/>
    <mergeCell ref="AT168:AV168"/>
    <mergeCell ref="AW168:AY168"/>
    <mergeCell ref="AZ168:BC168"/>
    <mergeCell ref="BD168:BF168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170:A173"/>
    <mergeCell ref="B170:S171"/>
    <mergeCell ref="T170:AB171"/>
    <mergeCell ref="AC170:AI170"/>
    <mergeCell ref="AJ170:AL170"/>
    <mergeCell ref="AM170:AO172"/>
    <mergeCell ref="Z172:AB172"/>
    <mergeCell ref="AC172:AE172"/>
    <mergeCell ref="AF172:AG172"/>
    <mergeCell ref="AH172:AI172"/>
    <mergeCell ref="AP170:AR172"/>
    <mergeCell ref="AS170:AV173"/>
    <mergeCell ref="AW170:AY173"/>
    <mergeCell ref="AC171:AI171"/>
    <mergeCell ref="AJ171:AL172"/>
    <mergeCell ref="B172:G172"/>
    <mergeCell ref="H172:M172"/>
    <mergeCell ref="N172:S172"/>
    <mergeCell ref="T172:V172"/>
    <mergeCell ref="W172:Y172"/>
    <mergeCell ref="B173:D173"/>
    <mergeCell ref="E173:G173"/>
    <mergeCell ref="H173:J173"/>
    <mergeCell ref="K173:M173"/>
    <mergeCell ref="N173:P173"/>
    <mergeCell ref="Q173:S173"/>
    <mergeCell ref="T173:V173"/>
    <mergeCell ref="W173:Y173"/>
    <mergeCell ref="Z173:AB173"/>
    <mergeCell ref="AC173:AE173"/>
    <mergeCell ref="AF173:AG173"/>
    <mergeCell ref="AH173:AI173"/>
    <mergeCell ref="AJ173:AL173"/>
    <mergeCell ref="AM173:AO173"/>
    <mergeCell ref="AP173:AR173"/>
    <mergeCell ref="B174:D174"/>
    <mergeCell ref="E174:G174"/>
    <mergeCell ref="H174:J174"/>
    <mergeCell ref="K174:M174"/>
    <mergeCell ref="N174:P174"/>
    <mergeCell ref="Q174:S174"/>
    <mergeCell ref="T174:V174"/>
    <mergeCell ref="W174:Y174"/>
    <mergeCell ref="Z174:AB174"/>
    <mergeCell ref="AC174:AE174"/>
    <mergeCell ref="AF174:AG174"/>
    <mergeCell ref="AH174:AI174"/>
    <mergeCell ref="AJ174:AL174"/>
    <mergeCell ref="AM174:AO174"/>
    <mergeCell ref="AP174:AR174"/>
    <mergeCell ref="AS174:AV174"/>
    <mergeCell ref="AW174:AY174"/>
    <mergeCell ref="B175:D175"/>
    <mergeCell ref="E175:G175"/>
    <mergeCell ref="H175:J175"/>
    <mergeCell ref="K175:M175"/>
    <mergeCell ref="N175:P175"/>
    <mergeCell ref="Q175:S175"/>
    <mergeCell ref="T175:V175"/>
    <mergeCell ref="W175:Y175"/>
    <mergeCell ref="Z175:AB175"/>
    <mergeCell ref="AC175:AE175"/>
    <mergeCell ref="AF175:AG175"/>
    <mergeCell ref="AH175:AI175"/>
    <mergeCell ref="AJ175:AL175"/>
    <mergeCell ref="AM175:AO175"/>
    <mergeCell ref="AP175:AR175"/>
    <mergeCell ref="AS175:AV175"/>
    <mergeCell ref="AW175:AY175"/>
    <mergeCell ref="B176:D176"/>
    <mergeCell ref="E176:G176"/>
    <mergeCell ref="H176:J176"/>
    <mergeCell ref="K176:M176"/>
    <mergeCell ref="N176:P176"/>
    <mergeCell ref="Q176:S176"/>
    <mergeCell ref="T176:V176"/>
    <mergeCell ref="W176:Y176"/>
    <mergeCell ref="Z176:AB176"/>
    <mergeCell ref="AC176:AE176"/>
    <mergeCell ref="AF176:AG176"/>
    <mergeCell ref="AH176:AI176"/>
    <mergeCell ref="AJ176:AL176"/>
    <mergeCell ref="AM176:AO176"/>
    <mergeCell ref="AP176:AR176"/>
    <mergeCell ref="AS176:AV176"/>
    <mergeCell ref="AW176:AY176"/>
    <mergeCell ref="B177:D177"/>
    <mergeCell ref="E177:G177"/>
    <mergeCell ref="H177:J177"/>
    <mergeCell ref="K177:M177"/>
    <mergeCell ref="N177:P177"/>
    <mergeCell ref="Q177:S177"/>
    <mergeCell ref="T177:V177"/>
    <mergeCell ref="W177:Y177"/>
    <mergeCell ref="Z177:AB177"/>
    <mergeCell ref="AC177:AE177"/>
    <mergeCell ref="AF177:AG177"/>
    <mergeCell ref="AH177:AI177"/>
    <mergeCell ref="AJ177:AL177"/>
    <mergeCell ref="AM177:AO177"/>
    <mergeCell ref="AP177:AR177"/>
    <mergeCell ref="AS177:AV177"/>
    <mergeCell ref="AW177:AY177"/>
    <mergeCell ref="B178:D178"/>
    <mergeCell ref="E178:G178"/>
    <mergeCell ref="H178:J178"/>
    <mergeCell ref="K178:M178"/>
    <mergeCell ref="N178:P178"/>
    <mergeCell ref="Q178:S178"/>
    <mergeCell ref="T178:V178"/>
    <mergeCell ref="W178:Y178"/>
    <mergeCell ref="Z178:AB178"/>
    <mergeCell ref="AC178:AE178"/>
    <mergeCell ref="AF178:AG178"/>
    <mergeCell ref="AH178:AI178"/>
    <mergeCell ref="AJ178:AL178"/>
    <mergeCell ref="AM178:AO178"/>
    <mergeCell ref="AP178:AR178"/>
    <mergeCell ref="AS178:AV178"/>
    <mergeCell ref="AW178:AY178"/>
    <mergeCell ref="AH179:AI179"/>
    <mergeCell ref="B179:D179"/>
    <mergeCell ref="E179:G179"/>
    <mergeCell ref="H179:J179"/>
    <mergeCell ref="K179:M179"/>
    <mergeCell ref="N179:P179"/>
    <mergeCell ref="Q179:S179"/>
    <mergeCell ref="AJ179:AL179"/>
    <mergeCell ref="AM179:AO179"/>
    <mergeCell ref="AP179:AR179"/>
    <mergeCell ref="AS179:AV179"/>
    <mergeCell ref="AW179:AY179"/>
    <mergeCell ref="T179:V179"/>
    <mergeCell ref="W179:Y179"/>
    <mergeCell ref="Z179:AB179"/>
    <mergeCell ref="AC179:AE179"/>
    <mergeCell ref="AF179:AG179"/>
  </mergeCells>
  <pageMargins left="0.74803149606299213" right="0.74803149606299213" top="0.98425196850393704" bottom="0.98425196850393704" header="0" footer="0"/>
  <pageSetup paperSize="9" scale="70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93"/>
  <sheetViews>
    <sheetView tabSelected="1" view="pageBreakPreview" topLeftCell="A55" zoomScale="80" zoomScaleNormal="85" zoomScaleSheetLayoutView="80" workbookViewId="0">
      <selection activeCell="B62" sqref="B62"/>
    </sheetView>
  </sheetViews>
  <sheetFormatPr defaultRowHeight="10.5" x14ac:dyDescent="0.15"/>
  <cols>
    <col min="1" max="1" width="11.1640625" style="108" customWidth="1"/>
    <col min="2" max="2" width="44.1640625" style="108" customWidth="1"/>
    <col min="3" max="8" width="9.33203125" style="108"/>
    <col min="9" max="9" width="9.33203125" style="108" customWidth="1"/>
    <col min="10" max="21" width="9.33203125" style="108"/>
    <col min="22" max="22" width="9.33203125" style="258"/>
    <col min="23" max="23" width="9.33203125" style="108"/>
    <col min="24" max="24" width="9.33203125" style="258"/>
    <col min="25" max="25" width="9.33203125" style="108"/>
    <col min="26" max="26" width="9.33203125" style="258"/>
    <col min="27" max="27" width="9.33203125" style="108"/>
    <col min="28" max="28" width="9.33203125" style="258"/>
    <col min="29" max="29" width="9.33203125" style="108"/>
    <col min="30" max="30" width="9.33203125" style="258"/>
    <col min="31" max="31" width="9.33203125" style="108"/>
    <col min="32" max="32" width="9.33203125" style="258"/>
    <col min="33" max="16384" width="9.33203125" style="108"/>
  </cols>
  <sheetData>
    <row r="1" spans="1:33" x14ac:dyDescent="0.15">
      <c r="A1" s="597" t="s">
        <v>259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  <c r="S1" s="597"/>
      <c r="T1" s="597"/>
      <c r="U1" s="597"/>
      <c r="V1" s="597"/>
      <c r="W1" s="597"/>
      <c r="X1" s="597"/>
      <c r="Y1" s="597"/>
      <c r="Z1" s="597"/>
      <c r="AA1" s="597"/>
      <c r="AB1" s="597"/>
      <c r="AC1" s="597"/>
      <c r="AD1" s="597"/>
      <c r="AE1" s="597"/>
      <c r="AF1" s="597"/>
      <c r="AG1" s="597"/>
    </row>
    <row r="2" spans="1:33" ht="11.25" thickBot="1" x14ac:dyDescent="0.2">
      <c r="A2" s="598"/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598"/>
      <c r="R2" s="598"/>
      <c r="S2" s="598"/>
      <c r="T2" s="597"/>
      <c r="U2" s="597"/>
      <c r="V2" s="597"/>
      <c r="W2" s="597"/>
      <c r="X2" s="597"/>
      <c r="Y2" s="597"/>
      <c r="Z2" s="597"/>
      <c r="AA2" s="597"/>
      <c r="AB2" s="597"/>
      <c r="AC2" s="597"/>
      <c r="AD2" s="597"/>
      <c r="AE2" s="597"/>
      <c r="AF2" s="597"/>
      <c r="AG2" s="597"/>
    </row>
    <row r="3" spans="1:33" ht="19.5" customHeight="1" thickBot="1" x14ac:dyDescent="0.2">
      <c r="A3" s="599" t="s">
        <v>40</v>
      </c>
      <c r="B3" s="602" t="s">
        <v>196</v>
      </c>
      <c r="C3" s="605" t="s">
        <v>260</v>
      </c>
      <c r="D3" s="606"/>
      <c r="E3" s="606"/>
      <c r="F3" s="606"/>
      <c r="G3" s="607"/>
      <c r="H3" s="614" t="s">
        <v>165</v>
      </c>
      <c r="I3" s="606" t="s">
        <v>159</v>
      </c>
      <c r="J3" s="606"/>
      <c r="K3" s="606"/>
      <c r="L3" s="606"/>
      <c r="M3" s="606"/>
      <c r="N3" s="606"/>
      <c r="O3" s="606"/>
      <c r="P3" s="606"/>
      <c r="Q3" s="606"/>
      <c r="R3" s="606"/>
      <c r="S3" s="606"/>
      <c r="T3" s="605" t="s">
        <v>166</v>
      </c>
      <c r="U3" s="606"/>
      <c r="V3" s="606"/>
      <c r="W3" s="606"/>
      <c r="X3" s="617"/>
      <c r="Y3" s="606"/>
      <c r="Z3" s="617"/>
      <c r="AA3" s="606"/>
      <c r="AB3" s="617"/>
      <c r="AC3" s="606"/>
      <c r="AD3" s="617"/>
      <c r="AE3" s="606"/>
      <c r="AF3" s="617"/>
      <c r="AG3" s="607"/>
    </row>
    <row r="4" spans="1:33" ht="39.75" customHeight="1" thickBot="1" x14ac:dyDescent="0.2">
      <c r="A4" s="600"/>
      <c r="B4" s="603"/>
      <c r="C4" s="608"/>
      <c r="D4" s="609"/>
      <c r="E4" s="609"/>
      <c r="F4" s="609"/>
      <c r="G4" s="610"/>
      <c r="H4" s="615"/>
      <c r="I4" s="619" t="s">
        <v>198</v>
      </c>
      <c r="J4" s="622" t="s">
        <v>164</v>
      </c>
      <c r="K4" s="623"/>
      <c r="L4" s="623"/>
      <c r="M4" s="623"/>
      <c r="N4" s="623"/>
      <c r="O4" s="623"/>
      <c r="P4" s="624" t="s">
        <v>248</v>
      </c>
      <c r="Q4" s="625"/>
      <c r="R4" s="626"/>
      <c r="S4" s="642" t="s">
        <v>136</v>
      </c>
      <c r="T4" s="612"/>
      <c r="U4" s="612"/>
      <c r="V4" s="612"/>
      <c r="W4" s="612"/>
      <c r="X4" s="618"/>
      <c r="Y4" s="612"/>
      <c r="Z4" s="618"/>
      <c r="AA4" s="612"/>
      <c r="AB4" s="618"/>
      <c r="AC4" s="612"/>
      <c r="AD4" s="618"/>
      <c r="AE4" s="612"/>
      <c r="AF4" s="618"/>
      <c r="AG4" s="613"/>
    </row>
    <row r="5" spans="1:33" ht="21" customHeight="1" thickBot="1" x14ac:dyDescent="0.25">
      <c r="A5" s="600"/>
      <c r="B5" s="603"/>
      <c r="C5" s="611"/>
      <c r="D5" s="612"/>
      <c r="E5" s="612"/>
      <c r="F5" s="612"/>
      <c r="G5" s="613"/>
      <c r="H5" s="615"/>
      <c r="I5" s="620"/>
      <c r="J5" s="630" t="s">
        <v>205</v>
      </c>
      <c r="K5" s="632" t="s">
        <v>199</v>
      </c>
      <c r="L5" s="633"/>
      <c r="M5" s="634"/>
      <c r="N5" s="635" t="s">
        <v>200</v>
      </c>
      <c r="O5" s="636"/>
      <c r="P5" s="627"/>
      <c r="Q5" s="628"/>
      <c r="R5" s="629"/>
      <c r="S5" s="630"/>
      <c r="T5" s="637" t="s">
        <v>167</v>
      </c>
      <c r="U5" s="638"/>
      <c r="V5" s="639" t="s">
        <v>168</v>
      </c>
      <c r="W5" s="639"/>
      <c r="X5" s="640"/>
      <c r="Y5" s="638"/>
      <c r="Z5" s="641" t="s">
        <v>169</v>
      </c>
      <c r="AA5" s="639"/>
      <c r="AB5" s="640"/>
      <c r="AC5" s="638"/>
      <c r="AD5" s="640" t="s">
        <v>170</v>
      </c>
      <c r="AE5" s="639"/>
      <c r="AF5" s="640"/>
      <c r="AG5" s="638"/>
    </row>
    <row r="6" spans="1:33" ht="152.25" thickBot="1" x14ac:dyDescent="0.2">
      <c r="A6" s="601"/>
      <c r="B6" s="604"/>
      <c r="C6" s="31" t="s">
        <v>171</v>
      </c>
      <c r="D6" s="32" t="s">
        <v>172</v>
      </c>
      <c r="E6" s="33" t="s">
        <v>197</v>
      </c>
      <c r="F6" s="33" t="s">
        <v>261</v>
      </c>
      <c r="G6" s="34" t="s">
        <v>209</v>
      </c>
      <c r="H6" s="616"/>
      <c r="I6" s="621"/>
      <c r="J6" s="631"/>
      <c r="K6" s="109" t="s">
        <v>160</v>
      </c>
      <c r="L6" s="110" t="s">
        <v>161</v>
      </c>
      <c r="M6" s="37" t="s">
        <v>242</v>
      </c>
      <c r="N6" s="31" t="s">
        <v>162</v>
      </c>
      <c r="O6" s="33" t="s">
        <v>163</v>
      </c>
      <c r="P6" s="218" t="s">
        <v>249</v>
      </c>
      <c r="Q6" s="219" t="s">
        <v>245</v>
      </c>
      <c r="R6" s="220" t="s">
        <v>246</v>
      </c>
      <c r="S6" s="631"/>
      <c r="T6" s="146" t="s">
        <v>201</v>
      </c>
      <c r="U6" s="35" t="s">
        <v>208</v>
      </c>
      <c r="V6" s="255" t="s">
        <v>262</v>
      </c>
      <c r="W6" s="155" t="s">
        <v>263</v>
      </c>
      <c r="X6" s="259" t="s">
        <v>264</v>
      </c>
      <c r="Y6" s="35" t="s">
        <v>265</v>
      </c>
      <c r="Z6" s="264" t="s">
        <v>266</v>
      </c>
      <c r="AA6" s="35" t="s">
        <v>203</v>
      </c>
      <c r="AB6" s="286" t="s">
        <v>267</v>
      </c>
      <c r="AC6" s="35" t="s">
        <v>268</v>
      </c>
      <c r="AD6" s="259" t="s">
        <v>269</v>
      </c>
      <c r="AE6" s="217" t="s">
        <v>270</v>
      </c>
      <c r="AF6" s="264" t="s">
        <v>271</v>
      </c>
      <c r="AG6" s="35" t="s">
        <v>272</v>
      </c>
    </row>
    <row r="7" spans="1:33" ht="13.5" thickBot="1" x14ac:dyDescent="0.2">
      <c r="A7" s="42">
        <v>1</v>
      </c>
      <c r="B7" s="40">
        <v>2</v>
      </c>
      <c r="C7" s="36">
        <v>3</v>
      </c>
      <c r="D7" s="36">
        <v>4</v>
      </c>
      <c r="E7" s="38">
        <v>5</v>
      </c>
      <c r="F7" s="38">
        <v>6</v>
      </c>
      <c r="G7" s="39">
        <v>7</v>
      </c>
      <c r="H7" s="40">
        <v>8</v>
      </c>
      <c r="I7" s="41">
        <v>9</v>
      </c>
      <c r="J7" s="40">
        <v>10</v>
      </c>
      <c r="K7" s="43">
        <v>11</v>
      </c>
      <c r="L7" s="36">
        <v>12</v>
      </c>
      <c r="M7" s="44">
        <v>13</v>
      </c>
      <c r="N7" s="43">
        <v>14</v>
      </c>
      <c r="O7" s="45">
        <v>15</v>
      </c>
      <c r="P7" s="221">
        <v>16</v>
      </c>
      <c r="Q7" s="222">
        <v>17</v>
      </c>
      <c r="R7" s="223">
        <v>18</v>
      </c>
      <c r="S7" s="39">
        <v>19</v>
      </c>
      <c r="T7" s="42">
        <v>20</v>
      </c>
      <c r="U7" s="44">
        <v>21</v>
      </c>
      <c r="V7" s="256">
        <v>22</v>
      </c>
      <c r="W7" s="39">
        <v>23</v>
      </c>
      <c r="X7" s="256">
        <v>24</v>
      </c>
      <c r="Y7" s="44">
        <v>25</v>
      </c>
      <c r="Z7" s="265">
        <v>26</v>
      </c>
      <c r="AA7" s="91">
        <v>27</v>
      </c>
      <c r="AB7" s="287">
        <v>28</v>
      </c>
      <c r="AC7" s="44">
        <v>29</v>
      </c>
      <c r="AD7" s="256">
        <v>30</v>
      </c>
      <c r="AE7" s="45">
        <v>31</v>
      </c>
      <c r="AF7" s="278">
        <v>32</v>
      </c>
      <c r="AG7" s="39">
        <v>33</v>
      </c>
    </row>
    <row r="8" spans="1:33" s="113" customFormat="1" ht="54" customHeight="1" thickBot="1" x14ac:dyDescent="0.2">
      <c r="A8" s="111"/>
      <c r="B8" s="123" t="s">
        <v>204</v>
      </c>
      <c r="C8" s="90">
        <v>15</v>
      </c>
      <c r="D8" s="90"/>
      <c r="E8" s="90">
        <v>35</v>
      </c>
      <c r="F8" s="92" t="s">
        <v>273</v>
      </c>
      <c r="G8" s="59">
        <v>22</v>
      </c>
      <c r="H8" s="112">
        <v>5940</v>
      </c>
      <c r="I8" s="112">
        <f>I10+I28</f>
        <v>608</v>
      </c>
      <c r="J8" s="112">
        <v>4356</v>
      </c>
      <c r="K8" s="112">
        <f>K10+K28</f>
        <v>1938</v>
      </c>
      <c r="L8" s="112">
        <f>L10+L28</f>
        <v>2139</v>
      </c>
      <c r="M8" s="61" t="s">
        <v>274</v>
      </c>
      <c r="N8" s="144">
        <f>N28</f>
        <v>216</v>
      </c>
      <c r="O8" s="144">
        <f>O28</f>
        <v>432</v>
      </c>
      <c r="P8" s="224">
        <f>P10+P28</f>
        <v>108</v>
      </c>
      <c r="Q8" s="225">
        <f>Q10+Q28</f>
        <v>36</v>
      </c>
      <c r="R8" s="226">
        <f>R10+R28</f>
        <v>108</v>
      </c>
      <c r="S8" s="59">
        <v>216</v>
      </c>
      <c r="T8" s="60">
        <v>612</v>
      </c>
      <c r="U8" s="61">
        <v>792</v>
      </c>
      <c r="V8" s="257"/>
      <c r="W8" s="156">
        <v>612</v>
      </c>
      <c r="X8" s="260"/>
      <c r="Y8" s="58">
        <v>864</v>
      </c>
      <c r="Z8" s="257"/>
      <c r="AA8" s="156">
        <v>612</v>
      </c>
      <c r="AB8" s="112"/>
      <c r="AC8" s="58">
        <v>900</v>
      </c>
      <c r="AD8" s="257"/>
      <c r="AE8" s="156">
        <v>612</v>
      </c>
      <c r="AF8" s="269"/>
      <c r="AG8" s="58">
        <v>864</v>
      </c>
    </row>
    <row r="9" spans="1:33" s="113" customFormat="1" ht="38.25" customHeight="1" thickBot="1" x14ac:dyDescent="0.2">
      <c r="A9" s="164"/>
      <c r="B9" s="165" t="s">
        <v>221</v>
      </c>
      <c r="C9" s="104">
        <v>15</v>
      </c>
      <c r="D9" s="104"/>
      <c r="E9" s="104">
        <v>26</v>
      </c>
      <c r="F9" s="166" t="s">
        <v>273</v>
      </c>
      <c r="G9" s="62">
        <v>22</v>
      </c>
      <c r="H9" s="48">
        <v>4284</v>
      </c>
      <c r="I9" s="62">
        <v>606</v>
      </c>
      <c r="J9" s="48">
        <v>4078</v>
      </c>
      <c r="K9" s="62">
        <v>2138</v>
      </c>
      <c r="L9" s="104">
        <v>1846</v>
      </c>
      <c r="M9" s="64" t="s">
        <v>274</v>
      </c>
      <c r="N9" s="149"/>
      <c r="O9" s="167"/>
      <c r="P9" s="227"/>
      <c r="Q9" s="228"/>
      <c r="R9" s="229"/>
      <c r="S9" s="62"/>
      <c r="T9" s="63">
        <v>612</v>
      </c>
      <c r="U9" s="64">
        <v>792</v>
      </c>
      <c r="V9" s="279"/>
      <c r="W9" s="279">
        <v>576</v>
      </c>
      <c r="X9" s="279"/>
      <c r="Y9" s="279">
        <v>828</v>
      </c>
      <c r="Z9" s="279"/>
      <c r="AA9" s="279">
        <v>576</v>
      </c>
      <c r="AB9" s="279"/>
      <c r="AC9" s="279">
        <v>864</v>
      </c>
      <c r="AD9" s="279"/>
      <c r="AE9" s="279">
        <v>612</v>
      </c>
      <c r="AF9" s="279"/>
      <c r="AG9" s="279">
        <v>612</v>
      </c>
    </row>
    <row r="10" spans="1:33" ht="18" customHeight="1" thickBot="1" x14ac:dyDescent="0.2">
      <c r="A10" s="198" t="s">
        <v>173</v>
      </c>
      <c r="B10" s="199" t="s">
        <v>222</v>
      </c>
      <c r="C10" s="200">
        <v>4</v>
      </c>
      <c r="D10" s="201">
        <v>0</v>
      </c>
      <c r="E10" s="92">
        <v>8</v>
      </c>
      <c r="F10" s="92">
        <v>6</v>
      </c>
      <c r="G10" s="61">
        <v>7</v>
      </c>
      <c r="H10" s="156">
        <v>1476</v>
      </c>
      <c r="I10" s="156"/>
      <c r="J10" s="156">
        <f>J12+J13+J14+J15+J16+J17+J18+J19+J21+J22+J23+J26+J27</f>
        <v>1404</v>
      </c>
      <c r="K10" s="156">
        <f t="shared" ref="K10:U10" si="0">K12+K13+K14+K15+K16+K17+K18+K19+K21+K22+K23+K26+K27</f>
        <v>728</v>
      </c>
      <c r="L10" s="112">
        <f t="shared" si="0"/>
        <v>622</v>
      </c>
      <c r="M10" s="58">
        <v>54</v>
      </c>
      <c r="N10" s="114"/>
      <c r="O10" s="202"/>
      <c r="P10" s="224">
        <f>P11+P20</f>
        <v>40</v>
      </c>
      <c r="Q10" s="225">
        <f>Q11+Q20</f>
        <v>8</v>
      </c>
      <c r="R10" s="226">
        <f>R11+R20</f>
        <v>24</v>
      </c>
      <c r="S10" s="156">
        <f t="shared" si="0"/>
        <v>0</v>
      </c>
      <c r="T10" s="114">
        <f t="shared" si="0"/>
        <v>612</v>
      </c>
      <c r="U10" s="58">
        <f t="shared" si="0"/>
        <v>792</v>
      </c>
      <c r="V10" s="254"/>
      <c r="W10" s="156"/>
      <c r="X10" s="254"/>
      <c r="Y10" s="61"/>
      <c r="Z10" s="254"/>
      <c r="AA10" s="59"/>
      <c r="AB10" s="288"/>
      <c r="AC10" s="203"/>
      <c r="AD10" s="270"/>
      <c r="AE10" s="203"/>
      <c r="AF10" s="270"/>
      <c r="AG10" s="203"/>
    </row>
    <row r="11" spans="1:33" ht="18" customHeight="1" thickBot="1" x14ac:dyDescent="0.2">
      <c r="A11" s="186" t="s">
        <v>173</v>
      </c>
      <c r="B11" s="204" t="s">
        <v>239</v>
      </c>
      <c r="C11" s="187"/>
      <c r="D11" s="188"/>
      <c r="E11" s="166"/>
      <c r="F11" s="166"/>
      <c r="G11" s="64"/>
      <c r="H11" s="160">
        <f>SUM(H12:H19)</f>
        <v>896</v>
      </c>
      <c r="I11" s="160"/>
      <c r="J11" s="160">
        <f t="shared" ref="J11:U11" si="1">J12+J13+J14+J15+J16+J17+J18+J19</f>
        <v>842</v>
      </c>
      <c r="K11" s="160">
        <f t="shared" si="1"/>
        <v>444</v>
      </c>
      <c r="L11" s="162">
        <f t="shared" si="1"/>
        <v>398</v>
      </c>
      <c r="M11" s="161">
        <f t="shared" si="1"/>
        <v>0</v>
      </c>
      <c r="N11" s="153"/>
      <c r="O11" s="105"/>
      <c r="P11" s="230">
        <f>P12+P13+P14+P15+P16+P17+P18+P19</f>
        <v>30</v>
      </c>
      <c r="Q11" s="231">
        <f>Q12+Q13+Q14+Q15+Q16+Q17+Q18+Q19</f>
        <v>6</v>
      </c>
      <c r="R11" s="232">
        <f>R12+R13+R14+R15+R16+R17+R18+R19</f>
        <v>18</v>
      </c>
      <c r="S11" s="160">
        <f t="shared" si="1"/>
        <v>0</v>
      </c>
      <c r="T11" s="153">
        <f t="shared" si="1"/>
        <v>374</v>
      </c>
      <c r="U11" s="161">
        <f t="shared" si="1"/>
        <v>468</v>
      </c>
      <c r="V11" s="227"/>
      <c r="W11" s="190"/>
      <c r="X11" s="227"/>
      <c r="Y11" s="64"/>
      <c r="Z11" s="227"/>
      <c r="AA11" s="62"/>
      <c r="AB11" s="289"/>
      <c r="AC11" s="191"/>
      <c r="AD11" s="271"/>
      <c r="AE11" s="191"/>
      <c r="AF11" s="271"/>
      <c r="AG11" s="191"/>
    </row>
    <row r="12" spans="1:33" ht="18" customHeight="1" x14ac:dyDescent="0.15">
      <c r="A12" s="71" t="s">
        <v>174</v>
      </c>
      <c r="B12" s="134" t="s">
        <v>175</v>
      </c>
      <c r="C12" s="129" t="s">
        <v>176</v>
      </c>
      <c r="D12" s="78"/>
      <c r="E12" s="78"/>
      <c r="F12" s="78"/>
      <c r="G12" s="138">
        <v>1</v>
      </c>
      <c r="H12" s="79">
        <f>J12+P12+Q12+R12</f>
        <v>87</v>
      </c>
      <c r="I12" s="141"/>
      <c r="J12" s="158">
        <f t="shared" ref="J12:J17" si="2">T12+U12+V12+W12+X12+Y12+Z12+AA12</f>
        <v>78</v>
      </c>
      <c r="K12" s="79">
        <v>58</v>
      </c>
      <c r="L12" s="80">
        <v>20</v>
      </c>
      <c r="M12" s="81"/>
      <c r="N12" s="150"/>
      <c r="O12" s="98"/>
      <c r="P12" s="233">
        <v>5</v>
      </c>
      <c r="Q12" s="234">
        <v>1</v>
      </c>
      <c r="R12" s="235">
        <v>3</v>
      </c>
      <c r="S12" s="83"/>
      <c r="T12" s="84">
        <v>34</v>
      </c>
      <c r="U12" s="85">
        <v>44</v>
      </c>
      <c r="V12" s="233"/>
      <c r="W12" s="79"/>
      <c r="X12" s="261"/>
      <c r="Y12" s="81"/>
      <c r="Z12" s="266"/>
      <c r="AA12" s="79"/>
      <c r="AB12" s="80"/>
      <c r="AC12" s="81"/>
      <c r="AD12" s="272"/>
      <c r="AE12" s="81"/>
      <c r="AF12" s="272"/>
      <c r="AG12" s="81"/>
    </row>
    <row r="13" spans="1:33" ht="18" customHeight="1" x14ac:dyDescent="0.15">
      <c r="A13" s="65" t="s">
        <v>177</v>
      </c>
      <c r="B13" s="130" t="s">
        <v>178</v>
      </c>
      <c r="C13" s="126"/>
      <c r="D13" s="66"/>
      <c r="E13" s="66"/>
      <c r="F13" s="66"/>
      <c r="G13" s="135"/>
      <c r="H13" s="68">
        <f t="shared" ref="H13:H19" si="3">J13+P13+Q13+R13</f>
        <v>82</v>
      </c>
      <c r="I13" s="140"/>
      <c r="J13" s="67">
        <f t="shared" si="2"/>
        <v>73</v>
      </c>
      <c r="K13" s="68">
        <v>63</v>
      </c>
      <c r="L13" s="69">
        <v>10</v>
      </c>
      <c r="M13" s="70"/>
      <c r="N13" s="143"/>
      <c r="O13" s="100"/>
      <c r="P13" s="236">
        <v>5</v>
      </c>
      <c r="Q13" s="237">
        <v>1</v>
      </c>
      <c r="R13" s="238">
        <v>3</v>
      </c>
      <c r="S13" s="72"/>
      <c r="T13" s="73">
        <v>51</v>
      </c>
      <c r="U13" s="74">
        <v>22</v>
      </c>
      <c r="V13" s="236"/>
      <c r="W13" s="68"/>
      <c r="X13" s="262"/>
      <c r="Y13" s="70"/>
      <c r="Z13" s="267"/>
      <c r="AA13" s="68"/>
      <c r="AB13" s="280"/>
      <c r="AC13" s="281"/>
      <c r="AD13" s="273"/>
      <c r="AE13" s="70"/>
      <c r="AF13" s="273"/>
      <c r="AG13" s="70"/>
    </row>
    <row r="14" spans="1:33" ht="18" customHeight="1" x14ac:dyDescent="0.15">
      <c r="A14" s="65" t="s">
        <v>179</v>
      </c>
      <c r="B14" s="130" t="s">
        <v>180</v>
      </c>
      <c r="C14" s="126">
        <v>2</v>
      </c>
      <c r="D14" s="66"/>
      <c r="E14" s="66"/>
      <c r="F14" s="66"/>
      <c r="G14" s="135">
        <v>1</v>
      </c>
      <c r="H14" s="68">
        <f t="shared" si="3"/>
        <v>135</v>
      </c>
      <c r="I14" s="140"/>
      <c r="J14" s="67">
        <f t="shared" si="2"/>
        <v>117</v>
      </c>
      <c r="K14" s="68"/>
      <c r="L14" s="69">
        <v>117</v>
      </c>
      <c r="M14" s="70"/>
      <c r="N14" s="143"/>
      <c r="O14" s="100"/>
      <c r="P14" s="236">
        <v>10</v>
      </c>
      <c r="Q14" s="237">
        <v>2</v>
      </c>
      <c r="R14" s="238">
        <v>6</v>
      </c>
      <c r="S14" s="72"/>
      <c r="T14" s="73">
        <v>51</v>
      </c>
      <c r="U14" s="74">
        <v>66</v>
      </c>
      <c r="V14" s="236"/>
      <c r="W14" s="68"/>
      <c r="X14" s="262"/>
      <c r="Y14" s="70"/>
      <c r="Z14" s="267"/>
      <c r="AA14" s="68"/>
      <c r="AB14" s="280"/>
      <c r="AC14" s="281"/>
      <c r="AD14" s="273"/>
      <c r="AE14" s="70"/>
      <c r="AF14" s="273"/>
      <c r="AG14" s="70"/>
    </row>
    <row r="15" spans="1:33" ht="18" customHeight="1" x14ac:dyDescent="0.15">
      <c r="A15" s="65" t="s">
        <v>251</v>
      </c>
      <c r="B15" s="130" t="s">
        <v>10</v>
      </c>
      <c r="C15" s="126">
        <v>2</v>
      </c>
      <c r="D15" s="66"/>
      <c r="E15" s="66"/>
      <c r="F15" s="66"/>
      <c r="G15" s="135">
        <v>1</v>
      </c>
      <c r="H15" s="68">
        <f t="shared" si="3"/>
        <v>252</v>
      </c>
      <c r="I15" s="140"/>
      <c r="J15" s="67">
        <f t="shared" si="2"/>
        <v>234</v>
      </c>
      <c r="K15" s="68">
        <v>100</v>
      </c>
      <c r="L15" s="69">
        <v>134</v>
      </c>
      <c r="M15" s="70"/>
      <c r="N15" s="143"/>
      <c r="O15" s="100"/>
      <c r="P15" s="236">
        <v>10</v>
      </c>
      <c r="Q15" s="237">
        <v>2</v>
      </c>
      <c r="R15" s="238">
        <v>6</v>
      </c>
      <c r="S15" s="72"/>
      <c r="T15" s="73">
        <v>102</v>
      </c>
      <c r="U15" s="74">
        <v>132</v>
      </c>
      <c r="V15" s="236"/>
      <c r="W15" s="68"/>
      <c r="X15" s="262"/>
      <c r="Y15" s="70"/>
      <c r="Z15" s="267"/>
      <c r="AA15" s="68"/>
      <c r="AB15" s="280"/>
      <c r="AC15" s="281"/>
      <c r="AD15" s="273"/>
      <c r="AE15" s="70"/>
      <c r="AF15" s="273"/>
      <c r="AG15" s="70"/>
    </row>
    <row r="16" spans="1:33" ht="18" customHeight="1" x14ac:dyDescent="0.15">
      <c r="A16" s="65" t="s">
        <v>206</v>
      </c>
      <c r="B16" s="130" t="s">
        <v>3</v>
      </c>
      <c r="C16" s="126"/>
      <c r="D16" s="66"/>
      <c r="E16" s="66">
        <v>2</v>
      </c>
      <c r="F16" s="66"/>
      <c r="G16" s="135">
        <v>1</v>
      </c>
      <c r="H16" s="68">
        <f t="shared" si="3"/>
        <v>117</v>
      </c>
      <c r="I16" s="140"/>
      <c r="J16" s="67">
        <f t="shared" si="2"/>
        <v>117</v>
      </c>
      <c r="K16" s="68">
        <v>117</v>
      </c>
      <c r="L16" s="69"/>
      <c r="M16" s="70"/>
      <c r="N16" s="143"/>
      <c r="O16" s="100"/>
      <c r="P16" s="236"/>
      <c r="Q16" s="237"/>
      <c r="R16" s="238"/>
      <c r="S16" s="72"/>
      <c r="T16" s="73">
        <v>51</v>
      </c>
      <c r="U16" s="74">
        <v>66</v>
      </c>
      <c r="V16" s="236"/>
      <c r="W16" s="68"/>
      <c r="X16" s="262"/>
      <c r="Y16" s="70"/>
      <c r="Z16" s="267"/>
      <c r="AA16" s="68"/>
      <c r="AB16" s="280"/>
      <c r="AC16" s="281"/>
      <c r="AD16" s="273"/>
      <c r="AE16" s="70"/>
      <c r="AF16" s="273"/>
      <c r="AG16" s="70"/>
    </row>
    <row r="17" spans="1:33" ht="18" customHeight="1" x14ac:dyDescent="0.15">
      <c r="A17" s="65" t="s">
        <v>215</v>
      </c>
      <c r="B17" s="130" t="s">
        <v>6</v>
      </c>
      <c r="C17" s="126"/>
      <c r="D17" s="66"/>
      <c r="E17" s="66">
        <v>1.2</v>
      </c>
      <c r="F17" s="66"/>
      <c r="G17" s="135"/>
      <c r="H17" s="68">
        <f t="shared" si="3"/>
        <v>117</v>
      </c>
      <c r="I17" s="140"/>
      <c r="J17" s="67">
        <f t="shared" si="2"/>
        <v>117</v>
      </c>
      <c r="K17" s="68">
        <v>8</v>
      </c>
      <c r="L17" s="69">
        <v>109</v>
      </c>
      <c r="M17" s="70"/>
      <c r="N17" s="143"/>
      <c r="O17" s="100"/>
      <c r="P17" s="236"/>
      <c r="Q17" s="237"/>
      <c r="R17" s="238"/>
      <c r="S17" s="72"/>
      <c r="T17" s="73">
        <v>51</v>
      </c>
      <c r="U17" s="74">
        <v>66</v>
      </c>
      <c r="V17" s="236"/>
      <c r="W17" s="68"/>
      <c r="X17" s="262"/>
      <c r="Y17" s="70"/>
      <c r="Z17" s="267"/>
      <c r="AA17" s="68"/>
      <c r="AB17" s="280"/>
      <c r="AC17" s="281"/>
      <c r="AD17" s="273"/>
      <c r="AE17" s="70"/>
      <c r="AF17" s="273"/>
      <c r="AG17" s="70"/>
    </row>
    <row r="18" spans="1:33" ht="18" customHeight="1" x14ac:dyDescent="0.15">
      <c r="A18" s="65" t="s">
        <v>216</v>
      </c>
      <c r="B18" s="130" t="s">
        <v>181</v>
      </c>
      <c r="C18" s="126"/>
      <c r="D18" s="66"/>
      <c r="E18" s="66">
        <v>2</v>
      </c>
      <c r="F18" s="66"/>
      <c r="G18" s="135">
        <v>1</v>
      </c>
      <c r="H18" s="68">
        <f t="shared" si="3"/>
        <v>70</v>
      </c>
      <c r="I18" s="140"/>
      <c r="J18" s="67">
        <f>T18+U18+V19+W19+X19+Y19+Z19+AA19</f>
        <v>70</v>
      </c>
      <c r="K18" s="68">
        <v>62</v>
      </c>
      <c r="L18" s="69">
        <v>8</v>
      </c>
      <c r="M18" s="70"/>
      <c r="N18" s="143"/>
      <c r="O18" s="100"/>
      <c r="P18" s="236"/>
      <c r="Q18" s="237"/>
      <c r="R18" s="238"/>
      <c r="S18" s="72"/>
      <c r="T18" s="73">
        <v>34</v>
      </c>
      <c r="U18" s="74">
        <v>36</v>
      </c>
      <c r="V18" s="236"/>
      <c r="W18" s="68"/>
      <c r="X18" s="262"/>
      <c r="Y18" s="70"/>
      <c r="Z18" s="267"/>
      <c r="AA18" s="68"/>
      <c r="AB18" s="280"/>
      <c r="AC18" s="281"/>
      <c r="AD18" s="273"/>
      <c r="AE18" s="70"/>
      <c r="AF18" s="273"/>
      <c r="AG18" s="70"/>
    </row>
    <row r="19" spans="1:33" ht="18" customHeight="1" thickBot="1" x14ac:dyDescent="0.2">
      <c r="A19" s="172" t="s">
        <v>207</v>
      </c>
      <c r="B19" s="173" t="s">
        <v>218</v>
      </c>
      <c r="C19" s="174"/>
      <c r="D19" s="175"/>
      <c r="E19" s="175">
        <v>2</v>
      </c>
      <c r="F19" s="175"/>
      <c r="G19" s="176"/>
      <c r="H19" s="139">
        <f t="shared" si="3"/>
        <v>36</v>
      </c>
      <c r="I19" s="177"/>
      <c r="J19" s="159">
        <v>36</v>
      </c>
      <c r="K19" s="139">
        <v>36</v>
      </c>
      <c r="L19" s="102"/>
      <c r="M19" s="101"/>
      <c r="N19" s="154"/>
      <c r="O19" s="107"/>
      <c r="P19" s="239"/>
      <c r="Q19" s="240"/>
      <c r="R19" s="241"/>
      <c r="S19" s="87"/>
      <c r="T19" s="88"/>
      <c r="U19" s="89">
        <v>36</v>
      </c>
      <c r="V19" s="239"/>
      <c r="W19" s="139"/>
      <c r="X19" s="263"/>
      <c r="Y19" s="101"/>
      <c r="Z19" s="268"/>
      <c r="AA19" s="139"/>
      <c r="AB19" s="102"/>
      <c r="AC19" s="101"/>
      <c r="AD19" s="274"/>
      <c r="AE19" s="101"/>
      <c r="AF19" s="274"/>
      <c r="AG19" s="101"/>
    </row>
    <row r="20" spans="1:33" ht="28.5" customHeight="1" thickBot="1" x14ac:dyDescent="0.2">
      <c r="A20" s="186" t="s">
        <v>173</v>
      </c>
      <c r="B20" s="165" t="s">
        <v>223</v>
      </c>
      <c r="C20" s="187"/>
      <c r="D20" s="188"/>
      <c r="E20" s="166"/>
      <c r="F20" s="166"/>
      <c r="G20" s="64"/>
      <c r="H20" s="160">
        <f>SUM(H21:H23)</f>
        <v>424</v>
      </c>
      <c r="I20" s="160"/>
      <c r="J20" s="160">
        <f t="shared" ref="J20:U20" si="4">J21+J22+J23</f>
        <v>406</v>
      </c>
      <c r="K20" s="160">
        <f t="shared" si="4"/>
        <v>182</v>
      </c>
      <c r="L20" s="162">
        <f t="shared" si="4"/>
        <v>170</v>
      </c>
      <c r="M20" s="161">
        <v>54</v>
      </c>
      <c r="N20" s="153"/>
      <c r="O20" s="189"/>
      <c r="P20" s="230">
        <v>10</v>
      </c>
      <c r="Q20" s="231">
        <v>2</v>
      </c>
      <c r="R20" s="232">
        <v>6</v>
      </c>
      <c r="S20" s="160">
        <f t="shared" si="4"/>
        <v>0</v>
      </c>
      <c r="T20" s="153">
        <f t="shared" si="4"/>
        <v>170</v>
      </c>
      <c r="U20" s="161">
        <f t="shared" si="4"/>
        <v>236</v>
      </c>
      <c r="V20" s="227"/>
      <c r="W20" s="190"/>
      <c r="X20" s="227"/>
      <c r="Y20" s="64"/>
      <c r="Z20" s="227"/>
      <c r="AA20" s="62"/>
      <c r="AB20" s="289"/>
      <c r="AC20" s="191"/>
      <c r="AD20" s="271"/>
      <c r="AE20" s="191"/>
      <c r="AF20" s="271"/>
      <c r="AG20" s="191"/>
    </row>
    <row r="21" spans="1:33" ht="18" customHeight="1" x14ac:dyDescent="0.15">
      <c r="A21" s="168" t="s">
        <v>183</v>
      </c>
      <c r="B21" s="178" t="s">
        <v>240</v>
      </c>
      <c r="C21" s="179"/>
      <c r="D21" s="180"/>
      <c r="E21" s="122">
        <v>2</v>
      </c>
      <c r="F21" s="122"/>
      <c r="G21" s="85"/>
      <c r="H21" s="181">
        <f>J21+P21+Q21+R21</f>
        <v>44</v>
      </c>
      <c r="I21" s="181"/>
      <c r="J21" s="181">
        <f>T21+U21+V21+W21+X21+Y21+Z21+AA21</f>
        <v>44</v>
      </c>
      <c r="K21" s="181">
        <v>34</v>
      </c>
      <c r="L21" s="182">
        <v>10</v>
      </c>
      <c r="M21" s="183"/>
      <c r="N21" s="184"/>
      <c r="O21" s="185"/>
      <c r="P21" s="242"/>
      <c r="Q21" s="243"/>
      <c r="R21" s="244"/>
      <c r="S21" s="181"/>
      <c r="T21" s="184"/>
      <c r="U21" s="183">
        <v>44</v>
      </c>
      <c r="V21" s="252"/>
      <c r="W21" s="170"/>
      <c r="X21" s="252"/>
      <c r="Y21" s="120"/>
      <c r="Z21" s="252"/>
      <c r="AA21" s="82"/>
      <c r="AB21" s="290"/>
      <c r="AC21" s="171"/>
      <c r="AD21" s="275"/>
      <c r="AE21" s="171"/>
      <c r="AF21" s="275"/>
      <c r="AG21" s="171"/>
    </row>
    <row r="22" spans="1:33" ht="18" customHeight="1" x14ac:dyDescent="0.15">
      <c r="A22" s="124" t="s">
        <v>252</v>
      </c>
      <c r="B22" s="131" t="s">
        <v>217</v>
      </c>
      <c r="C22" s="106"/>
      <c r="D22" s="116"/>
      <c r="E22" s="116">
        <v>2</v>
      </c>
      <c r="F22" s="116" t="s">
        <v>250</v>
      </c>
      <c r="G22" s="74">
        <v>1</v>
      </c>
      <c r="H22" s="142">
        <f>J22+P22+Q22+R22</f>
        <v>200</v>
      </c>
      <c r="I22" s="72"/>
      <c r="J22" s="142">
        <f>T22+U22+V22+W22+X22+Y22+Z22+AA22</f>
        <v>200</v>
      </c>
      <c r="K22" s="72">
        <v>128</v>
      </c>
      <c r="L22" s="106">
        <v>46</v>
      </c>
      <c r="M22" s="74" t="s">
        <v>243</v>
      </c>
      <c r="N22" s="143"/>
      <c r="O22" s="145"/>
      <c r="P22" s="245"/>
      <c r="Q22" s="246"/>
      <c r="R22" s="247"/>
      <c r="S22" s="72"/>
      <c r="T22" s="147">
        <v>100</v>
      </c>
      <c r="U22" s="148">
        <v>100</v>
      </c>
      <c r="V22" s="251"/>
      <c r="W22" s="157"/>
      <c r="X22" s="251"/>
      <c r="Y22" s="115"/>
      <c r="Z22" s="251"/>
      <c r="AA22" s="77"/>
      <c r="AB22" s="291"/>
      <c r="AC22" s="163"/>
      <c r="AD22" s="276"/>
      <c r="AE22" s="163"/>
      <c r="AF22" s="276"/>
      <c r="AG22" s="163"/>
    </row>
    <row r="23" spans="1:33" ht="18" customHeight="1" thickBot="1" x14ac:dyDescent="0.2">
      <c r="A23" s="205" t="s">
        <v>253</v>
      </c>
      <c r="B23" s="206" t="s">
        <v>182</v>
      </c>
      <c r="C23" s="207">
        <v>2</v>
      </c>
      <c r="D23" s="121"/>
      <c r="E23" s="121"/>
      <c r="F23" s="121" t="s">
        <v>250</v>
      </c>
      <c r="G23" s="76">
        <v>1</v>
      </c>
      <c r="H23" s="208">
        <f>J23+P23+Q23+R23</f>
        <v>180</v>
      </c>
      <c r="I23" s="75"/>
      <c r="J23" s="208">
        <f>T23+U23+V23+W23+X23+Y23+Z23+AA23</f>
        <v>162</v>
      </c>
      <c r="K23" s="75">
        <v>20</v>
      </c>
      <c r="L23" s="207">
        <v>114</v>
      </c>
      <c r="M23" s="76" t="s">
        <v>244</v>
      </c>
      <c r="N23" s="151"/>
      <c r="O23" s="209"/>
      <c r="P23" s="221">
        <v>10</v>
      </c>
      <c r="Q23" s="222">
        <v>2</v>
      </c>
      <c r="R23" s="223">
        <v>6</v>
      </c>
      <c r="S23" s="75"/>
      <c r="T23" s="210">
        <v>70</v>
      </c>
      <c r="U23" s="211">
        <v>92</v>
      </c>
      <c r="V23" s="253"/>
      <c r="W23" s="212"/>
      <c r="X23" s="253"/>
      <c r="Y23" s="119"/>
      <c r="Z23" s="253"/>
      <c r="AA23" s="86"/>
      <c r="AB23" s="292"/>
      <c r="AC23" s="213"/>
      <c r="AD23" s="277"/>
      <c r="AE23" s="213"/>
      <c r="AF23" s="284"/>
      <c r="AG23" s="282"/>
    </row>
    <row r="24" spans="1:33" ht="18" customHeight="1" thickBot="1" x14ac:dyDescent="0.2">
      <c r="A24" s="198" t="s">
        <v>173</v>
      </c>
      <c r="B24" s="123" t="s">
        <v>224</v>
      </c>
      <c r="C24" s="200"/>
      <c r="D24" s="201"/>
      <c r="E24" s="92"/>
      <c r="F24" s="92"/>
      <c r="G24" s="61"/>
      <c r="H24" s="94">
        <v>156</v>
      </c>
      <c r="I24" s="94">
        <f t="shared" ref="I24:U24" si="5">I26+I27</f>
        <v>0</v>
      </c>
      <c r="J24" s="94">
        <f t="shared" si="5"/>
        <v>156</v>
      </c>
      <c r="K24" s="94">
        <f t="shared" si="5"/>
        <v>102</v>
      </c>
      <c r="L24" s="215">
        <f t="shared" si="5"/>
        <v>54</v>
      </c>
      <c r="M24" s="93">
        <f t="shared" si="5"/>
        <v>0</v>
      </c>
      <c r="N24" s="152"/>
      <c r="O24" s="216"/>
      <c r="P24" s="248">
        <f t="shared" si="5"/>
        <v>0</v>
      </c>
      <c r="Q24" s="249"/>
      <c r="R24" s="250">
        <f t="shared" si="5"/>
        <v>0</v>
      </c>
      <c r="S24" s="94">
        <f t="shared" si="5"/>
        <v>0</v>
      </c>
      <c r="T24" s="152">
        <f t="shared" si="5"/>
        <v>68</v>
      </c>
      <c r="U24" s="93">
        <f t="shared" si="5"/>
        <v>88</v>
      </c>
      <c r="V24" s="254"/>
      <c r="W24" s="156"/>
      <c r="X24" s="254"/>
      <c r="Y24" s="61"/>
      <c r="Z24" s="254"/>
      <c r="AA24" s="59"/>
      <c r="AB24" s="288"/>
      <c r="AC24" s="203"/>
      <c r="AD24" s="270"/>
      <c r="AE24" s="203"/>
      <c r="AF24" s="285"/>
      <c r="AG24" s="283"/>
    </row>
    <row r="25" spans="1:33" ht="18" customHeight="1" x14ac:dyDescent="0.15">
      <c r="A25" s="214" t="s">
        <v>241</v>
      </c>
      <c r="B25" s="169" t="s">
        <v>247</v>
      </c>
      <c r="C25" s="197"/>
      <c r="D25" s="122"/>
      <c r="E25" s="122">
        <v>2</v>
      </c>
      <c r="F25" s="122"/>
      <c r="G25" s="85">
        <v>1</v>
      </c>
      <c r="H25" s="482">
        <v>156</v>
      </c>
      <c r="I25" s="482">
        <f t="shared" ref="I25:U25" si="6">I26+I27</f>
        <v>0</v>
      </c>
      <c r="J25" s="482">
        <f t="shared" si="6"/>
        <v>156</v>
      </c>
      <c r="K25" s="482">
        <f t="shared" si="6"/>
        <v>102</v>
      </c>
      <c r="L25" s="483">
        <f t="shared" si="6"/>
        <v>54</v>
      </c>
      <c r="M25" s="484">
        <f t="shared" si="6"/>
        <v>0</v>
      </c>
      <c r="N25" s="485"/>
      <c r="O25" s="486"/>
      <c r="P25" s="485">
        <f t="shared" si="6"/>
        <v>0</v>
      </c>
      <c r="Q25" s="487"/>
      <c r="R25" s="484">
        <f t="shared" si="6"/>
        <v>0</v>
      </c>
      <c r="S25" s="482">
        <f t="shared" si="6"/>
        <v>0</v>
      </c>
      <c r="T25" s="485">
        <f t="shared" si="6"/>
        <v>68</v>
      </c>
      <c r="U25" s="484">
        <f t="shared" si="6"/>
        <v>88</v>
      </c>
      <c r="V25" s="354"/>
      <c r="W25" s="488"/>
      <c r="X25" s="354"/>
      <c r="Y25" s="356"/>
      <c r="Z25" s="354"/>
      <c r="AA25" s="357"/>
      <c r="AB25" s="489"/>
      <c r="AC25" s="490"/>
      <c r="AD25" s="489"/>
      <c r="AE25" s="490"/>
      <c r="AF25" s="489"/>
      <c r="AG25" s="490"/>
    </row>
    <row r="26" spans="1:33" ht="12.75" customHeight="1" x14ac:dyDescent="0.15">
      <c r="A26" s="124"/>
      <c r="B26" s="132" t="s">
        <v>219</v>
      </c>
      <c r="C26" s="127"/>
      <c r="D26" s="117"/>
      <c r="E26" s="117"/>
      <c r="F26" s="117"/>
      <c r="G26" s="136"/>
      <c r="H26" s="491">
        <v>78</v>
      </c>
      <c r="I26" s="492"/>
      <c r="J26" s="491">
        <f>T26+U26+V26+W26+X26+Y26+Z26+AA26</f>
        <v>78</v>
      </c>
      <c r="K26" s="492">
        <v>40</v>
      </c>
      <c r="L26" s="493">
        <v>38</v>
      </c>
      <c r="M26" s="494"/>
      <c r="N26" s="495"/>
      <c r="O26" s="496"/>
      <c r="P26" s="495"/>
      <c r="Q26" s="497"/>
      <c r="R26" s="494"/>
      <c r="S26" s="492"/>
      <c r="T26" s="498">
        <v>34</v>
      </c>
      <c r="U26" s="499">
        <v>44</v>
      </c>
      <c r="V26" s="361"/>
      <c r="W26" s="500"/>
      <c r="X26" s="361"/>
      <c r="Y26" s="501"/>
      <c r="Z26" s="361"/>
      <c r="AA26" s="502"/>
      <c r="AB26" s="503"/>
      <c r="AC26" s="504"/>
      <c r="AD26" s="503"/>
      <c r="AE26" s="504"/>
      <c r="AF26" s="503"/>
      <c r="AG26" s="504"/>
    </row>
    <row r="27" spans="1:33" ht="14.25" customHeight="1" thickBot="1" x14ac:dyDescent="0.2">
      <c r="A27" s="125"/>
      <c r="B27" s="133" t="s">
        <v>220</v>
      </c>
      <c r="C27" s="128"/>
      <c r="D27" s="118"/>
      <c r="E27" s="118"/>
      <c r="F27" s="118"/>
      <c r="G27" s="137"/>
      <c r="H27" s="505">
        <v>78</v>
      </c>
      <c r="I27" s="506"/>
      <c r="J27" s="505">
        <f>T27+U27+V27+W27+X27+Y27+Z27+AA27</f>
        <v>78</v>
      </c>
      <c r="K27" s="506">
        <v>62</v>
      </c>
      <c r="L27" s="507">
        <v>16</v>
      </c>
      <c r="M27" s="508"/>
      <c r="N27" s="509"/>
      <c r="O27" s="510"/>
      <c r="P27" s="509"/>
      <c r="Q27" s="511"/>
      <c r="R27" s="508"/>
      <c r="S27" s="506"/>
      <c r="T27" s="512">
        <v>34</v>
      </c>
      <c r="U27" s="513">
        <v>44</v>
      </c>
      <c r="V27" s="393"/>
      <c r="W27" s="514"/>
      <c r="X27" s="393"/>
      <c r="Y27" s="515"/>
      <c r="Z27" s="393"/>
      <c r="AA27" s="516"/>
      <c r="AB27" s="517"/>
      <c r="AC27" s="518"/>
      <c r="AD27" s="517"/>
      <c r="AE27" s="518"/>
      <c r="AF27" s="517"/>
      <c r="AG27" s="518"/>
    </row>
    <row r="28" spans="1:33" s="97" customFormat="1" ht="13.5" thickBot="1" x14ac:dyDescent="0.2">
      <c r="A28" s="192" t="s">
        <v>275</v>
      </c>
      <c r="B28" s="193" t="s">
        <v>276</v>
      </c>
      <c r="C28" s="194">
        <v>8</v>
      </c>
      <c r="D28" s="195"/>
      <c r="E28" s="195">
        <v>21</v>
      </c>
      <c r="F28" s="195"/>
      <c r="G28" s="196">
        <v>3</v>
      </c>
      <c r="H28" s="519">
        <v>4464</v>
      </c>
      <c r="I28" s="519">
        <f>I29+I36+I40+I58</f>
        <v>608</v>
      </c>
      <c r="J28" s="298">
        <f t="shared" ref="J28:R28" si="7">J29+J36+J40+J59+J66+J74</f>
        <v>2674</v>
      </c>
      <c r="K28" s="298">
        <f t="shared" si="7"/>
        <v>1210</v>
      </c>
      <c r="L28" s="298">
        <f t="shared" si="7"/>
        <v>1517</v>
      </c>
      <c r="M28" s="298">
        <f t="shared" si="7"/>
        <v>20</v>
      </c>
      <c r="N28" s="299">
        <f t="shared" si="7"/>
        <v>216</v>
      </c>
      <c r="O28" s="300">
        <f t="shared" si="7"/>
        <v>432</v>
      </c>
      <c r="P28" s="301">
        <f t="shared" si="7"/>
        <v>68</v>
      </c>
      <c r="Q28" s="302">
        <f t="shared" si="7"/>
        <v>28</v>
      </c>
      <c r="R28" s="303">
        <f t="shared" si="7"/>
        <v>84</v>
      </c>
      <c r="S28" s="304"/>
      <c r="T28" s="305"/>
      <c r="U28" s="306"/>
      <c r="V28" s="520">
        <v>112</v>
      </c>
      <c r="W28" s="520">
        <v>464</v>
      </c>
      <c r="X28" s="520">
        <v>140</v>
      </c>
      <c r="Y28" s="520">
        <v>688</v>
      </c>
      <c r="Z28" s="520">
        <v>96</v>
      </c>
      <c r="AA28" s="520">
        <v>480</v>
      </c>
      <c r="AB28" s="520">
        <v>112</v>
      </c>
      <c r="AC28" s="520">
        <v>752</v>
      </c>
      <c r="AD28" s="520">
        <v>80</v>
      </c>
      <c r="AE28" s="520">
        <v>532</v>
      </c>
      <c r="AF28" s="520">
        <v>68</v>
      </c>
      <c r="AG28" s="520">
        <v>544</v>
      </c>
    </row>
    <row r="29" spans="1:33" s="97" customFormat="1" ht="27" customHeight="1" thickBot="1" x14ac:dyDescent="0.2">
      <c r="A29" s="531" t="s">
        <v>277</v>
      </c>
      <c r="B29" s="532" t="s">
        <v>278</v>
      </c>
      <c r="C29" s="533">
        <v>2</v>
      </c>
      <c r="D29" s="533"/>
      <c r="E29" s="533">
        <v>8</v>
      </c>
      <c r="F29" s="533"/>
      <c r="G29" s="533">
        <v>3</v>
      </c>
      <c r="H29" s="534">
        <f>SUM(H30:H35)</f>
        <v>584</v>
      </c>
      <c r="I29" s="533">
        <f>SUM(I30:I35)</f>
        <v>90</v>
      </c>
      <c r="J29" s="533">
        <f>SUM(J30:J35)</f>
        <v>470</v>
      </c>
      <c r="K29" s="533">
        <f>SUM(K30:K35)</f>
        <v>86</v>
      </c>
      <c r="L29" s="533">
        <f>SUM(L30:L35)</f>
        <v>384</v>
      </c>
      <c r="M29" s="533"/>
      <c r="N29" s="535"/>
      <c r="O29" s="535"/>
      <c r="P29" s="535">
        <f>SUM(P30:P35)</f>
        <v>14</v>
      </c>
      <c r="Q29" s="535">
        <f>SUM(Q30:Q35)</f>
        <v>4</v>
      </c>
      <c r="R29" s="535">
        <f>SUM(R30:R35)</f>
        <v>12</v>
      </c>
      <c r="S29" s="535"/>
      <c r="T29" s="535"/>
      <c r="U29" s="535"/>
      <c r="V29" s="534">
        <f t="shared" ref="V29:AG29" si="8">SUM(V30:V35)</f>
        <v>28</v>
      </c>
      <c r="W29" s="534">
        <f t="shared" si="8"/>
        <v>132</v>
      </c>
      <c r="X29" s="534">
        <f t="shared" si="8"/>
        <v>16</v>
      </c>
      <c r="Y29" s="534">
        <f t="shared" si="8"/>
        <v>110</v>
      </c>
      <c r="Z29" s="534">
        <f t="shared" si="8"/>
        <v>20</v>
      </c>
      <c r="AA29" s="534">
        <f t="shared" si="8"/>
        <v>76</v>
      </c>
      <c r="AB29" s="534">
        <f t="shared" si="8"/>
        <v>12</v>
      </c>
      <c r="AC29" s="534">
        <f t="shared" si="8"/>
        <v>68</v>
      </c>
      <c r="AD29" s="534">
        <f t="shared" si="8"/>
        <v>8</v>
      </c>
      <c r="AE29" s="534">
        <f t="shared" si="8"/>
        <v>48</v>
      </c>
      <c r="AF29" s="534">
        <f t="shared" si="8"/>
        <v>6</v>
      </c>
      <c r="AG29" s="534">
        <f t="shared" si="8"/>
        <v>30</v>
      </c>
    </row>
    <row r="30" spans="1:33" s="99" customFormat="1" ht="15.75" customHeight="1" x14ac:dyDescent="0.15">
      <c r="A30" s="71" t="s">
        <v>279</v>
      </c>
      <c r="B30" s="536" t="s">
        <v>280</v>
      </c>
      <c r="C30" s="66">
        <v>5</v>
      </c>
      <c r="D30" s="66"/>
      <c r="E30" s="66"/>
      <c r="F30" s="66"/>
      <c r="G30" s="66"/>
      <c r="H30" s="344">
        <v>60</v>
      </c>
      <c r="I30" s="343">
        <v>12</v>
      </c>
      <c r="J30" s="344">
        <v>36</v>
      </c>
      <c r="K30" s="342">
        <v>18</v>
      </c>
      <c r="L30" s="342">
        <v>18</v>
      </c>
      <c r="M30" s="342"/>
      <c r="N30" s="330"/>
      <c r="O30" s="330"/>
      <c r="P30" s="330">
        <v>4</v>
      </c>
      <c r="Q30" s="330">
        <v>2</v>
      </c>
      <c r="R30" s="330">
        <v>6</v>
      </c>
      <c r="S30" s="330"/>
      <c r="T30" s="330"/>
      <c r="U30" s="330"/>
      <c r="V30" s="330"/>
      <c r="W30" s="344"/>
      <c r="X30" s="344"/>
      <c r="Y30" s="344"/>
      <c r="Z30" s="344">
        <v>12</v>
      </c>
      <c r="AA30" s="342">
        <v>36</v>
      </c>
      <c r="AB30" s="342"/>
      <c r="AC30" s="342"/>
      <c r="AD30" s="342"/>
      <c r="AE30" s="342"/>
      <c r="AF30" s="342"/>
      <c r="AG30" s="342"/>
    </row>
    <row r="31" spans="1:33" s="99" customFormat="1" ht="12.75" x14ac:dyDescent="0.15">
      <c r="A31" s="65" t="s">
        <v>281</v>
      </c>
      <c r="B31" s="537" t="s">
        <v>3</v>
      </c>
      <c r="C31" s="66"/>
      <c r="D31" s="66"/>
      <c r="E31" s="66">
        <v>3</v>
      </c>
      <c r="F31" s="66"/>
      <c r="G31" s="66"/>
      <c r="H31" s="344">
        <v>48</v>
      </c>
      <c r="I31" s="343">
        <v>8</v>
      </c>
      <c r="J31" s="344">
        <v>40</v>
      </c>
      <c r="K31" s="342">
        <v>20</v>
      </c>
      <c r="L31" s="342">
        <v>20</v>
      </c>
      <c r="M31" s="342"/>
      <c r="N31" s="330"/>
      <c r="O31" s="330"/>
      <c r="P31" s="330"/>
      <c r="Q31" s="330"/>
      <c r="R31" s="330"/>
      <c r="S31" s="330"/>
      <c r="T31" s="330"/>
      <c r="U31" s="330"/>
      <c r="V31" s="330">
        <v>8</v>
      </c>
      <c r="W31" s="342">
        <v>40</v>
      </c>
      <c r="X31" s="342"/>
      <c r="Y31" s="344"/>
      <c r="Z31" s="344"/>
      <c r="AA31" s="342"/>
      <c r="AB31" s="342"/>
      <c r="AC31" s="342"/>
      <c r="AD31" s="342"/>
      <c r="AE31" s="342"/>
      <c r="AF31" s="342"/>
      <c r="AG31" s="342"/>
    </row>
    <row r="32" spans="1:33" s="99" customFormat="1" ht="12.75" x14ac:dyDescent="0.15">
      <c r="A32" s="65" t="s">
        <v>282</v>
      </c>
      <c r="B32" s="537" t="s">
        <v>283</v>
      </c>
      <c r="C32" s="66"/>
      <c r="D32" s="66"/>
      <c r="E32" s="66">
        <v>4</v>
      </c>
      <c r="F32" s="66"/>
      <c r="G32" s="66"/>
      <c r="H32" s="344">
        <f t="shared" ref="H32:H34" si="9">I32+J32+R32+Q32+P32</f>
        <v>42</v>
      </c>
      <c r="I32" s="343">
        <f t="shared" ref="I32:I34" si="10">V32+X32+Z32+AB32+AD32+AF32</f>
        <v>4</v>
      </c>
      <c r="J32" s="344">
        <f t="shared" ref="J32:J34" si="11">SUM(K32:M32)</f>
        <v>38</v>
      </c>
      <c r="K32" s="342">
        <v>26</v>
      </c>
      <c r="L32" s="342">
        <v>12</v>
      </c>
      <c r="M32" s="342"/>
      <c r="N32" s="330"/>
      <c r="O32" s="330"/>
      <c r="P32" s="330"/>
      <c r="Q32" s="330"/>
      <c r="R32" s="330"/>
      <c r="S32" s="330"/>
      <c r="T32" s="330"/>
      <c r="U32" s="330"/>
      <c r="V32" s="330"/>
      <c r="W32" s="344"/>
      <c r="X32" s="344">
        <v>4</v>
      </c>
      <c r="Y32" s="342">
        <v>38</v>
      </c>
      <c r="Z32" s="342"/>
      <c r="AA32" s="342"/>
      <c r="AB32" s="342"/>
      <c r="AC32" s="342"/>
      <c r="AD32" s="342"/>
      <c r="AE32" s="342"/>
      <c r="AF32" s="342"/>
      <c r="AG32" s="342"/>
    </row>
    <row r="33" spans="1:33" s="99" customFormat="1" ht="25.5" customHeight="1" x14ac:dyDescent="0.15">
      <c r="A33" s="65" t="s">
        <v>284</v>
      </c>
      <c r="B33" s="537" t="s">
        <v>285</v>
      </c>
      <c r="C33" s="66">
        <v>8</v>
      </c>
      <c r="D33" s="66"/>
      <c r="E33" s="66">
        <v>4.5999999999999996</v>
      </c>
      <c r="F33" s="66"/>
      <c r="G33" s="66" t="s">
        <v>286</v>
      </c>
      <c r="H33" s="344">
        <v>202</v>
      </c>
      <c r="I33" s="343">
        <v>40</v>
      </c>
      <c r="J33" s="344">
        <v>150</v>
      </c>
      <c r="K33" s="342"/>
      <c r="L33" s="342">
        <v>150</v>
      </c>
      <c r="M33" s="342"/>
      <c r="N33" s="330"/>
      <c r="O33" s="330"/>
      <c r="P33" s="330">
        <v>10</v>
      </c>
      <c r="Q33" s="330">
        <v>2</v>
      </c>
      <c r="R33" s="330">
        <v>6</v>
      </c>
      <c r="S33" s="330"/>
      <c r="T33" s="330"/>
      <c r="U33" s="330"/>
      <c r="V33" s="330">
        <v>8</v>
      </c>
      <c r="W33" s="342">
        <v>24</v>
      </c>
      <c r="X33" s="342">
        <v>8</v>
      </c>
      <c r="Y33" s="342">
        <v>34</v>
      </c>
      <c r="Z33" s="342">
        <v>6</v>
      </c>
      <c r="AA33" s="342">
        <v>18</v>
      </c>
      <c r="AB33" s="342">
        <v>8</v>
      </c>
      <c r="AC33" s="342">
        <v>32</v>
      </c>
      <c r="AD33" s="342">
        <v>6</v>
      </c>
      <c r="AE33" s="342">
        <v>22</v>
      </c>
      <c r="AF33" s="342">
        <v>4</v>
      </c>
      <c r="AG33" s="342">
        <v>14</v>
      </c>
    </row>
    <row r="34" spans="1:33" s="97" customFormat="1" ht="12.75" x14ac:dyDescent="0.15">
      <c r="A34" s="65" t="s">
        <v>287</v>
      </c>
      <c r="B34" s="537" t="s">
        <v>6</v>
      </c>
      <c r="C34" s="66"/>
      <c r="D34" s="66">
        <v>357</v>
      </c>
      <c r="E34" s="66">
        <v>468</v>
      </c>
      <c r="F34" s="66"/>
      <c r="G34" s="66"/>
      <c r="H34" s="344">
        <f t="shared" si="9"/>
        <v>184</v>
      </c>
      <c r="I34" s="343">
        <f t="shared" si="10"/>
        <v>18</v>
      </c>
      <c r="J34" s="344">
        <f t="shared" si="11"/>
        <v>166</v>
      </c>
      <c r="K34" s="342">
        <v>2</v>
      </c>
      <c r="L34" s="342">
        <v>164</v>
      </c>
      <c r="M34" s="342"/>
      <c r="N34" s="362"/>
      <c r="O34" s="362"/>
      <c r="P34" s="362"/>
      <c r="Q34" s="362"/>
      <c r="R34" s="362"/>
      <c r="S34" s="362"/>
      <c r="T34" s="362"/>
      <c r="U34" s="538"/>
      <c r="V34" s="330">
        <v>4</v>
      </c>
      <c r="W34" s="342">
        <v>28</v>
      </c>
      <c r="X34" s="342">
        <v>4</v>
      </c>
      <c r="Y34" s="342">
        <v>38</v>
      </c>
      <c r="Z34" s="342">
        <v>2</v>
      </c>
      <c r="AA34" s="342">
        <v>22</v>
      </c>
      <c r="AB34" s="342">
        <v>4</v>
      </c>
      <c r="AC34" s="342">
        <v>36</v>
      </c>
      <c r="AD34" s="342">
        <v>2</v>
      </c>
      <c r="AE34" s="342">
        <v>26</v>
      </c>
      <c r="AF34" s="342">
        <v>2</v>
      </c>
      <c r="AG34" s="342">
        <v>16</v>
      </c>
    </row>
    <row r="35" spans="1:33" s="99" customFormat="1" ht="13.5" thickBot="1" x14ac:dyDescent="0.2">
      <c r="A35" s="172" t="s">
        <v>288</v>
      </c>
      <c r="B35" s="539" t="s">
        <v>289</v>
      </c>
      <c r="C35" s="66"/>
      <c r="D35" s="66"/>
      <c r="E35" s="66"/>
      <c r="F35" s="66"/>
      <c r="G35" s="66">
        <v>3</v>
      </c>
      <c r="H35" s="344">
        <v>48</v>
      </c>
      <c r="I35" s="343">
        <v>8</v>
      </c>
      <c r="J35" s="344">
        <v>40</v>
      </c>
      <c r="K35" s="342">
        <v>20</v>
      </c>
      <c r="L35" s="342">
        <v>20</v>
      </c>
      <c r="M35" s="342"/>
      <c r="N35" s="330"/>
      <c r="O35" s="330"/>
      <c r="P35" s="330"/>
      <c r="Q35" s="330"/>
      <c r="R35" s="330"/>
      <c r="S35" s="330"/>
      <c r="T35" s="330"/>
      <c r="U35" s="362"/>
      <c r="V35" s="330">
        <v>8</v>
      </c>
      <c r="W35" s="344">
        <v>40</v>
      </c>
      <c r="X35" s="344"/>
      <c r="Y35" s="342"/>
      <c r="Z35" s="342"/>
      <c r="AA35" s="342"/>
      <c r="AB35" s="342"/>
      <c r="AC35" s="342"/>
      <c r="AD35" s="342"/>
      <c r="AE35" s="342"/>
      <c r="AF35" s="342"/>
      <c r="AG35" s="342"/>
    </row>
    <row r="36" spans="1:33" s="99" customFormat="1" ht="26.25" thickBot="1" x14ac:dyDescent="0.2">
      <c r="A36" s="531" t="s">
        <v>290</v>
      </c>
      <c r="B36" s="532" t="s">
        <v>291</v>
      </c>
      <c r="C36" s="533">
        <v>2</v>
      </c>
      <c r="D36" s="533"/>
      <c r="E36" s="533">
        <v>1</v>
      </c>
      <c r="F36" s="533"/>
      <c r="G36" s="533"/>
      <c r="H36" s="540">
        <f>SUM(H37:H39)</f>
        <v>188</v>
      </c>
      <c r="I36" s="541">
        <f>SUM(I37:I39)</f>
        <v>32</v>
      </c>
      <c r="J36" s="533">
        <f>SUM(J37:J39)</f>
        <v>132</v>
      </c>
      <c r="K36" s="533">
        <f t="shared" ref="K36:R36" si="12">SUM(K37:K39)</f>
        <v>62</v>
      </c>
      <c r="L36" s="533">
        <f t="shared" si="12"/>
        <v>70</v>
      </c>
      <c r="M36" s="533">
        <f t="shared" si="12"/>
        <v>0</v>
      </c>
      <c r="N36" s="533">
        <f t="shared" si="12"/>
        <v>0</v>
      </c>
      <c r="O36" s="533">
        <f t="shared" si="12"/>
        <v>0</v>
      </c>
      <c r="P36" s="533">
        <f t="shared" si="12"/>
        <v>8</v>
      </c>
      <c r="Q36" s="533">
        <f t="shared" si="12"/>
        <v>4</v>
      </c>
      <c r="R36" s="533">
        <f t="shared" si="12"/>
        <v>12</v>
      </c>
      <c r="S36" s="535"/>
      <c r="T36" s="535"/>
      <c r="U36" s="535"/>
      <c r="V36" s="533">
        <f t="shared" ref="V36:Y36" si="13">SUM(V37:V39)</f>
        <v>18</v>
      </c>
      <c r="W36" s="533">
        <f t="shared" si="13"/>
        <v>62</v>
      </c>
      <c r="X36" s="533">
        <f t="shared" si="13"/>
        <v>14</v>
      </c>
      <c r="Y36" s="533">
        <f t="shared" si="13"/>
        <v>70</v>
      </c>
      <c r="Z36" s="533"/>
      <c r="AA36" s="533"/>
      <c r="AB36" s="533"/>
      <c r="AC36" s="533"/>
      <c r="AD36" s="533"/>
      <c r="AE36" s="533"/>
      <c r="AF36" s="533"/>
      <c r="AG36" s="533"/>
    </row>
    <row r="37" spans="1:33" s="97" customFormat="1" ht="12.75" x14ac:dyDescent="0.15">
      <c r="A37" s="71" t="s">
        <v>292</v>
      </c>
      <c r="B37" s="536" t="s">
        <v>293</v>
      </c>
      <c r="C37" s="66">
        <v>3</v>
      </c>
      <c r="D37" s="66"/>
      <c r="E37" s="66"/>
      <c r="F37" s="66"/>
      <c r="G37" s="66"/>
      <c r="H37" s="542">
        <v>92</v>
      </c>
      <c r="I37" s="543">
        <v>18</v>
      </c>
      <c r="J37" s="342">
        <v>62</v>
      </c>
      <c r="K37" s="342">
        <v>32</v>
      </c>
      <c r="L37" s="342">
        <v>30</v>
      </c>
      <c r="M37" s="342"/>
      <c r="N37" s="544"/>
      <c r="O37" s="544"/>
      <c r="P37" s="544">
        <v>4</v>
      </c>
      <c r="Q37" s="543">
        <v>2</v>
      </c>
      <c r="R37" s="543">
        <v>6</v>
      </c>
      <c r="S37" s="544"/>
      <c r="T37" s="544"/>
      <c r="U37" s="544"/>
      <c r="V37" s="544">
        <v>18</v>
      </c>
      <c r="W37" s="342">
        <v>62</v>
      </c>
      <c r="X37" s="342"/>
      <c r="Y37" s="344"/>
      <c r="Z37" s="344"/>
      <c r="AA37" s="342"/>
      <c r="AB37" s="342"/>
      <c r="AC37" s="342"/>
      <c r="AD37" s="342"/>
      <c r="AE37" s="342"/>
      <c r="AF37" s="342"/>
      <c r="AG37" s="342"/>
    </row>
    <row r="38" spans="1:33" s="99" customFormat="1" ht="25.5" x14ac:dyDescent="0.15">
      <c r="A38" s="65" t="s">
        <v>294</v>
      </c>
      <c r="B38" s="537" t="s">
        <v>295</v>
      </c>
      <c r="C38" s="66"/>
      <c r="D38" s="66"/>
      <c r="E38" s="66">
        <v>4</v>
      </c>
      <c r="F38" s="66"/>
      <c r="G38" s="66"/>
      <c r="H38" s="542">
        <f>I38+J38+R38</f>
        <v>42</v>
      </c>
      <c r="I38" s="343">
        <f>V38+X38+Z38+AB38+AD38+AF38</f>
        <v>4</v>
      </c>
      <c r="J38" s="342">
        <f>SUM(K38:L38)</f>
        <v>38</v>
      </c>
      <c r="K38" s="342">
        <v>18</v>
      </c>
      <c r="L38" s="342">
        <v>20</v>
      </c>
      <c r="M38" s="342"/>
      <c r="N38" s="330"/>
      <c r="O38" s="330"/>
      <c r="P38" s="330"/>
      <c r="Q38" s="330"/>
      <c r="R38" s="330"/>
      <c r="S38" s="330"/>
      <c r="T38" s="330"/>
      <c r="U38" s="330"/>
      <c r="V38" s="330"/>
      <c r="W38" s="342"/>
      <c r="X38" s="342">
        <v>4</v>
      </c>
      <c r="Y38" s="344">
        <v>38</v>
      </c>
      <c r="Z38" s="344"/>
      <c r="AA38" s="342"/>
      <c r="AB38" s="342"/>
      <c r="AC38" s="342"/>
      <c r="AD38" s="342"/>
      <c r="AE38" s="342"/>
      <c r="AF38" s="342"/>
      <c r="AG38" s="342"/>
    </row>
    <row r="39" spans="1:33" s="99" customFormat="1" ht="26.25" thickBot="1" x14ac:dyDescent="0.2">
      <c r="A39" s="172" t="s">
        <v>296</v>
      </c>
      <c r="B39" s="539" t="s">
        <v>297</v>
      </c>
      <c r="C39" s="66">
        <v>4</v>
      </c>
      <c r="D39" s="66"/>
      <c r="E39" s="66"/>
      <c r="F39" s="66"/>
      <c r="G39" s="66"/>
      <c r="H39" s="542">
        <v>54</v>
      </c>
      <c r="I39" s="343">
        <v>10</v>
      </c>
      <c r="J39" s="342">
        <v>32</v>
      </c>
      <c r="K39" s="342">
        <v>12</v>
      </c>
      <c r="L39" s="342">
        <v>20</v>
      </c>
      <c r="M39" s="342"/>
      <c r="N39" s="330"/>
      <c r="O39" s="330"/>
      <c r="P39" s="330">
        <v>4</v>
      </c>
      <c r="Q39" s="330">
        <v>2</v>
      </c>
      <c r="R39" s="330">
        <v>6</v>
      </c>
      <c r="S39" s="330"/>
      <c r="T39" s="330"/>
      <c r="U39" s="330"/>
      <c r="V39" s="330"/>
      <c r="W39" s="342"/>
      <c r="X39" s="342">
        <v>10</v>
      </c>
      <c r="Y39" s="344">
        <v>32</v>
      </c>
      <c r="Z39" s="344"/>
      <c r="AA39" s="342"/>
      <c r="AB39" s="342"/>
      <c r="AC39" s="342"/>
      <c r="AD39" s="342"/>
      <c r="AE39" s="342"/>
      <c r="AF39" s="342"/>
      <c r="AG39" s="342"/>
    </row>
    <row r="40" spans="1:33" s="99" customFormat="1" ht="13.5" thickBot="1" x14ac:dyDescent="0.2">
      <c r="A40" s="531" t="s">
        <v>298</v>
      </c>
      <c r="B40" s="532" t="s">
        <v>299</v>
      </c>
      <c r="C40" s="533">
        <v>5</v>
      </c>
      <c r="D40" s="533"/>
      <c r="E40" s="533">
        <v>12</v>
      </c>
      <c r="F40" s="533"/>
      <c r="G40" s="533"/>
      <c r="H40" s="533">
        <v>942</v>
      </c>
      <c r="I40" s="534">
        <v>144</v>
      </c>
      <c r="J40" s="533">
        <v>738</v>
      </c>
      <c r="K40" s="533">
        <v>323</v>
      </c>
      <c r="L40" s="533">
        <v>415</v>
      </c>
      <c r="M40" s="533">
        <f t="shared" ref="M40:R40" si="14">SUM(M41:M56)</f>
        <v>0</v>
      </c>
      <c r="N40" s="533">
        <f t="shared" si="14"/>
        <v>0</v>
      </c>
      <c r="O40" s="533">
        <f t="shared" si="14"/>
        <v>0</v>
      </c>
      <c r="P40" s="533">
        <f t="shared" si="14"/>
        <v>20</v>
      </c>
      <c r="Q40" s="533">
        <f t="shared" si="14"/>
        <v>10</v>
      </c>
      <c r="R40" s="533">
        <f t="shared" si="14"/>
        <v>30</v>
      </c>
      <c r="S40" s="535"/>
      <c r="T40" s="535"/>
      <c r="U40" s="535"/>
      <c r="V40" s="533">
        <f t="shared" ref="V40:AG40" si="15">SUM(V41:V56)</f>
        <v>66</v>
      </c>
      <c r="W40" s="533">
        <f t="shared" si="15"/>
        <v>270</v>
      </c>
      <c r="X40" s="533">
        <v>28</v>
      </c>
      <c r="Y40" s="533">
        <v>100</v>
      </c>
      <c r="Z40" s="533">
        <f t="shared" si="15"/>
        <v>18</v>
      </c>
      <c r="AA40" s="533">
        <f t="shared" si="15"/>
        <v>52</v>
      </c>
      <c r="AB40" s="533"/>
      <c r="AC40" s="533">
        <f t="shared" si="15"/>
        <v>74</v>
      </c>
      <c r="AD40" s="533">
        <f t="shared" si="15"/>
        <v>18</v>
      </c>
      <c r="AE40" s="533">
        <f t="shared" si="15"/>
        <v>156</v>
      </c>
      <c r="AF40" s="533">
        <f t="shared" si="15"/>
        <v>14</v>
      </c>
      <c r="AG40" s="533">
        <f t="shared" si="15"/>
        <v>86</v>
      </c>
    </row>
    <row r="41" spans="1:33" s="99" customFormat="1" ht="12.75" x14ac:dyDescent="0.15">
      <c r="A41" s="307" t="s">
        <v>300</v>
      </c>
      <c r="B41" s="545" t="s">
        <v>301</v>
      </c>
      <c r="C41" s="324">
        <v>3</v>
      </c>
      <c r="D41" s="324"/>
      <c r="E41" s="324"/>
      <c r="F41" s="324"/>
      <c r="G41" s="324"/>
      <c r="H41" s="342">
        <v>76</v>
      </c>
      <c r="I41" s="343">
        <v>16</v>
      </c>
      <c r="J41" s="342">
        <v>48</v>
      </c>
      <c r="K41" s="342">
        <v>24</v>
      </c>
      <c r="L41" s="342">
        <v>24</v>
      </c>
      <c r="M41" s="342"/>
      <c r="N41" s="330"/>
      <c r="O41" s="330"/>
      <c r="P41" s="330">
        <v>4</v>
      </c>
      <c r="Q41" s="330">
        <v>2</v>
      </c>
      <c r="R41" s="330">
        <v>6</v>
      </c>
      <c r="S41" s="330"/>
      <c r="T41" s="330"/>
      <c r="U41" s="330"/>
      <c r="V41" s="330">
        <v>16</v>
      </c>
      <c r="W41" s="342">
        <v>48</v>
      </c>
      <c r="X41" s="342"/>
      <c r="Y41" s="344"/>
      <c r="Z41" s="344"/>
      <c r="AA41" s="342"/>
      <c r="AB41" s="342"/>
      <c r="AC41" s="342"/>
      <c r="AD41" s="342"/>
      <c r="AE41" s="342"/>
      <c r="AF41" s="342"/>
      <c r="AG41" s="342"/>
    </row>
    <row r="42" spans="1:33" s="99" customFormat="1" ht="12.75" x14ac:dyDescent="0.15">
      <c r="A42" s="321" t="s">
        <v>302</v>
      </c>
      <c r="B42" s="546" t="s">
        <v>303</v>
      </c>
      <c r="C42" s="324"/>
      <c r="D42" s="324"/>
      <c r="E42" s="324">
        <v>3</v>
      </c>
      <c r="F42" s="324"/>
      <c r="G42" s="324"/>
      <c r="H42" s="342">
        <f t="shared" ref="H42:H55" si="16">I42+J42+R42+Q42+P42</f>
        <v>46</v>
      </c>
      <c r="I42" s="343">
        <f t="shared" ref="I42:I56" si="17">V42+X42+Z42+AB42+AD42+AF42</f>
        <v>6</v>
      </c>
      <c r="J42" s="342">
        <f t="shared" ref="J42:J56" si="18">SUM(K42:M42)</f>
        <v>40</v>
      </c>
      <c r="K42" s="342">
        <v>14</v>
      </c>
      <c r="L42" s="342">
        <v>26</v>
      </c>
      <c r="M42" s="342"/>
      <c r="N42" s="330"/>
      <c r="O42" s="330"/>
      <c r="P42" s="330"/>
      <c r="Q42" s="330"/>
      <c r="R42" s="330"/>
      <c r="S42" s="330"/>
      <c r="T42" s="330"/>
      <c r="U42" s="330"/>
      <c r="V42" s="330">
        <v>6</v>
      </c>
      <c r="W42" s="342">
        <v>40</v>
      </c>
      <c r="X42" s="342"/>
      <c r="Y42" s="344"/>
      <c r="Z42" s="344"/>
      <c r="AA42" s="342"/>
      <c r="AB42" s="342"/>
      <c r="AC42" s="342"/>
      <c r="AD42" s="342"/>
      <c r="AE42" s="342"/>
      <c r="AF42" s="342"/>
      <c r="AG42" s="342"/>
    </row>
    <row r="43" spans="1:33" s="99" customFormat="1" ht="51" x14ac:dyDescent="0.15">
      <c r="A43" s="321" t="s">
        <v>304</v>
      </c>
      <c r="B43" s="546" t="s">
        <v>305</v>
      </c>
      <c r="C43" s="324"/>
      <c r="D43" s="324"/>
      <c r="E43" s="324">
        <v>3</v>
      </c>
      <c r="F43" s="324"/>
      <c r="G43" s="324"/>
      <c r="H43" s="342">
        <v>48</v>
      </c>
      <c r="I43" s="343">
        <v>8</v>
      </c>
      <c r="J43" s="342">
        <v>40</v>
      </c>
      <c r="K43" s="342">
        <v>14</v>
      </c>
      <c r="L43" s="342">
        <v>26</v>
      </c>
      <c r="M43" s="342"/>
      <c r="N43" s="330"/>
      <c r="O43" s="330"/>
      <c r="P43" s="330"/>
      <c r="Q43" s="330"/>
      <c r="R43" s="330"/>
      <c r="S43" s="330"/>
      <c r="T43" s="330"/>
      <c r="U43" s="330"/>
      <c r="V43" s="330">
        <v>8</v>
      </c>
      <c r="W43" s="342">
        <v>40</v>
      </c>
      <c r="X43" s="547"/>
      <c r="Y43" s="344"/>
      <c r="Z43" s="344"/>
      <c r="AA43" s="342"/>
      <c r="AB43" s="342"/>
      <c r="AC43" s="342"/>
      <c r="AD43" s="342"/>
      <c r="AE43" s="342"/>
      <c r="AF43" s="342"/>
      <c r="AG43" s="342"/>
    </row>
    <row r="44" spans="1:33" s="99" customFormat="1" ht="25.5" x14ac:dyDescent="0.15">
      <c r="A44" s="321" t="s">
        <v>306</v>
      </c>
      <c r="B44" s="546" t="s">
        <v>307</v>
      </c>
      <c r="C44" s="324">
        <v>5</v>
      </c>
      <c r="D44" s="324"/>
      <c r="E44" s="324"/>
      <c r="F44" s="324"/>
      <c r="G44" s="324"/>
      <c r="H44" s="342">
        <v>82</v>
      </c>
      <c r="I44" s="343">
        <v>18</v>
      </c>
      <c r="J44" s="342">
        <v>52</v>
      </c>
      <c r="K44" s="342">
        <v>22</v>
      </c>
      <c r="L44" s="342">
        <v>30</v>
      </c>
      <c r="M44" s="342"/>
      <c r="N44" s="330"/>
      <c r="O44" s="330"/>
      <c r="P44" s="330">
        <v>4</v>
      </c>
      <c r="Q44" s="330">
        <v>2</v>
      </c>
      <c r="R44" s="330">
        <v>6</v>
      </c>
      <c r="S44" s="330"/>
      <c r="T44" s="330"/>
      <c r="U44" s="330"/>
      <c r="V44" s="330"/>
      <c r="W44" s="342"/>
      <c r="X44" s="342"/>
      <c r="Y44" s="342"/>
      <c r="Z44" s="342">
        <v>18</v>
      </c>
      <c r="AA44" s="342">
        <v>52</v>
      </c>
      <c r="AB44" s="342"/>
      <c r="AC44" s="342"/>
      <c r="AD44" s="342"/>
      <c r="AE44" s="342"/>
      <c r="AF44" s="342"/>
      <c r="AG44" s="342"/>
    </row>
    <row r="45" spans="1:33" s="99" customFormat="1" ht="25.5" x14ac:dyDescent="0.15">
      <c r="A45" s="321" t="s">
        <v>308</v>
      </c>
      <c r="B45" s="546" t="s">
        <v>309</v>
      </c>
      <c r="C45" s="324"/>
      <c r="D45" s="324"/>
      <c r="E45" s="324">
        <v>7</v>
      </c>
      <c r="F45" s="324"/>
      <c r="G45" s="324"/>
      <c r="H45" s="342">
        <f t="shared" si="16"/>
        <v>46</v>
      </c>
      <c r="I45" s="343">
        <f t="shared" si="17"/>
        <v>6</v>
      </c>
      <c r="J45" s="342">
        <f t="shared" si="18"/>
        <v>40</v>
      </c>
      <c r="K45" s="342">
        <v>14</v>
      </c>
      <c r="L45" s="342">
        <v>26</v>
      </c>
      <c r="M45" s="342"/>
      <c r="N45" s="330"/>
      <c r="O45" s="330"/>
      <c r="P45" s="330"/>
      <c r="Q45" s="330"/>
      <c r="R45" s="330"/>
      <c r="S45" s="330"/>
      <c r="T45" s="330"/>
      <c r="U45" s="330"/>
      <c r="V45" s="330"/>
      <c r="W45" s="344"/>
      <c r="X45" s="344"/>
      <c r="Y45" s="344"/>
      <c r="Z45" s="344"/>
      <c r="AA45" s="342"/>
      <c r="AB45" s="342"/>
      <c r="AC45" s="342"/>
      <c r="AD45" s="342">
        <v>6</v>
      </c>
      <c r="AE45" s="342">
        <v>40</v>
      </c>
      <c r="AF45" s="342"/>
      <c r="AG45" s="342"/>
    </row>
    <row r="46" spans="1:33" s="99" customFormat="1" ht="12.75" x14ac:dyDescent="0.15">
      <c r="A46" s="321" t="s">
        <v>310</v>
      </c>
      <c r="B46" s="546" t="s">
        <v>311</v>
      </c>
      <c r="C46" s="324"/>
      <c r="D46" s="324"/>
      <c r="E46" s="324">
        <v>6</v>
      </c>
      <c r="F46" s="324"/>
      <c r="G46" s="324"/>
      <c r="H46" s="342">
        <f t="shared" si="16"/>
        <v>74</v>
      </c>
      <c r="I46" s="343">
        <f t="shared" si="17"/>
        <v>0</v>
      </c>
      <c r="J46" s="342">
        <v>74</v>
      </c>
      <c r="K46" s="342">
        <v>26</v>
      </c>
      <c r="L46" s="342">
        <v>48</v>
      </c>
      <c r="M46" s="342"/>
      <c r="N46" s="330"/>
      <c r="O46" s="330"/>
      <c r="P46" s="330"/>
      <c r="Q46" s="330"/>
      <c r="R46" s="330"/>
      <c r="S46" s="330"/>
      <c r="T46" s="330"/>
      <c r="U46" s="330"/>
      <c r="V46" s="330"/>
      <c r="W46" s="344"/>
      <c r="X46" s="344"/>
      <c r="Y46" s="342"/>
      <c r="Z46" s="342"/>
      <c r="AA46" s="548"/>
      <c r="AB46" s="548"/>
      <c r="AC46" s="342">
        <v>74</v>
      </c>
      <c r="AD46" s="342"/>
      <c r="AE46" s="342"/>
      <c r="AF46" s="342"/>
      <c r="AG46" s="342"/>
    </row>
    <row r="47" spans="1:33" s="99" customFormat="1" ht="12.75" x14ac:dyDescent="0.15">
      <c r="A47" s="321" t="s">
        <v>312</v>
      </c>
      <c r="B47" s="546" t="s">
        <v>313</v>
      </c>
      <c r="C47" s="324"/>
      <c r="D47" s="324"/>
      <c r="E47" s="324">
        <v>7</v>
      </c>
      <c r="F47" s="324"/>
      <c r="G47" s="324"/>
      <c r="H47" s="342">
        <f t="shared" si="16"/>
        <v>46</v>
      </c>
      <c r="I47" s="343">
        <f t="shared" si="17"/>
        <v>4</v>
      </c>
      <c r="J47" s="342">
        <f t="shared" si="18"/>
        <v>42</v>
      </c>
      <c r="K47" s="342">
        <v>20</v>
      </c>
      <c r="L47" s="342">
        <v>22</v>
      </c>
      <c r="M47" s="342"/>
      <c r="N47" s="330"/>
      <c r="O47" s="330"/>
      <c r="P47" s="330"/>
      <c r="Q47" s="330"/>
      <c r="R47" s="330"/>
      <c r="S47" s="330"/>
      <c r="T47" s="330"/>
      <c r="U47" s="330"/>
      <c r="V47" s="330"/>
      <c r="W47" s="344"/>
      <c r="X47" s="344"/>
      <c r="Y47" s="342"/>
      <c r="Z47" s="342"/>
      <c r="AA47" s="342"/>
      <c r="AB47" s="342"/>
      <c r="AC47" s="342"/>
      <c r="AD47" s="342">
        <v>4</v>
      </c>
      <c r="AE47" s="342">
        <v>42</v>
      </c>
      <c r="AF47" s="342"/>
      <c r="AG47" s="342"/>
    </row>
    <row r="48" spans="1:33" s="99" customFormat="1" ht="12.75" x14ac:dyDescent="0.15">
      <c r="A48" s="321" t="s">
        <v>314</v>
      </c>
      <c r="B48" s="546" t="s">
        <v>315</v>
      </c>
      <c r="C48" s="324">
        <v>3</v>
      </c>
      <c r="D48" s="324"/>
      <c r="E48" s="324"/>
      <c r="F48" s="324"/>
      <c r="G48" s="324"/>
      <c r="H48" s="342">
        <v>76</v>
      </c>
      <c r="I48" s="343">
        <v>16</v>
      </c>
      <c r="J48" s="342">
        <v>48</v>
      </c>
      <c r="K48" s="342">
        <v>28</v>
      </c>
      <c r="L48" s="342">
        <v>20</v>
      </c>
      <c r="M48" s="342"/>
      <c r="N48" s="330"/>
      <c r="O48" s="330"/>
      <c r="P48" s="330">
        <v>4</v>
      </c>
      <c r="Q48" s="330">
        <v>2</v>
      </c>
      <c r="R48" s="330">
        <v>6</v>
      </c>
      <c r="S48" s="330"/>
      <c r="T48" s="330"/>
      <c r="U48" s="330"/>
      <c r="V48" s="330">
        <v>16</v>
      </c>
      <c r="W48" s="342">
        <v>48</v>
      </c>
      <c r="X48" s="342"/>
      <c r="Y48" s="344"/>
      <c r="Z48" s="344"/>
      <c r="AA48" s="342"/>
      <c r="AB48" s="342"/>
      <c r="AC48" s="342"/>
      <c r="AD48" s="342"/>
      <c r="AE48" s="342"/>
      <c r="AF48" s="342"/>
      <c r="AG48" s="342"/>
    </row>
    <row r="49" spans="1:33" s="99" customFormat="1" ht="25.5" x14ac:dyDescent="0.15">
      <c r="A49" s="321" t="s">
        <v>316</v>
      </c>
      <c r="B49" s="546" t="s">
        <v>317</v>
      </c>
      <c r="C49" s="324"/>
      <c r="D49" s="324"/>
      <c r="E49" s="324">
        <v>7</v>
      </c>
      <c r="F49" s="324"/>
      <c r="G49" s="324"/>
      <c r="H49" s="342">
        <f t="shared" si="16"/>
        <v>36</v>
      </c>
      <c r="I49" s="343">
        <f t="shared" si="17"/>
        <v>4</v>
      </c>
      <c r="J49" s="342">
        <f t="shared" si="18"/>
        <v>32</v>
      </c>
      <c r="K49" s="342">
        <v>12</v>
      </c>
      <c r="L49" s="342">
        <v>20</v>
      </c>
      <c r="M49" s="342"/>
      <c r="N49" s="330"/>
      <c r="O49" s="330"/>
      <c r="P49" s="330"/>
      <c r="Q49" s="330"/>
      <c r="R49" s="330"/>
      <c r="S49" s="330"/>
      <c r="T49" s="330"/>
      <c r="U49" s="330"/>
      <c r="V49" s="330"/>
      <c r="W49" s="344"/>
      <c r="X49" s="344"/>
      <c r="Y49" s="342"/>
      <c r="Z49" s="342"/>
      <c r="AA49" s="342"/>
      <c r="AB49" s="342"/>
      <c r="AC49" s="342"/>
      <c r="AD49" s="342">
        <v>4</v>
      </c>
      <c r="AE49" s="342">
        <v>32</v>
      </c>
      <c r="AF49" s="342"/>
      <c r="AG49" s="342"/>
    </row>
    <row r="50" spans="1:33" s="99" customFormat="1" ht="12.75" x14ac:dyDescent="0.15">
      <c r="A50" s="321" t="s">
        <v>318</v>
      </c>
      <c r="B50" s="546" t="s">
        <v>319</v>
      </c>
      <c r="C50" s="324"/>
      <c r="D50" s="324"/>
      <c r="E50" s="324">
        <v>3</v>
      </c>
      <c r="F50" s="324"/>
      <c r="G50" s="324"/>
      <c r="H50" s="342">
        <f t="shared" si="16"/>
        <v>46</v>
      </c>
      <c r="I50" s="343">
        <f t="shared" si="17"/>
        <v>6</v>
      </c>
      <c r="J50" s="342">
        <f t="shared" si="18"/>
        <v>40</v>
      </c>
      <c r="K50" s="342">
        <v>14</v>
      </c>
      <c r="L50" s="342">
        <v>26</v>
      </c>
      <c r="M50" s="342"/>
      <c r="N50" s="330"/>
      <c r="O50" s="330"/>
      <c r="P50" s="330"/>
      <c r="Q50" s="330"/>
      <c r="R50" s="330"/>
      <c r="S50" s="330"/>
      <c r="T50" s="330"/>
      <c r="U50" s="330"/>
      <c r="V50" s="330">
        <v>6</v>
      </c>
      <c r="W50" s="344">
        <v>40</v>
      </c>
      <c r="X50" s="344"/>
      <c r="Y50" s="344"/>
      <c r="Z50" s="344"/>
      <c r="AA50" s="342"/>
      <c r="AB50" s="342"/>
      <c r="AC50" s="342"/>
      <c r="AD50" s="342"/>
      <c r="AE50" s="342"/>
      <c r="AF50" s="342"/>
      <c r="AG50" s="342"/>
    </row>
    <row r="51" spans="1:33" s="99" customFormat="1" ht="12.75" x14ac:dyDescent="0.15">
      <c r="A51" s="321" t="s">
        <v>320</v>
      </c>
      <c r="B51" s="546" t="s">
        <v>321</v>
      </c>
      <c r="C51" s="324">
        <v>4</v>
      </c>
      <c r="D51" s="324"/>
      <c r="E51" s="324"/>
      <c r="F51" s="324"/>
      <c r="G51" s="324"/>
      <c r="H51" s="342">
        <v>58</v>
      </c>
      <c r="I51" s="343">
        <v>12</v>
      </c>
      <c r="J51" s="342">
        <v>34</v>
      </c>
      <c r="K51" s="342">
        <v>20</v>
      </c>
      <c r="L51" s="342">
        <v>14</v>
      </c>
      <c r="M51" s="342"/>
      <c r="N51" s="330"/>
      <c r="O51" s="330"/>
      <c r="P51" s="330">
        <v>4</v>
      </c>
      <c r="Q51" s="330">
        <v>2</v>
      </c>
      <c r="R51" s="330">
        <v>6</v>
      </c>
      <c r="S51" s="330"/>
      <c r="T51" s="330"/>
      <c r="U51" s="330"/>
      <c r="V51" s="330"/>
      <c r="W51" s="344"/>
      <c r="X51" s="344">
        <v>12</v>
      </c>
      <c r="Y51" s="344">
        <v>34</v>
      </c>
      <c r="Z51" s="344"/>
      <c r="AA51" s="342"/>
      <c r="AB51" s="342"/>
      <c r="AC51" s="342"/>
      <c r="AD51" s="342"/>
      <c r="AE51" s="342"/>
      <c r="AF51" s="342"/>
      <c r="AG51" s="342"/>
    </row>
    <row r="52" spans="1:33" s="99" customFormat="1" ht="17.25" customHeight="1" x14ac:dyDescent="0.15">
      <c r="A52" s="321" t="s">
        <v>322</v>
      </c>
      <c r="B52" s="546" t="s">
        <v>323</v>
      </c>
      <c r="C52" s="324"/>
      <c r="D52" s="324"/>
      <c r="E52" s="324">
        <v>3</v>
      </c>
      <c r="F52" s="324"/>
      <c r="G52" s="324"/>
      <c r="H52" s="342">
        <v>68</v>
      </c>
      <c r="I52" s="343">
        <v>14</v>
      </c>
      <c r="J52" s="342">
        <v>54</v>
      </c>
      <c r="K52" s="342">
        <v>24</v>
      </c>
      <c r="L52" s="342">
        <v>30</v>
      </c>
      <c r="M52" s="342"/>
      <c r="N52" s="330"/>
      <c r="O52" s="330"/>
      <c r="P52" s="330"/>
      <c r="Q52" s="330"/>
      <c r="R52" s="330"/>
      <c r="S52" s="330"/>
      <c r="T52" s="330"/>
      <c r="U52" s="330"/>
      <c r="V52" s="330">
        <v>14</v>
      </c>
      <c r="W52" s="344">
        <v>54</v>
      </c>
      <c r="X52" s="344"/>
      <c r="Y52" s="344"/>
      <c r="Z52" s="344"/>
      <c r="AA52" s="342"/>
      <c r="AB52" s="342"/>
      <c r="AC52" s="342"/>
      <c r="AD52" s="342"/>
      <c r="AE52" s="342"/>
      <c r="AF52" s="342"/>
      <c r="AG52" s="342"/>
    </row>
    <row r="53" spans="1:33" s="99" customFormat="1" ht="25.5" x14ac:dyDescent="0.15">
      <c r="A53" s="321" t="s">
        <v>324</v>
      </c>
      <c r="B53" s="546" t="s">
        <v>325</v>
      </c>
      <c r="C53" s="324">
        <v>4</v>
      </c>
      <c r="D53" s="324"/>
      <c r="E53" s="324"/>
      <c r="F53" s="324"/>
      <c r="G53" s="324"/>
      <c r="H53" s="344">
        <v>58</v>
      </c>
      <c r="I53" s="343">
        <v>12</v>
      </c>
      <c r="J53" s="342">
        <v>34</v>
      </c>
      <c r="K53" s="342">
        <v>20</v>
      </c>
      <c r="L53" s="342">
        <v>14</v>
      </c>
      <c r="M53" s="342"/>
      <c r="N53" s="330"/>
      <c r="O53" s="330"/>
      <c r="P53" s="330">
        <v>4</v>
      </c>
      <c r="Q53" s="330">
        <v>2</v>
      </c>
      <c r="R53" s="330">
        <v>6</v>
      </c>
      <c r="S53" s="330"/>
      <c r="T53" s="330"/>
      <c r="U53" s="330"/>
      <c r="V53" s="330"/>
      <c r="W53" s="344"/>
      <c r="X53" s="344">
        <v>12</v>
      </c>
      <c r="Y53" s="344">
        <v>34</v>
      </c>
      <c r="Z53" s="344"/>
      <c r="AA53" s="342"/>
      <c r="AB53" s="342"/>
      <c r="AC53" s="342"/>
      <c r="AD53" s="342"/>
      <c r="AE53" s="342"/>
      <c r="AF53" s="342"/>
      <c r="AG53" s="342"/>
    </row>
    <row r="54" spans="1:33" s="99" customFormat="1" ht="16.5" customHeight="1" x14ac:dyDescent="0.15">
      <c r="A54" s="321" t="s">
        <v>326</v>
      </c>
      <c r="B54" s="546" t="s">
        <v>327</v>
      </c>
      <c r="C54" s="324"/>
      <c r="D54" s="324"/>
      <c r="E54" s="324">
        <v>8</v>
      </c>
      <c r="F54" s="324"/>
      <c r="G54" s="324"/>
      <c r="H54" s="342">
        <v>54</v>
      </c>
      <c r="I54" s="343">
        <v>10</v>
      </c>
      <c r="J54" s="342">
        <v>44</v>
      </c>
      <c r="K54" s="342">
        <v>14</v>
      </c>
      <c r="L54" s="342">
        <v>30</v>
      </c>
      <c r="M54" s="342"/>
      <c r="N54" s="330"/>
      <c r="O54" s="330"/>
      <c r="P54" s="330"/>
      <c r="Q54" s="330"/>
      <c r="R54" s="330"/>
      <c r="S54" s="330"/>
      <c r="T54" s="330"/>
      <c r="U54" s="330"/>
      <c r="V54" s="330"/>
      <c r="W54" s="344"/>
      <c r="X54" s="344"/>
      <c r="Y54" s="344"/>
      <c r="Z54" s="344"/>
      <c r="AA54" s="342"/>
      <c r="AB54" s="342"/>
      <c r="AC54" s="342"/>
      <c r="AD54" s="342"/>
      <c r="AE54" s="342"/>
      <c r="AF54" s="342">
        <v>10</v>
      </c>
      <c r="AG54" s="342">
        <v>44</v>
      </c>
    </row>
    <row r="55" spans="1:33" s="99" customFormat="1" ht="28.5" customHeight="1" x14ac:dyDescent="0.15">
      <c r="A55" s="321" t="s">
        <v>328</v>
      </c>
      <c r="B55" s="546" t="s">
        <v>363</v>
      </c>
      <c r="C55" s="324"/>
      <c r="D55" s="324"/>
      <c r="E55" s="324">
        <v>7</v>
      </c>
      <c r="F55" s="324"/>
      <c r="G55" s="324"/>
      <c r="H55" s="342">
        <f t="shared" si="16"/>
        <v>46</v>
      </c>
      <c r="I55" s="343">
        <f t="shared" si="17"/>
        <v>4</v>
      </c>
      <c r="J55" s="342">
        <f t="shared" si="18"/>
        <v>42</v>
      </c>
      <c r="K55" s="342">
        <v>16</v>
      </c>
      <c r="L55" s="342">
        <v>26</v>
      </c>
      <c r="M55" s="342"/>
      <c r="N55" s="330"/>
      <c r="O55" s="330"/>
      <c r="P55" s="330"/>
      <c r="Q55" s="330"/>
      <c r="R55" s="330"/>
      <c r="S55" s="330"/>
      <c r="T55" s="330"/>
      <c r="U55" s="330"/>
      <c r="V55" s="330"/>
      <c r="W55" s="344"/>
      <c r="X55" s="344"/>
      <c r="Y55" s="342"/>
      <c r="Z55" s="342"/>
      <c r="AA55" s="342"/>
      <c r="AB55" s="342"/>
      <c r="AC55" s="342"/>
      <c r="AD55" s="342">
        <v>4</v>
      </c>
      <c r="AE55" s="342">
        <v>42</v>
      </c>
      <c r="AF55" s="342"/>
      <c r="AG55" s="342"/>
    </row>
    <row r="56" spans="1:33" s="99" customFormat="1" ht="33" customHeight="1" x14ac:dyDescent="0.15">
      <c r="A56" s="341" t="s">
        <v>329</v>
      </c>
      <c r="B56" s="549" t="s">
        <v>364</v>
      </c>
      <c r="C56" s="324"/>
      <c r="D56" s="324"/>
      <c r="E56" s="324">
        <v>8</v>
      </c>
      <c r="F56" s="324"/>
      <c r="G56" s="324"/>
      <c r="H56" s="342">
        <f>I56+J56+R56+Q56+P56</f>
        <v>46</v>
      </c>
      <c r="I56" s="343">
        <f t="shared" si="17"/>
        <v>4</v>
      </c>
      <c r="J56" s="342">
        <f t="shared" si="18"/>
        <v>42</v>
      </c>
      <c r="K56" s="342">
        <v>16</v>
      </c>
      <c r="L56" s="342">
        <v>26</v>
      </c>
      <c r="M56" s="342"/>
      <c r="N56" s="330"/>
      <c r="O56" s="330"/>
      <c r="P56" s="330"/>
      <c r="Q56" s="330"/>
      <c r="R56" s="330"/>
      <c r="S56" s="330"/>
      <c r="T56" s="330"/>
      <c r="U56" s="330"/>
      <c r="V56" s="330"/>
      <c r="W56" s="344"/>
      <c r="X56" s="344"/>
      <c r="Y56" s="342"/>
      <c r="Z56" s="342"/>
      <c r="AA56" s="342"/>
      <c r="AB56" s="342"/>
      <c r="AC56" s="342"/>
      <c r="AD56" s="342"/>
      <c r="AE56" s="342"/>
      <c r="AF56" s="342">
        <v>4</v>
      </c>
      <c r="AG56" s="342">
        <v>42</v>
      </c>
    </row>
    <row r="57" spans="1:33" s="99" customFormat="1" ht="16.5" customHeight="1" x14ac:dyDescent="0.15">
      <c r="A57" s="324" t="s">
        <v>362</v>
      </c>
      <c r="B57" s="550" t="s">
        <v>365</v>
      </c>
      <c r="C57" s="324"/>
      <c r="D57" s="324"/>
      <c r="E57" s="324"/>
      <c r="F57" s="324"/>
      <c r="G57" s="324"/>
      <c r="H57" s="342">
        <v>36</v>
      </c>
      <c r="I57" s="343">
        <v>4</v>
      </c>
      <c r="J57" s="342">
        <v>32</v>
      </c>
      <c r="K57" s="342">
        <v>25</v>
      </c>
      <c r="L57" s="342">
        <v>7</v>
      </c>
      <c r="M57" s="342"/>
      <c r="N57" s="330"/>
      <c r="O57" s="330"/>
      <c r="P57" s="330"/>
      <c r="Q57" s="330"/>
      <c r="R57" s="330"/>
      <c r="S57" s="330"/>
      <c r="T57" s="330"/>
      <c r="U57" s="330"/>
      <c r="V57" s="330"/>
      <c r="W57" s="344"/>
      <c r="X57" s="344">
        <v>4</v>
      </c>
      <c r="Y57" s="342">
        <v>32</v>
      </c>
      <c r="Z57" s="342"/>
      <c r="AA57" s="342"/>
      <c r="AB57" s="342"/>
      <c r="AC57" s="342"/>
      <c r="AD57" s="342"/>
      <c r="AE57" s="342"/>
      <c r="AF57" s="342"/>
      <c r="AG57" s="342"/>
    </row>
    <row r="58" spans="1:33" s="97" customFormat="1" ht="19.5" customHeight="1" thickBot="1" x14ac:dyDescent="0.2">
      <c r="A58" s="293" t="s">
        <v>330</v>
      </c>
      <c r="B58" s="294" t="s">
        <v>331</v>
      </c>
      <c r="C58" s="295">
        <v>3</v>
      </c>
      <c r="D58" s="296"/>
      <c r="E58" s="296">
        <v>13</v>
      </c>
      <c r="F58" s="296"/>
      <c r="G58" s="297">
        <v>5</v>
      </c>
      <c r="H58" s="298">
        <v>2434</v>
      </c>
      <c r="I58" s="345">
        <f>I59+I66+I74</f>
        <v>342</v>
      </c>
      <c r="J58" s="298">
        <f t="shared" ref="J58:R58" si="19">J59+J66+J74</f>
        <v>1334</v>
      </c>
      <c r="K58" s="298">
        <f t="shared" si="19"/>
        <v>739</v>
      </c>
      <c r="L58" s="298">
        <f t="shared" si="19"/>
        <v>648</v>
      </c>
      <c r="M58" s="298">
        <f t="shared" si="19"/>
        <v>20</v>
      </c>
      <c r="N58" s="346">
        <f t="shared" si="19"/>
        <v>216</v>
      </c>
      <c r="O58" s="305">
        <f>O59+O66+O74+O81</f>
        <v>576</v>
      </c>
      <c r="P58" s="305">
        <f t="shared" si="19"/>
        <v>26</v>
      </c>
      <c r="Q58" s="347">
        <f t="shared" si="19"/>
        <v>10</v>
      </c>
      <c r="R58" s="304">
        <f t="shared" si="19"/>
        <v>30</v>
      </c>
      <c r="S58" s="304"/>
      <c r="T58" s="305"/>
      <c r="U58" s="306"/>
      <c r="V58" s="297">
        <f t="shared" ref="V58:AG58" si="20">V59+V66+V74</f>
        <v>0</v>
      </c>
      <c r="W58" s="297">
        <f t="shared" si="20"/>
        <v>0</v>
      </c>
      <c r="X58" s="297">
        <f t="shared" si="20"/>
        <v>82</v>
      </c>
      <c r="Y58" s="297">
        <f t="shared" si="20"/>
        <v>408</v>
      </c>
      <c r="Z58" s="297">
        <f t="shared" si="20"/>
        <v>58</v>
      </c>
      <c r="AA58" s="297">
        <f t="shared" si="20"/>
        <v>352</v>
      </c>
      <c r="AB58" s="297">
        <f t="shared" si="20"/>
        <v>100</v>
      </c>
      <c r="AC58" s="297">
        <f t="shared" si="20"/>
        <v>610</v>
      </c>
      <c r="AD58" s="297">
        <f t="shared" si="20"/>
        <v>54</v>
      </c>
      <c r="AE58" s="297">
        <f t="shared" si="20"/>
        <v>328</v>
      </c>
      <c r="AF58" s="297">
        <f t="shared" si="20"/>
        <v>48</v>
      </c>
      <c r="AG58" s="297">
        <f t="shared" si="20"/>
        <v>428</v>
      </c>
    </row>
    <row r="59" spans="1:33" s="97" customFormat="1" ht="26.25" thickBot="1" x14ac:dyDescent="0.2">
      <c r="A59" s="293" t="s">
        <v>332</v>
      </c>
      <c r="B59" s="294" t="s">
        <v>333</v>
      </c>
      <c r="C59" s="295">
        <v>1</v>
      </c>
      <c r="D59" s="296"/>
      <c r="E59" s="296">
        <v>4</v>
      </c>
      <c r="F59" s="296"/>
      <c r="G59" s="297"/>
      <c r="H59" s="345">
        <f>SUM(H60:H64)</f>
        <v>768</v>
      </c>
      <c r="I59" s="345">
        <f>SUM(I60:I61)</f>
        <v>108</v>
      </c>
      <c r="J59" s="298">
        <f>SUM(J60:J61)</f>
        <v>432</v>
      </c>
      <c r="K59" s="298">
        <f>SUM(K41:K57)</f>
        <v>323</v>
      </c>
      <c r="L59" s="295">
        <f>SUM(L60:L61)</f>
        <v>194</v>
      </c>
      <c r="M59" s="297"/>
      <c r="N59" s="293">
        <f>SUM(N60:N65)</f>
        <v>72</v>
      </c>
      <c r="O59" s="348">
        <f>SUM(O60:O65)</f>
        <v>144</v>
      </c>
      <c r="P59" s="349">
        <f>SUM(P60:P65)</f>
        <v>4</v>
      </c>
      <c r="Q59" s="350">
        <f>SUM(Q60:Q65)</f>
        <v>2</v>
      </c>
      <c r="R59" s="351">
        <f>SUM(R60:R65)</f>
        <v>6</v>
      </c>
      <c r="S59" s="304"/>
      <c r="T59" s="305"/>
      <c r="U59" s="306"/>
      <c r="V59" s="298">
        <f t="shared" ref="V59:AA59" si="21">SUM(V60:V65)</f>
        <v>0</v>
      </c>
      <c r="W59" s="298">
        <f t="shared" si="21"/>
        <v>0</v>
      </c>
      <c r="X59" s="298">
        <f t="shared" si="21"/>
        <v>82</v>
      </c>
      <c r="Y59" s="298">
        <f t="shared" si="21"/>
        <v>408</v>
      </c>
      <c r="Z59" s="298">
        <f t="shared" si="21"/>
        <v>26</v>
      </c>
      <c r="AA59" s="298">
        <f t="shared" si="21"/>
        <v>240</v>
      </c>
      <c r="AB59" s="298">
        <f t="shared" ref="AB59:AG59" si="22">SUM(AB60:AB65)</f>
        <v>0</v>
      </c>
      <c r="AC59" s="298">
        <f t="shared" si="22"/>
        <v>0</v>
      </c>
      <c r="AD59" s="298">
        <f t="shared" si="22"/>
        <v>0</v>
      </c>
      <c r="AE59" s="298">
        <f t="shared" si="22"/>
        <v>0</v>
      </c>
      <c r="AF59" s="298">
        <f t="shared" si="22"/>
        <v>0</v>
      </c>
      <c r="AG59" s="298">
        <f t="shared" si="22"/>
        <v>0</v>
      </c>
    </row>
    <row r="60" spans="1:33" s="99" customFormat="1" ht="18" customHeight="1" x14ac:dyDescent="0.15">
      <c r="A60" s="307" t="s">
        <v>334</v>
      </c>
      <c r="B60" s="308" t="s">
        <v>366</v>
      </c>
      <c r="C60" s="309"/>
      <c r="D60" s="310"/>
      <c r="E60" s="310">
        <v>4</v>
      </c>
      <c r="F60" s="310"/>
      <c r="G60" s="311"/>
      <c r="H60" s="335">
        <v>226</v>
      </c>
      <c r="I60" s="313">
        <v>46</v>
      </c>
      <c r="J60" s="312">
        <v>180</v>
      </c>
      <c r="K60" s="312">
        <v>88</v>
      </c>
      <c r="L60" s="314">
        <v>92</v>
      </c>
      <c r="M60" s="315"/>
      <c r="N60" s="352"/>
      <c r="O60" s="353"/>
      <c r="P60" s="354"/>
      <c r="Q60" s="355"/>
      <c r="R60" s="356"/>
      <c r="S60" s="357"/>
      <c r="T60" s="358"/>
      <c r="U60" s="356"/>
      <c r="V60" s="354"/>
      <c r="W60" s="335"/>
      <c r="X60" s="463">
        <v>46</v>
      </c>
      <c r="Y60" s="315">
        <v>180</v>
      </c>
      <c r="Z60" s="464"/>
      <c r="AA60" s="312"/>
      <c r="AB60" s="314"/>
      <c r="AC60" s="315"/>
      <c r="AD60" s="314"/>
      <c r="AE60" s="315"/>
      <c r="AF60" s="314"/>
      <c r="AG60" s="315"/>
    </row>
    <row r="61" spans="1:33" s="99" customFormat="1" ht="25.9" customHeight="1" x14ac:dyDescent="0.15">
      <c r="A61" s="321" t="s">
        <v>335</v>
      </c>
      <c r="B61" s="322" t="s">
        <v>367</v>
      </c>
      <c r="C61" s="323"/>
      <c r="D61" s="324"/>
      <c r="E61" s="324">
        <v>5</v>
      </c>
      <c r="F61" s="324"/>
      <c r="G61" s="325">
        <v>4</v>
      </c>
      <c r="H61" s="335">
        <v>314</v>
      </c>
      <c r="I61" s="313">
        <v>62</v>
      </c>
      <c r="J61" s="326">
        <v>252</v>
      </c>
      <c r="K61" s="326">
        <v>150</v>
      </c>
      <c r="L61" s="327">
        <v>102</v>
      </c>
      <c r="M61" s="328"/>
      <c r="N61" s="359"/>
      <c r="O61" s="360"/>
      <c r="P61" s="361"/>
      <c r="Q61" s="362"/>
      <c r="R61" s="331"/>
      <c r="S61" s="332"/>
      <c r="T61" s="333"/>
      <c r="U61" s="331"/>
      <c r="V61" s="329"/>
      <c r="W61" s="334"/>
      <c r="X61" s="459">
        <v>36</v>
      </c>
      <c r="Y61" s="328">
        <v>156</v>
      </c>
      <c r="Z61" s="458">
        <v>26</v>
      </c>
      <c r="AA61" s="326">
        <v>96</v>
      </c>
      <c r="AB61" s="327"/>
      <c r="AC61" s="328"/>
      <c r="AD61" s="327"/>
      <c r="AE61" s="328"/>
      <c r="AF61" s="327"/>
      <c r="AG61" s="328"/>
    </row>
    <row r="62" spans="1:33" s="99" customFormat="1" ht="12.75" x14ac:dyDescent="0.15">
      <c r="A62" s="321" t="s">
        <v>336</v>
      </c>
      <c r="B62" s="322" t="s">
        <v>23</v>
      </c>
      <c r="C62" s="323"/>
      <c r="D62" s="324"/>
      <c r="E62" s="324">
        <v>4</v>
      </c>
      <c r="F62" s="342"/>
      <c r="G62" s="326" t="s">
        <v>337</v>
      </c>
      <c r="H62" s="326">
        <f>J62+R62</f>
        <v>72</v>
      </c>
      <c r="I62" s="363" t="s">
        <v>338</v>
      </c>
      <c r="J62" s="326">
        <f>L62*36</f>
        <v>72</v>
      </c>
      <c r="K62" s="326" t="s">
        <v>339</v>
      </c>
      <c r="L62" s="595">
        <f>Y62/36</f>
        <v>2</v>
      </c>
      <c r="M62" s="596"/>
      <c r="N62" s="359">
        <v>72</v>
      </c>
      <c r="O62" s="360"/>
      <c r="P62" s="361"/>
      <c r="Q62" s="362"/>
      <c r="R62" s="331"/>
      <c r="S62" s="332"/>
      <c r="T62" s="333"/>
      <c r="U62" s="331"/>
      <c r="V62" s="329"/>
      <c r="W62" s="334"/>
      <c r="X62" s="459"/>
      <c r="Y62" s="328">
        <v>72</v>
      </c>
      <c r="Z62" s="458"/>
      <c r="AA62" s="326"/>
      <c r="AB62" s="327"/>
      <c r="AC62" s="328"/>
      <c r="AD62" s="327"/>
      <c r="AE62" s="328"/>
      <c r="AF62" s="327"/>
      <c r="AG62" s="328"/>
    </row>
    <row r="63" spans="1:33" s="99" customFormat="1" ht="12.75" x14ac:dyDescent="0.15">
      <c r="A63" s="321" t="s">
        <v>340</v>
      </c>
      <c r="B63" s="322" t="s">
        <v>25</v>
      </c>
      <c r="C63" s="323"/>
      <c r="D63" s="324"/>
      <c r="E63" s="324">
        <v>5</v>
      </c>
      <c r="F63" s="342"/>
      <c r="G63" s="326" t="s">
        <v>337</v>
      </c>
      <c r="H63" s="326">
        <f>J63+R63</f>
        <v>144</v>
      </c>
      <c r="I63" s="363" t="s">
        <v>338</v>
      </c>
      <c r="J63" s="326">
        <f>L63*36</f>
        <v>144</v>
      </c>
      <c r="K63" s="326" t="s">
        <v>339</v>
      </c>
      <c r="L63" s="595">
        <f>AA63/36</f>
        <v>4</v>
      </c>
      <c r="M63" s="596"/>
      <c r="N63" s="359"/>
      <c r="O63" s="360">
        <v>144</v>
      </c>
      <c r="P63" s="361"/>
      <c r="Q63" s="362"/>
      <c r="R63" s="331"/>
      <c r="S63" s="332"/>
      <c r="T63" s="333"/>
      <c r="U63" s="331"/>
      <c r="V63" s="329"/>
      <c r="W63" s="334"/>
      <c r="X63" s="459"/>
      <c r="Y63" s="456"/>
      <c r="Z63" s="457"/>
      <c r="AA63" s="326">
        <v>144</v>
      </c>
      <c r="AB63" s="327"/>
      <c r="AC63" s="328"/>
      <c r="AD63" s="327"/>
      <c r="AE63" s="328"/>
      <c r="AF63" s="327"/>
      <c r="AG63" s="328"/>
    </row>
    <row r="64" spans="1:33" s="99" customFormat="1" ht="12.75" x14ac:dyDescent="0.15">
      <c r="A64" s="321" t="s">
        <v>341</v>
      </c>
      <c r="B64" s="364" t="s">
        <v>342</v>
      </c>
      <c r="C64" s="323">
        <v>5</v>
      </c>
      <c r="D64" s="365"/>
      <c r="E64" s="365"/>
      <c r="F64" s="365"/>
      <c r="G64" s="326"/>
      <c r="H64" s="326">
        <f>R64+Q64+P64</f>
        <v>12</v>
      </c>
      <c r="I64" s="326"/>
      <c r="J64" s="326"/>
      <c r="K64" s="326"/>
      <c r="L64" s="365"/>
      <c r="M64" s="326"/>
      <c r="N64" s="359"/>
      <c r="O64" s="360"/>
      <c r="P64" s="329">
        <v>4</v>
      </c>
      <c r="Q64" s="330">
        <v>2</v>
      </c>
      <c r="R64" s="331">
        <v>6</v>
      </c>
      <c r="S64" s="332"/>
      <c r="T64" s="333"/>
      <c r="U64" s="331"/>
      <c r="V64" s="329"/>
      <c r="W64" s="334"/>
      <c r="X64" s="459"/>
      <c r="Y64" s="456"/>
      <c r="Z64" s="457"/>
      <c r="AA64" s="326"/>
      <c r="AB64" s="327"/>
      <c r="AC64" s="328"/>
      <c r="AD64" s="327"/>
      <c r="AE64" s="328"/>
      <c r="AF64" s="327"/>
      <c r="AG64" s="328"/>
    </row>
    <row r="65" spans="1:33" s="99" customFormat="1" ht="13.5" thickBot="1" x14ac:dyDescent="0.2">
      <c r="A65" s="366"/>
      <c r="B65" s="367" t="s">
        <v>343</v>
      </c>
      <c r="C65" s="368"/>
      <c r="D65" s="368"/>
      <c r="E65" s="368"/>
      <c r="F65" s="368"/>
      <c r="G65" s="369"/>
      <c r="H65" s="370">
        <f>J65</f>
        <v>432</v>
      </c>
      <c r="I65" s="370">
        <f>K65</f>
        <v>0</v>
      </c>
      <c r="J65" s="370">
        <f>J60+J61</f>
        <v>432</v>
      </c>
      <c r="K65" s="369"/>
      <c r="L65" s="368"/>
      <c r="M65" s="369"/>
      <c r="N65" s="371"/>
      <c r="O65" s="372"/>
      <c r="P65" s="373"/>
      <c r="Q65" s="374"/>
      <c r="R65" s="375"/>
      <c r="S65" s="376"/>
      <c r="T65" s="377"/>
      <c r="U65" s="375"/>
      <c r="V65" s="373"/>
      <c r="W65" s="378"/>
      <c r="X65" s="465"/>
      <c r="Y65" s="466"/>
      <c r="Z65" s="467"/>
      <c r="AA65" s="369"/>
      <c r="AB65" s="468"/>
      <c r="AC65" s="469"/>
      <c r="AD65" s="468"/>
      <c r="AE65" s="469"/>
      <c r="AF65" s="468"/>
      <c r="AG65" s="469"/>
    </row>
    <row r="66" spans="1:33" s="97" customFormat="1" ht="17.25" customHeight="1" thickBot="1" x14ac:dyDescent="0.2">
      <c r="A66" s="293" t="s">
        <v>344</v>
      </c>
      <c r="B66" s="294" t="s">
        <v>345</v>
      </c>
      <c r="C66" s="295">
        <v>1</v>
      </c>
      <c r="D66" s="296"/>
      <c r="E66" s="296">
        <v>5</v>
      </c>
      <c r="F66" s="296"/>
      <c r="G66" s="297">
        <v>2</v>
      </c>
      <c r="H66" s="345">
        <f>SUM(H67:H72)</f>
        <v>750</v>
      </c>
      <c r="I66" s="345">
        <f>SUM(I67:I69)</f>
        <v>106</v>
      </c>
      <c r="J66" s="298">
        <f>SUM(J67:J69)</f>
        <v>392</v>
      </c>
      <c r="K66" s="298">
        <f>SUM(K67:K69)</f>
        <v>196</v>
      </c>
      <c r="L66" s="295">
        <f>SUM(L67:L69)</f>
        <v>196</v>
      </c>
      <c r="M66" s="297"/>
      <c r="N66" s="346">
        <f>SUM(N67:N73)</f>
        <v>72</v>
      </c>
      <c r="O66" s="305">
        <f>SUM(O67:O73)</f>
        <v>144</v>
      </c>
      <c r="P66" s="379">
        <f>SUM(P67:P73)</f>
        <v>12</v>
      </c>
      <c r="Q66" s="380">
        <f>SUM(Q67:Q73)</f>
        <v>6</v>
      </c>
      <c r="R66" s="304">
        <f>SUM(R67:R73)</f>
        <v>18</v>
      </c>
      <c r="S66" s="304"/>
      <c r="T66" s="305"/>
      <c r="U66" s="306"/>
      <c r="V66" s="297">
        <f t="shared" ref="V66:AB66" si="23">SUM(V67:V73)</f>
        <v>0</v>
      </c>
      <c r="W66" s="297">
        <f t="shared" si="23"/>
        <v>0</v>
      </c>
      <c r="X66" s="297">
        <f t="shared" si="23"/>
        <v>0</v>
      </c>
      <c r="Y66" s="297">
        <f t="shared" si="23"/>
        <v>0</v>
      </c>
      <c r="Z66" s="297">
        <f t="shared" si="23"/>
        <v>32</v>
      </c>
      <c r="AA66" s="297">
        <f t="shared" si="23"/>
        <v>112</v>
      </c>
      <c r="AB66" s="297">
        <f t="shared" si="23"/>
        <v>74</v>
      </c>
      <c r="AC66" s="297">
        <f>SUM(AC67:AC73)</f>
        <v>496</v>
      </c>
      <c r="AD66" s="297">
        <f>SUM(AD67:AD73)</f>
        <v>0</v>
      </c>
      <c r="AE66" s="297">
        <f>SUM(AE67:AE73)</f>
        <v>0</v>
      </c>
      <c r="AF66" s="297">
        <f>SUM(AF67:AF73)</f>
        <v>0</v>
      </c>
      <c r="AG66" s="297">
        <f>SUM(AG67:AG73)</f>
        <v>0</v>
      </c>
    </row>
    <row r="67" spans="1:33" s="99" customFormat="1" ht="25.5" x14ac:dyDescent="0.15">
      <c r="A67" s="307" t="s">
        <v>346</v>
      </c>
      <c r="B67" s="308" t="s">
        <v>347</v>
      </c>
      <c r="C67" s="309">
        <v>6</v>
      </c>
      <c r="D67" s="310"/>
      <c r="E67" s="310"/>
      <c r="F67" s="310"/>
      <c r="G67" s="311">
        <v>5</v>
      </c>
      <c r="H67" s="335">
        <v>168</v>
      </c>
      <c r="I67" s="313">
        <v>34</v>
      </c>
      <c r="J67" s="312">
        <v>122</v>
      </c>
      <c r="K67" s="312">
        <v>58</v>
      </c>
      <c r="L67" s="314">
        <v>64</v>
      </c>
      <c r="M67" s="315"/>
      <c r="N67" s="352"/>
      <c r="O67" s="353"/>
      <c r="P67" s="354">
        <v>4</v>
      </c>
      <c r="Q67" s="317">
        <v>2</v>
      </c>
      <c r="R67" s="318">
        <v>6</v>
      </c>
      <c r="S67" s="319"/>
      <c r="T67" s="320"/>
      <c r="U67" s="318"/>
      <c r="V67" s="316"/>
      <c r="W67" s="335"/>
      <c r="X67" s="463"/>
      <c r="Y67" s="454"/>
      <c r="Z67" s="455">
        <v>16</v>
      </c>
      <c r="AA67" s="312">
        <v>56</v>
      </c>
      <c r="AB67" s="314">
        <v>18</v>
      </c>
      <c r="AC67" s="315">
        <v>66</v>
      </c>
      <c r="AD67" s="314"/>
      <c r="AE67" s="315"/>
      <c r="AF67" s="314"/>
      <c r="AG67" s="315"/>
    </row>
    <row r="68" spans="1:33" s="99" customFormat="1" ht="25.5" x14ac:dyDescent="0.15">
      <c r="A68" s="321" t="s">
        <v>348</v>
      </c>
      <c r="B68" s="322" t="s">
        <v>349</v>
      </c>
      <c r="C68" s="323">
        <v>6</v>
      </c>
      <c r="D68" s="324"/>
      <c r="E68" s="324"/>
      <c r="F68" s="324"/>
      <c r="G68" s="325">
        <v>5</v>
      </c>
      <c r="H68" s="335">
        <v>168</v>
      </c>
      <c r="I68" s="313">
        <v>34</v>
      </c>
      <c r="J68" s="326">
        <v>122</v>
      </c>
      <c r="K68" s="326">
        <v>58</v>
      </c>
      <c r="L68" s="327">
        <v>64</v>
      </c>
      <c r="M68" s="328"/>
      <c r="N68" s="359"/>
      <c r="O68" s="360"/>
      <c r="P68" s="361">
        <v>4</v>
      </c>
      <c r="Q68" s="330">
        <v>2</v>
      </c>
      <c r="R68" s="331">
        <v>6</v>
      </c>
      <c r="S68" s="332"/>
      <c r="T68" s="333"/>
      <c r="U68" s="331"/>
      <c r="V68" s="329"/>
      <c r="W68" s="334"/>
      <c r="X68" s="459"/>
      <c r="Y68" s="456"/>
      <c r="Z68" s="457">
        <v>16</v>
      </c>
      <c r="AA68" s="326">
        <v>56</v>
      </c>
      <c r="AB68" s="327">
        <v>18</v>
      </c>
      <c r="AC68" s="328">
        <v>66</v>
      </c>
      <c r="AD68" s="327"/>
      <c r="AE68" s="328"/>
      <c r="AF68" s="327"/>
      <c r="AG68" s="328"/>
    </row>
    <row r="69" spans="1:33" s="99" customFormat="1" ht="25.5" x14ac:dyDescent="0.15">
      <c r="A69" s="321" t="s">
        <v>350</v>
      </c>
      <c r="B69" s="322" t="s">
        <v>351</v>
      </c>
      <c r="C69" s="323"/>
      <c r="D69" s="324"/>
      <c r="E69" s="324">
        <v>6</v>
      </c>
      <c r="F69" s="324"/>
      <c r="G69" s="381"/>
      <c r="H69" s="335">
        <v>186</v>
      </c>
      <c r="I69" s="313">
        <v>38</v>
      </c>
      <c r="J69" s="326">
        <v>148</v>
      </c>
      <c r="K69" s="326">
        <v>80</v>
      </c>
      <c r="L69" s="327">
        <v>68</v>
      </c>
      <c r="M69" s="328"/>
      <c r="N69" s="359"/>
      <c r="O69" s="360"/>
      <c r="P69" s="361"/>
      <c r="Q69" s="330"/>
      <c r="R69" s="331"/>
      <c r="S69" s="332"/>
      <c r="T69" s="333"/>
      <c r="U69" s="331"/>
      <c r="V69" s="329"/>
      <c r="W69" s="334"/>
      <c r="X69" s="459"/>
      <c r="Y69" s="456"/>
      <c r="Z69" s="457"/>
      <c r="AA69" s="326"/>
      <c r="AB69" s="327">
        <v>38</v>
      </c>
      <c r="AC69" s="328">
        <v>148</v>
      </c>
      <c r="AD69" s="327"/>
      <c r="AE69" s="328"/>
      <c r="AF69" s="327"/>
      <c r="AG69" s="328"/>
    </row>
    <row r="70" spans="1:33" s="99" customFormat="1" ht="12.75" x14ac:dyDescent="0.15">
      <c r="A70" s="321" t="s">
        <v>352</v>
      </c>
      <c r="B70" s="322" t="s">
        <v>23</v>
      </c>
      <c r="C70" s="323"/>
      <c r="D70" s="324"/>
      <c r="E70" s="324">
        <v>6</v>
      </c>
      <c r="F70" s="342"/>
      <c r="G70" s="382" t="s">
        <v>337</v>
      </c>
      <c r="H70" s="312">
        <f>J70+R70</f>
        <v>72</v>
      </c>
      <c r="I70" s="363" t="s">
        <v>338</v>
      </c>
      <c r="J70" s="326">
        <f>36*L70</f>
        <v>72</v>
      </c>
      <c r="K70" s="326" t="s">
        <v>339</v>
      </c>
      <c r="L70" s="595">
        <f>AC70/36</f>
        <v>2</v>
      </c>
      <c r="M70" s="596"/>
      <c r="N70" s="359">
        <v>72</v>
      </c>
      <c r="O70" s="360"/>
      <c r="P70" s="361"/>
      <c r="Q70" s="362"/>
      <c r="R70" s="331"/>
      <c r="S70" s="332"/>
      <c r="T70" s="333"/>
      <c r="U70" s="331"/>
      <c r="V70" s="329"/>
      <c r="W70" s="334"/>
      <c r="X70" s="459"/>
      <c r="Y70" s="456"/>
      <c r="Z70" s="457"/>
      <c r="AA70" s="326"/>
      <c r="AB70" s="327"/>
      <c r="AC70" s="328">
        <v>72</v>
      </c>
      <c r="AD70" s="327"/>
      <c r="AE70" s="328"/>
      <c r="AF70" s="327"/>
      <c r="AG70" s="328"/>
    </row>
    <row r="71" spans="1:33" s="99" customFormat="1" ht="15" customHeight="1" x14ac:dyDescent="0.15">
      <c r="A71" s="321" t="s">
        <v>353</v>
      </c>
      <c r="B71" s="322" t="s">
        <v>25</v>
      </c>
      <c r="C71" s="323"/>
      <c r="D71" s="324"/>
      <c r="E71" s="324">
        <v>6</v>
      </c>
      <c r="F71" s="342"/>
      <c r="G71" s="382" t="s">
        <v>337</v>
      </c>
      <c r="H71" s="312">
        <f>J71+R71</f>
        <v>144</v>
      </c>
      <c r="I71" s="363" t="s">
        <v>338</v>
      </c>
      <c r="J71" s="326">
        <f>36*L71</f>
        <v>144</v>
      </c>
      <c r="K71" s="326" t="s">
        <v>339</v>
      </c>
      <c r="L71" s="595">
        <f>AC71/36</f>
        <v>4</v>
      </c>
      <c r="M71" s="596"/>
      <c r="N71" s="383"/>
      <c r="O71" s="384">
        <v>144</v>
      </c>
      <c r="P71" s="385"/>
      <c r="Q71" s="386"/>
      <c r="R71" s="387"/>
      <c r="S71" s="388"/>
      <c r="T71" s="389"/>
      <c r="U71" s="387"/>
      <c r="V71" s="385"/>
      <c r="W71" s="334"/>
      <c r="X71" s="459"/>
      <c r="Y71" s="456"/>
      <c r="Z71" s="457"/>
      <c r="AA71" s="326"/>
      <c r="AB71" s="327"/>
      <c r="AC71" s="328">
        <v>144</v>
      </c>
      <c r="AD71" s="327"/>
      <c r="AE71" s="328"/>
      <c r="AF71" s="327"/>
      <c r="AG71" s="328"/>
    </row>
    <row r="72" spans="1:33" s="99" customFormat="1" ht="12.75" x14ac:dyDescent="0.15">
      <c r="A72" s="321" t="s">
        <v>354</v>
      </c>
      <c r="B72" s="364" t="s">
        <v>342</v>
      </c>
      <c r="C72" s="323">
        <v>6</v>
      </c>
      <c r="D72" s="365"/>
      <c r="E72" s="365"/>
      <c r="F72" s="365"/>
      <c r="G72" s="326"/>
      <c r="H72" s="326">
        <f>R72+Q72+P72</f>
        <v>12</v>
      </c>
      <c r="I72" s="326"/>
      <c r="J72" s="326"/>
      <c r="K72" s="326"/>
      <c r="L72" s="365"/>
      <c r="M72" s="326"/>
      <c r="N72" s="359"/>
      <c r="O72" s="360"/>
      <c r="P72" s="329">
        <v>4</v>
      </c>
      <c r="Q72" s="330">
        <v>2</v>
      </c>
      <c r="R72" s="331">
        <v>6</v>
      </c>
      <c r="S72" s="332"/>
      <c r="T72" s="333"/>
      <c r="U72" s="331"/>
      <c r="V72" s="329"/>
      <c r="W72" s="334"/>
      <c r="X72" s="459"/>
      <c r="Y72" s="456"/>
      <c r="Z72" s="457"/>
      <c r="AA72" s="326"/>
      <c r="AB72" s="327"/>
      <c r="AC72" s="328"/>
      <c r="AD72" s="327"/>
      <c r="AE72" s="328"/>
      <c r="AF72" s="327"/>
      <c r="AG72" s="328"/>
    </row>
    <row r="73" spans="1:33" s="99" customFormat="1" ht="18" customHeight="1" thickBot="1" x14ac:dyDescent="0.2">
      <c r="A73" s="366"/>
      <c r="B73" s="367" t="s">
        <v>343</v>
      </c>
      <c r="C73" s="368"/>
      <c r="D73" s="368"/>
      <c r="E73" s="368"/>
      <c r="F73" s="368"/>
      <c r="G73" s="369"/>
      <c r="H73" s="390">
        <f>SUM(H67:H69)</f>
        <v>522</v>
      </c>
      <c r="I73" s="370"/>
      <c r="J73" s="370">
        <f>SUM(J67:J69)</f>
        <v>392</v>
      </c>
      <c r="K73" s="369"/>
      <c r="L73" s="368"/>
      <c r="M73" s="369"/>
      <c r="N73" s="391"/>
      <c r="O73" s="392"/>
      <c r="P73" s="393"/>
      <c r="Q73" s="394"/>
      <c r="R73" s="395"/>
      <c r="S73" s="396"/>
      <c r="T73" s="397"/>
      <c r="U73" s="395"/>
      <c r="V73" s="398"/>
      <c r="W73" s="378"/>
      <c r="X73" s="465"/>
      <c r="Y73" s="466"/>
      <c r="Z73" s="467"/>
      <c r="AA73" s="369"/>
      <c r="AB73" s="468"/>
      <c r="AC73" s="469"/>
      <c r="AD73" s="468"/>
      <c r="AE73" s="469"/>
      <c r="AF73" s="468"/>
      <c r="AG73" s="469"/>
    </row>
    <row r="74" spans="1:33" s="103" customFormat="1" ht="26.25" thickBot="1" x14ac:dyDescent="0.2">
      <c r="A74" s="293" t="s">
        <v>355</v>
      </c>
      <c r="B74" s="294" t="s">
        <v>356</v>
      </c>
      <c r="C74" s="295">
        <v>1</v>
      </c>
      <c r="D74" s="296"/>
      <c r="E74" s="296">
        <v>4</v>
      </c>
      <c r="F74" s="296"/>
      <c r="G74" s="297">
        <v>3</v>
      </c>
      <c r="H74" s="298">
        <f>SUM(H75:H79)</f>
        <v>872</v>
      </c>
      <c r="I74" s="298">
        <f>SUM(I75:I79)</f>
        <v>128</v>
      </c>
      <c r="J74" s="298">
        <f>SUM(J75:J76)</f>
        <v>510</v>
      </c>
      <c r="K74" s="298">
        <f>SUM(K75:K76)</f>
        <v>220</v>
      </c>
      <c r="L74" s="298">
        <f>SUM(L75:L76)</f>
        <v>258</v>
      </c>
      <c r="M74" s="297">
        <f>SUM(M75:M76)</f>
        <v>20</v>
      </c>
      <c r="N74" s="346">
        <f>SUM(N75:N80)</f>
        <v>72</v>
      </c>
      <c r="O74" s="305">
        <f>SUM(O75:O80)</f>
        <v>144</v>
      </c>
      <c r="P74" s="399">
        <f>SUM(P75:P80)</f>
        <v>10</v>
      </c>
      <c r="Q74" s="347">
        <f>SUM(Q75:Q80)</f>
        <v>2</v>
      </c>
      <c r="R74" s="306">
        <f>SUM(R75:R80)</f>
        <v>6</v>
      </c>
      <c r="S74" s="304"/>
      <c r="T74" s="305"/>
      <c r="U74" s="306"/>
      <c r="V74" s="297"/>
      <c r="W74" s="297"/>
      <c r="X74" s="297"/>
      <c r="Y74" s="297"/>
      <c r="Z74" s="297"/>
      <c r="AA74" s="297"/>
      <c r="AB74" s="297">
        <f t="shared" ref="AB74:AF74" si="24">SUM(AB75:AB80)</f>
        <v>26</v>
      </c>
      <c r="AC74" s="297">
        <f t="shared" si="24"/>
        <v>114</v>
      </c>
      <c r="AD74" s="297">
        <f t="shared" si="24"/>
        <v>54</v>
      </c>
      <c r="AE74" s="297">
        <f t="shared" si="24"/>
        <v>328</v>
      </c>
      <c r="AF74" s="297">
        <f t="shared" si="24"/>
        <v>48</v>
      </c>
      <c r="AG74" s="297">
        <f>SUM(AG75:AG80)</f>
        <v>428</v>
      </c>
    </row>
    <row r="75" spans="1:33" s="99" customFormat="1" ht="25.5" x14ac:dyDescent="0.15">
      <c r="A75" s="307" t="s">
        <v>357</v>
      </c>
      <c r="B75" s="308" t="s">
        <v>356</v>
      </c>
      <c r="C75" s="521"/>
      <c r="D75" s="310"/>
      <c r="E75" s="523">
        <v>8</v>
      </c>
      <c r="F75" s="310"/>
      <c r="G75" s="311">
        <v>6.7</v>
      </c>
      <c r="H75" s="312">
        <v>340</v>
      </c>
      <c r="I75" s="313">
        <v>68</v>
      </c>
      <c r="J75" s="312">
        <v>272</v>
      </c>
      <c r="K75" s="312">
        <v>112</v>
      </c>
      <c r="L75" s="314">
        <v>128</v>
      </c>
      <c r="M75" s="315">
        <v>20</v>
      </c>
      <c r="N75" s="352"/>
      <c r="O75" s="353"/>
      <c r="P75" s="354"/>
      <c r="Q75" s="355"/>
      <c r="R75" s="318"/>
      <c r="S75" s="319"/>
      <c r="T75" s="320"/>
      <c r="U75" s="318"/>
      <c r="V75" s="316"/>
      <c r="W75" s="335"/>
      <c r="X75" s="463"/>
      <c r="Y75" s="454"/>
      <c r="Z75" s="455"/>
      <c r="AA75" s="312"/>
      <c r="AB75" s="342">
        <v>26</v>
      </c>
      <c r="AC75" s="530">
        <v>114</v>
      </c>
      <c r="AD75" s="342">
        <v>22</v>
      </c>
      <c r="AE75" s="342">
        <v>84</v>
      </c>
      <c r="AF75" s="342">
        <v>20</v>
      </c>
      <c r="AG75" s="530">
        <v>74</v>
      </c>
    </row>
    <row r="76" spans="1:33" s="99" customFormat="1" ht="12.75" x14ac:dyDescent="0.15">
      <c r="A76" s="321" t="s">
        <v>358</v>
      </c>
      <c r="B76" s="322" t="s">
        <v>359</v>
      </c>
      <c r="C76" s="522"/>
      <c r="D76" s="324"/>
      <c r="E76" s="324"/>
      <c r="F76" s="324"/>
      <c r="G76" s="325">
        <v>7</v>
      </c>
      <c r="H76" s="312">
        <v>298</v>
      </c>
      <c r="I76" s="313">
        <v>60</v>
      </c>
      <c r="J76" s="312">
        <v>238</v>
      </c>
      <c r="K76" s="326">
        <v>108</v>
      </c>
      <c r="L76" s="327">
        <v>130</v>
      </c>
      <c r="M76" s="328"/>
      <c r="N76" s="359"/>
      <c r="O76" s="360"/>
      <c r="P76" s="361"/>
      <c r="Q76" s="362"/>
      <c r="R76" s="331"/>
      <c r="S76" s="332"/>
      <c r="T76" s="333"/>
      <c r="U76" s="331"/>
      <c r="V76" s="329"/>
      <c r="W76" s="334"/>
      <c r="X76" s="459"/>
      <c r="Y76" s="456"/>
      <c r="Z76" s="457"/>
      <c r="AA76" s="326"/>
      <c r="AB76" s="342"/>
      <c r="AC76" s="342"/>
      <c r="AD76" s="342">
        <v>32</v>
      </c>
      <c r="AE76" s="342">
        <v>136</v>
      </c>
      <c r="AF76" s="342">
        <v>28</v>
      </c>
      <c r="AG76" s="342">
        <v>102</v>
      </c>
    </row>
    <row r="77" spans="1:33" s="99" customFormat="1" ht="12.75" x14ac:dyDescent="0.15">
      <c r="A77" s="321" t="s">
        <v>360</v>
      </c>
      <c r="B77" s="322" t="s">
        <v>23</v>
      </c>
      <c r="C77" s="323"/>
      <c r="D77" s="324"/>
      <c r="E77" s="324">
        <v>7</v>
      </c>
      <c r="F77" s="342"/>
      <c r="G77" s="382" t="s">
        <v>337</v>
      </c>
      <c r="H77" s="312">
        <f>J77+R77</f>
        <v>72</v>
      </c>
      <c r="I77" s="363" t="s">
        <v>338</v>
      </c>
      <c r="J77" s="326">
        <f>36*L77</f>
        <v>72</v>
      </c>
      <c r="K77" s="326" t="s">
        <v>339</v>
      </c>
      <c r="L77" s="595">
        <f>AE77/36</f>
        <v>2</v>
      </c>
      <c r="M77" s="596"/>
      <c r="N77" s="359">
        <v>72</v>
      </c>
      <c r="O77" s="360"/>
      <c r="P77" s="361"/>
      <c r="Q77" s="362"/>
      <c r="R77" s="331"/>
      <c r="S77" s="332"/>
      <c r="T77" s="333"/>
      <c r="U77" s="331"/>
      <c r="V77" s="329"/>
      <c r="W77" s="334"/>
      <c r="X77" s="459"/>
      <c r="Y77" s="456"/>
      <c r="Z77" s="457"/>
      <c r="AA77" s="326"/>
      <c r="AB77" s="342"/>
      <c r="AC77" s="342"/>
      <c r="AD77" s="342"/>
      <c r="AE77" s="342">
        <v>72</v>
      </c>
      <c r="AF77" s="342"/>
      <c r="AG77" s="342"/>
    </row>
    <row r="78" spans="1:33" s="99" customFormat="1" ht="12.75" x14ac:dyDescent="0.15">
      <c r="A78" s="321" t="s">
        <v>361</v>
      </c>
      <c r="B78" s="322" t="s">
        <v>25</v>
      </c>
      <c r="C78" s="323"/>
      <c r="D78" s="324"/>
      <c r="E78" s="324">
        <v>8</v>
      </c>
      <c r="F78" s="342"/>
      <c r="G78" s="382" t="s">
        <v>337</v>
      </c>
      <c r="H78" s="312">
        <f>J78+R78</f>
        <v>144</v>
      </c>
      <c r="I78" s="363" t="s">
        <v>338</v>
      </c>
      <c r="J78" s="326">
        <f>36*L78</f>
        <v>144</v>
      </c>
      <c r="K78" s="326" t="s">
        <v>339</v>
      </c>
      <c r="L78" s="595">
        <v>4</v>
      </c>
      <c r="M78" s="596"/>
      <c r="N78" s="359"/>
      <c r="O78" s="360">
        <v>144</v>
      </c>
      <c r="P78" s="361"/>
      <c r="Q78" s="362"/>
      <c r="R78" s="331"/>
      <c r="S78" s="332"/>
      <c r="T78" s="333"/>
      <c r="U78" s="331"/>
      <c r="V78" s="329"/>
      <c r="W78" s="334"/>
      <c r="X78" s="459"/>
      <c r="Y78" s="456"/>
      <c r="Z78" s="457"/>
      <c r="AA78" s="326"/>
      <c r="AB78" s="342"/>
      <c r="AC78" s="342"/>
      <c r="AD78" s="342"/>
      <c r="AE78" s="342">
        <v>36</v>
      </c>
      <c r="AF78" s="342"/>
      <c r="AG78" s="342">
        <v>108</v>
      </c>
    </row>
    <row r="79" spans="1:33" s="99" customFormat="1" ht="12.75" x14ac:dyDescent="0.15">
      <c r="A79" s="321" t="s">
        <v>372</v>
      </c>
      <c r="B79" s="364" t="s">
        <v>371</v>
      </c>
      <c r="C79" s="323">
        <v>8</v>
      </c>
      <c r="D79" s="365"/>
      <c r="E79" s="365"/>
      <c r="F79" s="365"/>
      <c r="G79" s="326"/>
      <c r="H79" s="326">
        <v>18</v>
      </c>
      <c r="I79" s="326"/>
      <c r="J79" s="326"/>
      <c r="K79" s="326"/>
      <c r="L79" s="365"/>
      <c r="M79" s="326"/>
      <c r="N79" s="359"/>
      <c r="O79" s="360"/>
      <c r="P79" s="329">
        <v>10</v>
      </c>
      <c r="Q79" s="330">
        <v>2</v>
      </c>
      <c r="R79" s="331">
        <v>6</v>
      </c>
      <c r="S79" s="332"/>
      <c r="T79" s="333"/>
      <c r="U79" s="331"/>
      <c r="V79" s="329"/>
      <c r="W79" s="334"/>
      <c r="X79" s="459"/>
      <c r="Y79" s="456"/>
      <c r="Z79" s="457"/>
      <c r="AA79" s="326"/>
      <c r="AB79" s="342"/>
      <c r="AC79" s="342"/>
      <c r="AD79" s="342"/>
      <c r="AE79" s="342"/>
      <c r="AF79" s="342"/>
      <c r="AG79" s="342"/>
    </row>
    <row r="80" spans="1:33" s="99" customFormat="1" ht="13.5" thickBot="1" x14ac:dyDescent="0.2">
      <c r="A80" s="366"/>
      <c r="B80" s="400" t="s">
        <v>343</v>
      </c>
      <c r="C80" s="401"/>
      <c r="D80" s="401"/>
      <c r="E80" s="401"/>
      <c r="F80" s="401"/>
      <c r="G80" s="402"/>
      <c r="H80" s="403">
        <f>SUM(H75:H76)</f>
        <v>638</v>
      </c>
      <c r="I80" s="403">
        <f>SUM(I75:I76)</f>
        <v>128</v>
      </c>
      <c r="J80" s="404">
        <f>J75+J76</f>
        <v>510</v>
      </c>
      <c r="K80" s="402"/>
      <c r="L80" s="401"/>
      <c r="M80" s="402"/>
      <c r="N80" s="405"/>
      <c r="O80" s="406"/>
      <c r="P80" s="407"/>
      <c r="Q80" s="408"/>
      <c r="R80" s="338"/>
      <c r="S80" s="336"/>
      <c r="T80" s="337"/>
      <c r="U80" s="338"/>
      <c r="V80" s="339"/>
      <c r="W80" s="340"/>
      <c r="X80" s="460"/>
      <c r="Y80" s="461"/>
      <c r="Z80" s="462"/>
      <c r="AA80" s="402"/>
      <c r="AB80" s="342"/>
      <c r="AC80" s="362"/>
      <c r="AD80" s="362"/>
      <c r="AE80" s="362"/>
      <c r="AF80" s="362"/>
      <c r="AG80" s="362">
        <v>144</v>
      </c>
    </row>
    <row r="81" spans="1:33" s="99" customFormat="1" ht="26.25" thickBot="1" x14ac:dyDescent="0.2">
      <c r="A81" s="409" t="s">
        <v>184</v>
      </c>
      <c r="B81" s="410" t="s">
        <v>61</v>
      </c>
      <c r="C81" s="411"/>
      <c r="D81" s="412"/>
      <c r="E81" s="413">
        <v>8</v>
      </c>
      <c r="F81" s="414"/>
      <c r="G81" s="415"/>
      <c r="H81" s="409">
        <v>144</v>
      </c>
      <c r="I81" s="409"/>
      <c r="J81" s="416"/>
      <c r="K81" s="416"/>
      <c r="L81" s="417"/>
      <c r="M81" s="351"/>
      <c r="N81" s="409"/>
      <c r="O81" s="418">
        <v>144</v>
      </c>
      <c r="P81" s="419"/>
      <c r="Q81" s="380"/>
      <c r="R81" s="351"/>
      <c r="S81" s="416"/>
      <c r="T81" s="420"/>
      <c r="U81" s="421"/>
      <c r="V81" s="422"/>
      <c r="W81" s="423"/>
      <c r="X81" s="470"/>
      <c r="Y81" s="471"/>
      <c r="Z81" s="472"/>
      <c r="AA81" s="473"/>
      <c r="AB81" s="474"/>
      <c r="AC81" s="351"/>
      <c r="AD81" s="417"/>
      <c r="AE81" s="351"/>
      <c r="AF81" s="417"/>
      <c r="AG81" s="351">
        <v>144</v>
      </c>
    </row>
    <row r="82" spans="1:33" s="99" customFormat="1" ht="13.5" thickBot="1" x14ac:dyDescent="0.2">
      <c r="A82" s="409" t="s">
        <v>185</v>
      </c>
      <c r="B82" s="410" t="s">
        <v>62</v>
      </c>
      <c r="C82" s="424"/>
      <c r="D82" s="425"/>
      <c r="E82" s="414"/>
      <c r="F82" s="414"/>
      <c r="G82" s="415"/>
      <c r="H82" s="409">
        <v>216</v>
      </c>
      <c r="I82" s="409"/>
      <c r="J82" s="426"/>
      <c r="K82" s="426"/>
      <c r="L82" s="427"/>
      <c r="M82" s="421"/>
      <c r="N82" s="428"/>
      <c r="O82" s="429"/>
      <c r="P82" s="422"/>
      <c r="Q82" s="430"/>
      <c r="R82" s="421"/>
      <c r="S82" s="416">
        <v>216</v>
      </c>
      <c r="T82" s="420"/>
      <c r="U82" s="421"/>
      <c r="V82" s="422"/>
      <c r="W82" s="423"/>
      <c r="X82" s="470"/>
      <c r="Y82" s="475"/>
      <c r="Z82" s="476"/>
      <c r="AA82" s="416"/>
      <c r="AB82" s="417"/>
      <c r="AC82" s="351"/>
      <c r="AD82" s="417"/>
      <c r="AE82" s="351"/>
      <c r="AF82" s="417"/>
      <c r="AG82" s="351">
        <v>216</v>
      </c>
    </row>
    <row r="83" spans="1:33" s="99" customFormat="1" ht="29.25" customHeight="1" x14ac:dyDescent="0.15">
      <c r="A83" s="431" t="s">
        <v>186</v>
      </c>
      <c r="B83" s="432" t="s">
        <v>187</v>
      </c>
      <c r="C83" s="433"/>
      <c r="D83" s="434"/>
      <c r="E83" s="435"/>
      <c r="F83" s="435"/>
      <c r="G83" s="436"/>
      <c r="H83" s="431">
        <v>144</v>
      </c>
      <c r="I83" s="431"/>
      <c r="J83" s="437"/>
      <c r="K83" s="437"/>
      <c r="L83" s="438"/>
      <c r="M83" s="439"/>
      <c r="N83" s="431"/>
      <c r="O83" s="440"/>
      <c r="P83" s="441"/>
      <c r="Q83" s="442"/>
      <c r="R83" s="439"/>
      <c r="S83" s="437">
        <v>144</v>
      </c>
      <c r="T83" s="443"/>
      <c r="U83" s="439"/>
      <c r="V83" s="441"/>
      <c r="W83" s="444"/>
      <c r="X83" s="477"/>
      <c r="Y83" s="478"/>
      <c r="Z83" s="479"/>
      <c r="AA83" s="437"/>
      <c r="AB83" s="438"/>
      <c r="AC83" s="439"/>
      <c r="AD83" s="438"/>
      <c r="AE83" s="439"/>
      <c r="AF83" s="438"/>
      <c r="AG83" s="439">
        <v>144</v>
      </c>
    </row>
    <row r="84" spans="1:33" s="99" customFormat="1" ht="26.25" thickBot="1" x14ac:dyDescent="0.2">
      <c r="A84" s="445" t="s">
        <v>188</v>
      </c>
      <c r="B84" s="446" t="s">
        <v>189</v>
      </c>
      <c r="C84" s="447"/>
      <c r="D84" s="448"/>
      <c r="E84" s="449"/>
      <c r="F84" s="449"/>
      <c r="G84" s="450"/>
      <c r="H84" s="445">
        <v>72</v>
      </c>
      <c r="I84" s="445"/>
      <c r="J84" s="396"/>
      <c r="K84" s="396"/>
      <c r="L84" s="451"/>
      <c r="M84" s="395"/>
      <c r="N84" s="445"/>
      <c r="O84" s="452"/>
      <c r="P84" s="398"/>
      <c r="Q84" s="453"/>
      <c r="R84" s="395"/>
      <c r="S84" s="396">
        <v>72</v>
      </c>
      <c r="T84" s="397"/>
      <c r="U84" s="395"/>
      <c r="V84" s="398"/>
      <c r="W84" s="378"/>
      <c r="X84" s="465"/>
      <c r="Y84" s="469"/>
      <c r="Z84" s="480"/>
      <c r="AA84" s="396"/>
      <c r="AB84" s="451"/>
      <c r="AC84" s="395"/>
      <c r="AD84" s="451"/>
      <c r="AE84" s="395"/>
      <c r="AF84" s="451"/>
      <c r="AG84" s="395">
        <v>72</v>
      </c>
    </row>
    <row r="85" spans="1:33" s="95" customFormat="1" ht="13.5" customHeight="1" thickBot="1" x14ac:dyDescent="0.25">
      <c r="A85" s="643"/>
      <c r="B85" s="643"/>
      <c r="C85" s="643"/>
      <c r="D85" s="643"/>
      <c r="E85" s="643"/>
      <c r="F85" s="643"/>
      <c r="G85" s="643"/>
      <c r="H85" s="643"/>
      <c r="I85" s="643"/>
      <c r="J85" s="643"/>
      <c r="K85" s="643"/>
      <c r="L85" s="643"/>
      <c r="M85" s="644"/>
      <c r="N85" s="650" t="s">
        <v>190</v>
      </c>
      <c r="O85" s="651"/>
      <c r="P85" s="651"/>
      <c r="Q85" s="651"/>
      <c r="R85" s="651"/>
      <c r="S85" s="652"/>
      <c r="T85" s="524">
        <f t="shared" ref="T85:U85" si="25">T9</f>
        <v>612</v>
      </c>
      <c r="U85" s="525">
        <f t="shared" si="25"/>
        <v>792</v>
      </c>
      <c r="V85" s="520">
        <v>112</v>
      </c>
      <c r="W85" s="520">
        <v>464</v>
      </c>
      <c r="X85" s="520">
        <v>140</v>
      </c>
      <c r="Y85" s="520">
        <v>688</v>
      </c>
      <c r="Z85" s="520">
        <v>96</v>
      </c>
      <c r="AA85" s="520">
        <v>480</v>
      </c>
      <c r="AB85" s="520">
        <v>112</v>
      </c>
      <c r="AC85" s="520">
        <v>752</v>
      </c>
      <c r="AD85" s="520">
        <v>80</v>
      </c>
      <c r="AE85" s="520">
        <v>532</v>
      </c>
      <c r="AF85" s="520">
        <v>68</v>
      </c>
      <c r="AG85" s="520">
        <v>544</v>
      </c>
    </row>
    <row r="86" spans="1:33" s="95" customFormat="1" ht="12.75" customHeight="1" x14ac:dyDescent="0.2">
      <c r="A86" s="645"/>
      <c r="B86" s="645"/>
      <c r="C86" s="645"/>
      <c r="D86" s="645"/>
      <c r="E86" s="645"/>
      <c r="F86" s="645"/>
      <c r="G86" s="645"/>
      <c r="H86" s="645"/>
      <c r="I86" s="645"/>
      <c r="J86" s="645"/>
      <c r="K86" s="645"/>
      <c r="L86" s="645"/>
      <c r="M86" s="646"/>
      <c r="N86" s="653" t="s">
        <v>191</v>
      </c>
      <c r="O86" s="654"/>
      <c r="P86" s="654"/>
      <c r="Q86" s="654"/>
      <c r="R86" s="654"/>
      <c r="S86" s="655"/>
      <c r="T86" s="329"/>
      <c r="U86" s="330">
        <v>2</v>
      </c>
      <c r="V86" s="330"/>
      <c r="W86" s="344">
        <v>1</v>
      </c>
      <c r="X86" s="344"/>
      <c r="Y86" s="344">
        <v>1</v>
      </c>
      <c r="Z86" s="344"/>
      <c r="AA86" s="330">
        <v>1</v>
      </c>
      <c r="AB86" s="330"/>
      <c r="AC86" s="330">
        <v>1</v>
      </c>
      <c r="AD86" s="330"/>
      <c r="AE86" s="330"/>
      <c r="AF86" s="330"/>
      <c r="AG86" s="331">
        <v>1</v>
      </c>
    </row>
    <row r="87" spans="1:33" s="95" customFormat="1" ht="12.75" x14ac:dyDescent="0.2">
      <c r="A87" s="645"/>
      <c r="B87" s="645"/>
      <c r="C87" s="645"/>
      <c r="D87" s="645"/>
      <c r="E87" s="645"/>
      <c r="F87" s="645"/>
      <c r="G87" s="645"/>
      <c r="H87" s="645"/>
      <c r="I87" s="645"/>
      <c r="J87" s="645"/>
      <c r="K87" s="645"/>
      <c r="L87" s="645"/>
      <c r="M87" s="646"/>
      <c r="N87" s="656" t="s">
        <v>192</v>
      </c>
      <c r="O87" s="657"/>
      <c r="P87" s="657"/>
      <c r="Q87" s="657"/>
      <c r="R87" s="657"/>
      <c r="S87" s="658"/>
      <c r="T87" s="329"/>
      <c r="U87" s="330"/>
      <c r="V87" s="330"/>
      <c r="W87" s="344"/>
      <c r="X87" s="344"/>
      <c r="Y87" s="344">
        <v>72</v>
      </c>
      <c r="Z87" s="344"/>
      <c r="AA87" s="330"/>
      <c r="AB87" s="330"/>
      <c r="AC87" s="330">
        <v>72</v>
      </c>
      <c r="AD87" s="330"/>
      <c r="AE87" s="330">
        <v>72</v>
      </c>
      <c r="AF87" s="330"/>
      <c r="AG87" s="331"/>
    </row>
    <row r="88" spans="1:33" s="95" customFormat="1" ht="12.75" customHeight="1" x14ac:dyDescent="0.2">
      <c r="A88" s="645"/>
      <c r="B88" s="645"/>
      <c r="C88" s="645"/>
      <c r="D88" s="645"/>
      <c r="E88" s="645"/>
      <c r="F88" s="645"/>
      <c r="G88" s="645"/>
      <c r="H88" s="645"/>
      <c r="I88" s="645"/>
      <c r="J88" s="645"/>
      <c r="K88" s="645"/>
      <c r="L88" s="645"/>
      <c r="M88" s="646"/>
      <c r="N88" s="653" t="s">
        <v>193</v>
      </c>
      <c r="O88" s="654"/>
      <c r="P88" s="654"/>
      <c r="Q88" s="654"/>
      <c r="R88" s="654"/>
      <c r="S88" s="655"/>
      <c r="T88" s="329"/>
      <c r="U88" s="330"/>
      <c r="V88" s="330"/>
      <c r="W88" s="344"/>
      <c r="X88" s="344"/>
      <c r="Y88" s="344"/>
      <c r="Z88" s="344"/>
      <c r="AA88" s="330">
        <v>144</v>
      </c>
      <c r="AB88" s="330"/>
      <c r="AC88" s="526">
        <v>144</v>
      </c>
      <c r="AD88" s="526"/>
      <c r="AE88" s="330">
        <v>36</v>
      </c>
      <c r="AF88" s="330"/>
      <c r="AG88" s="331" t="s">
        <v>369</v>
      </c>
    </row>
    <row r="89" spans="1:33" s="95" customFormat="1" ht="12.75" x14ac:dyDescent="0.2">
      <c r="A89" s="645"/>
      <c r="B89" s="645"/>
      <c r="C89" s="645"/>
      <c r="D89" s="645"/>
      <c r="E89" s="645"/>
      <c r="F89" s="645"/>
      <c r="G89" s="645"/>
      <c r="H89" s="645"/>
      <c r="I89" s="645"/>
      <c r="J89" s="645"/>
      <c r="K89" s="645"/>
      <c r="L89" s="645"/>
      <c r="M89" s="646"/>
      <c r="N89" s="656" t="s">
        <v>194</v>
      </c>
      <c r="O89" s="657"/>
      <c r="P89" s="657"/>
      <c r="Q89" s="657"/>
      <c r="R89" s="657"/>
      <c r="S89" s="658"/>
      <c r="T89" s="329"/>
      <c r="U89" s="330">
        <v>4</v>
      </c>
      <c r="V89" s="330"/>
      <c r="W89" s="344">
        <v>3</v>
      </c>
      <c r="X89" s="344"/>
      <c r="Y89" s="344">
        <v>3</v>
      </c>
      <c r="Z89" s="344"/>
      <c r="AA89" s="330">
        <v>3</v>
      </c>
      <c r="AB89" s="330"/>
      <c r="AC89" s="330">
        <v>3</v>
      </c>
      <c r="AD89" s="330"/>
      <c r="AE89" s="330"/>
      <c r="AF89" s="330"/>
      <c r="AG89" s="331">
        <v>3</v>
      </c>
    </row>
    <row r="90" spans="1:33" s="95" customFormat="1" ht="12.75" x14ac:dyDescent="0.2">
      <c r="A90" s="645"/>
      <c r="B90" s="645"/>
      <c r="C90" s="645"/>
      <c r="D90" s="645"/>
      <c r="E90" s="645"/>
      <c r="F90" s="645"/>
      <c r="G90" s="645"/>
      <c r="H90" s="645"/>
      <c r="I90" s="645"/>
      <c r="J90" s="645"/>
      <c r="K90" s="645"/>
      <c r="L90" s="645"/>
      <c r="M90" s="646"/>
      <c r="N90" s="653" t="s">
        <v>195</v>
      </c>
      <c r="O90" s="654"/>
      <c r="P90" s="654"/>
      <c r="Q90" s="654"/>
      <c r="R90" s="654"/>
      <c r="S90" s="655"/>
      <c r="T90" s="329"/>
      <c r="U90" s="330"/>
      <c r="V90" s="330"/>
      <c r="W90" s="344">
        <v>1</v>
      </c>
      <c r="X90" s="344"/>
      <c r="Y90" s="344"/>
      <c r="Z90" s="344"/>
      <c r="AA90" s="330">
        <v>1</v>
      </c>
      <c r="AB90" s="330"/>
      <c r="AC90" s="330"/>
      <c r="AD90" s="330"/>
      <c r="AE90" s="330">
        <v>1</v>
      </c>
      <c r="AF90" s="330"/>
      <c r="AG90" s="331"/>
    </row>
    <row r="91" spans="1:33" s="95" customFormat="1" ht="12.75" customHeight="1" x14ac:dyDescent="0.2">
      <c r="A91" s="645"/>
      <c r="B91" s="645"/>
      <c r="C91" s="645"/>
      <c r="D91" s="645"/>
      <c r="E91" s="645"/>
      <c r="F91" s="645"/>
      <c r="G91" s="645"/>
      <c r="H91" s="645"/>
      <c r="I91" s="645"/>
      <c r="J91" s="645"/>
      <c r="K91" s="645"/>
      <c r="L91" s="645"/>
      <c r="M91" s="646"/>
      <c r="N91" s="653" t="s">
        <v>202</v>
      </c>
      <c r="O91" s="654"/>
      <c r="P91" s="654"/>
      <c r="Q91" s="654"/>
      <c r="R91" s="654"/>
      <c r="S91" s="655"/>
      <c r="T91" s="329">
        <v>1</v>
      </c>
      <c r="U91" s="330">
        <v>7</v>
      </c>
      <c r="V91" s="330"/>
      <c r="W91" s="344">
        <v>5</v>
      </c>
      <c r="X91" s="344"/>
      <c r="Y91" s="344">
        <v>5</v>
      </c>
      <c r="Z91" s="344"/>
      <c r="AA91" s="330">
        <v>2</v>
      </c>
      <c r="AB91" s="330"/>
      <c r="AC91" s="330">
        <v>7</v>
      </c>
      <c r="AD91" s="330"/>
      <c r="AE91" s="330">
        <v>5</v>
      </c>
      <c r="AF91" s="330"/>
      <c r="AG91" s="331">
        <v>5</v>
      </c>
    </row>
    <row r="92" spans="1:33" s="95" customFormat="1" ht="13.5" customHeight="1" thickBot="1" x14ac:dyDescent="0.25">
      <c r="I92" s="96"/>
      <c r="N92" s="647" t="s">
        <v>210</v>
      </c>
      <c r="O92" s="648"/>
      <c r="P92" s="648"/>
      <c r="Q92" s="648"/>
      <c r="R92" s="648"/>
      <c r="S92" s="649"/>
      <c r="T92" s="154">
        <v>8</v>
      </c>
      <c r="U92" s="527"/>
      <c r="V92" s="240"/>
      <c r="W92" s="528">
        <v>2</v>
      </c>
      <c r="X92" s="529"/>
      <c r="Y92" s="529">
        <v>1</v>
      </c>
      <c r="Z92" s="529"/>
      <c r="AA92" s="453">
        <v>3</v>
      </c>
      <c r="AB92" s="453"/>
      <c r="AC92" s="453">
        <v>1</v>
      </c>
      <c r="AD92" s="453"/>
      <c r="AE92" s="453">
        <v>3</v>
      </c>
      <c r="AF92" s="453"/>
      <c r="AG92" s="395"/>
    </row>
    <row r="93" spans="1:33" x14ac:dyDescent="0.15">
      <c r="X93" s="481"/>
      <c r="Y93" s="481"/>
      <c r="Z93" s="481"/>
      <c r="AA93" s="481"/>
      <c r="AB93" s="481"/>
      <c r="AC93" s="481"/>
      <c r="AD93" s="481"/>
      <c r="AE93" s="481"/>
      <c r="AF93" s="481"/>
      <c r="AG93" s="481"/>
    </row>
  </sheetData>
  <mergeCells count="33">
    <mergeCell ref="L71:M71"/>
    <mergeCell ref="L77:M77"/>
    <mergeCell ref="L78:M78"/>
    <mergeCell ref="A85:M91"/>
    <mergeCell ref="N92:S92"/>
    <mergeCell ref="N85:S85"/>
    <mergeCell ref="N86:S86"/>
    <mergeCell ref="N87:S87"/>
    <mergeCell ref="N88:S88"/>
    <mergeCell ref="N89:S89"/>
    <mergeCell ref="N90:S90"/>
    <mergeCell ref="N91:S91"/>
    <mergeCell ref="T5:U5"/>
    <mergeCell ref="V5:Y5"/>
    <mergeCell ref="Z5:AC5"/>
    <mergeCell ref="AD5:AG5"/>
    <mergeCell ref="S4:S6"/>
    <mergeCell ref="L70:M70"/>
    <mergeCell ref="L63:M63"/>
    <mergeCell ref="L62:M62"/>
    <mergeCell ref="A1:AG2"/>
    <mergeCell ref="A3:A6"/>
    <mergeCell ref="B3:B6"/>
    <mergeCell ref="C3:G5"/>
    <mergeCell ref="H3:H6"/>
    <mergeCell ref="I3:S3"/>
    <mergeCell ref="T3:AG4"/>
    <mergeCell ref="I4:I6"/>
    <mergeCell ref="J4:O4"/>
    <mergeCell ref="P4:R5"/>
    <mergeCell ref="J5:J6"/>
    <mergeCell ref="K5:M5"/>
    <mergeCell ref="N5:O5"/>
  </mergeCells>
  <pageMargins left="0.7" right="0.7" top="0.75" bottom="0.75" header="0.3" footer="0.3"/>
  <pageSetup paperSize="9" scale="48" orientation="landscape" r:id="rId1"/>
  <rowBreaks count="1" manualBreakCount="1">
    <brk id="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1. Титул</vt:lpstr>
      <vt:lpstr>2, 3. К график, Сводные (2)</vt:lpstr>
      <vt:lpstr>План учебного процесса</vt:lpstr>
      <vt:lpstr>Start</vt:lpstr>
      <vt:lpstr>'2, 3. К график, Сводные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2020-10-26T12:36:29Z</cp:lastPrinted>
  <dcterms:created xsi:type="dcterms:W3CDTF">2011-05-05T04:03:53Z</dcterms:created>
  <dcterms:modified xsi:type="dcterms:W3CDTF">2026-01-14T10:19:42Z</dcterms:modified>
</cp:coreProperties>
</file>