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9040" windowHeight="15840"/>
  </bookViews>
  <sheets>
    <sheet name="1. Титул" sheetId="7" r:id="rId1"/>
    <sheet name="График" sheetId="1" r:id="rId2"/>
    <sheet name="План  " sheetId="6" r:id="rId3"/>
    <sheet name="Start" sheetId="3" state="hidden" r:id="rId4"/>
  </sheets>
  <definedNames>
    <definedName name="_xlnm.Print_Area" localSheetId="2">'План  '!$A$1:$W$91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6"/>
  <c r="G34"/>
  <c r="H34"/>
  <c r="I34"/>
  <c r="J34"/>
  <c r="K34"/>
  <c r="L34"/>
  <c r="M34"/>
  <c r="N34"/>
  <c r="O34"/>
  <c r="P34"/>
  <c r="Q34"/>
  <c r="R34"/>
  <c r="S34"/>
  <c r="T34"/>
  <c r="U34"/>
  <c r="V34"/>
  <c r="W34"/>
  <c r="F34"/>
  <c r="L70"/>
  <c r="M70"/>
  <c r="G76"/>
  <c r="H76"/>
  <c r="I76"/>
  <c r="J76"/>
  <c r="K76"/>
  <c r="L76"/>
  <c r="M76"/>
  <c r="N76"/>
  <c r="O76"/>
  <c r="P76"/>
  <c r="Q76"/>
  <c r="R76"/>
  <c r="S76"/>
  <c r="T76"/>
  <c r="U76"/>
  <c r="V76"/>
  <c r="W76"/>
  <c r="F76"/>
  <c r="G26"/>
  <c r="H26"/>
  <c r="I26"/>
  <c r="J26"/>
  <c r="K26"/>
  <c r="L26"/>
  <c r="M26"/>
  <c r="N26"/>
  <c r="O26"/>
  <c r="P26"/>
  <c r="Q26"/>
  <c r="R26"/>
  <c r="S26"/>
  <c r="T26"/>
  <c r="U26"/>
  <c r="V26"/>
  <c r="W26"/>
  <c r="F26"/>
  <c r="G48"/>
  <c r="H48"/>
  <c r="I48"/>
  <c r="J48"/>
  <c r="K48"/>
  <c r="L48"/>
  <c r="M48"/>
  <c r="N48"/>
  <c r="O48"/>
  <c r="P48"/>
  <c r="Q48"/>
  <c r="R48"/>
  <c r="S48"/>
  <c r="T48"/>
  <c r="U48"/>
  <c r="V48"/>
  <c r="W48"/>
  <c r="G53"/>
  <c r="H53"/>
  <c r="I53"/>
  <c r="J53"/>
  <c r="K53"/>
  <c r="L53"/>
  <c r="M53"/>
  <c r="N53"/>
  <c r="O53"/>
  <c r="P53"/>
  <c r="Q53"/>
  <c r="R53"/>
  <c r="S53"/>
  <c r="T53"/>
  <c r="U53"/>
  <c r="V53"/>
  <c r="W53"/>
  <c r="G58"/>
  <c r="H58"/>
  <c r="I58"/>
  <c r="J58"/>
  <c r="K58"/>
  <c r="L58"/>
  <c r="M58"/>
  <c r="N58"/>
  <c r="O58"/>
  <c r="P58"/>
  <c r="Q58"/>
  <c r="R58"/>
  <c r="S58"/>
  <c r="T58"/>
  <c r="U58"/>
  <c r="V58"/>
  <c r="W58"/>
  <c r="G62"/>
  <c r="H62"/>
  <c r="I62"/>
  <c r="J62"/>
  <c r="K62"/>
  <c r="L62"/>
  <c r="M62"/>
  <c r="N62"/>
  <c r="O62"/>
  <c r="P62"/>
  <c r="Q62"/>
  <c r="R62"/>
  <c r="S62"/>
  <c r="T62"/>
  <c r="U62"/>
  <c r="V62"/>
  <c r="W62"/>
  <c r="G66"/>
  <c r="H66"/>
  <c r="I66"/>
  <c r="J66"/>
  <c r="K66"/>
  <c r="L66"/>
  <c r="M66"/>
  <c r="N66"/>
  <c r="O66"/>
  <c r="P66"/>
  <c r="Q66"/>
  <c r="R66"/>
  <c r="S66"/>
  <c r="T66"/>
  <c r="U66"/>
  <c r="V66"/>
  <c r="W66"/>
  <c r="G72"/>
  <c r="H72"/>
  <c r="H70" s="1"/>
  <c r="I72"/>
  <c r="I70" s="1"/>
  <c r="J72"/>
  <c r="K72"/>
  <c r="L72"/>
  <c r="M72"/>
  <c r="N72"/>
  <c r="N70" s="1"/>
  <c r="O72"/>
  <c r="P72"/>
  <c r="P70" s="1"/>
  <c r="Q72"/>
  <c r="Q70" s="1"/>
  <c r="R72"/>
  <c r="R70" s="1"/>
  <c r="S72"/>
  <c r="T72"/>
  <c r="U72"/>
  <c r="U70" s="1"/>
  <c r="V72"/>
  <c r="V70" s="1"/>
  <c r="W72"/>
  <c r="W70" s="1"/>
  <c r="K70" l="1"/>
  <c r="K47" s="1"/>
  <c r="K33" s="1"/>
  <c r="K25" s="1"/>
  <c r="J70"/>
  <c r="T70"/>
  <c r="S70"/>
  <c r="V47"/>
  <c r="V33" s="1"/>
  <c r="V25" s="1"/>
  <c r="V82" s="1"/>
  <c r="O70"/>
  <c r="G70"/>
  <c r="N25"/>
  <c r="N82" s="1"/>
  <c r="N47"/>
  <c r="N33" s="1"/>
  <c r="J47"/>
  <c r="J33" s="1"/>
  <c r="J25" s="1"/>
  <c r="U47"/>
  <c r="U33" s="1"/>
  <c r="U25" s="1"/>
  <c r="I47"/>
  <c r="I33" s="1"/>
  <c r="I25" s="1"/>
  <c r="I82" s="1"/>
  <c r="R47"/>
  <c r="R33" s="1"/>
  <c r="R25" s="1"/>
  <c r="P47"/>
  <c r="O47"/>
  <c r="O33" s="1"/>
  <c r="O25" s="1"/>
  <c r="O82" s="1"/>
  <c r="P33"/>
  <c r="P25" s="1"/>
  <c r="W47"/>
  <c r="W33" s="1"/>
  <c r="W25" s="1"/>
  <c r="W82" s="1"/>
  <c r="M47"/>
  <c r="M33" s="1"/>
  <c r="M25" s="1"/>
  <c r="M82" s="1"/>
  <c r="L47"/>
  <c r="L33" s="1"/>
  <c r="L25" s="1"/>
  <c r="L82" s="1"/>
  <c r="T47"/>
  <c r="T33" s="1"/>
  <c r="T25" s="1"/>
  <c r="H47"/>
  <c r="H33" s="1"/>
  <c r="H25" s="1"/>
  <c r="G47"/>
  <c r="G33" s="1"/>
  <c r="G25" s="1"/>
  <c r="S47"/>
  <c r="S33" s="1"/>
  <c r="S25" s="1"/>
  <c r="Q47"/>
  <c r="Q33" s="1"/>
  <c r="Q25" s="1"/>
  <c r="Q82" s="1"/>
  <c r="O71" l="1"/>
  <c r="Q71"/>
  <c r="V71"/>
  <c r="U9"/>
  <c r="U82" s="1"/>
  <c r="T9"/>
  <c r="T82" s="1"/>
  <c r="F66"/>
  <c r="F62"/>
  <c r="F48"/>
  <c r="W71" l="1"/>
  <c r="H9"/>
  <c r="H82" s="1"/>
  <c r="G9"/>
  <c r="G82" s="1"/>
  <c r="F9"/>
  <c r="H71" l="1"/>
  <c r="P71" l="1"/>
  <c r="F72" l="1"/>
  <c r="N71" l="1"/>
  <c r="R71"/>
  <c r="U71"/>
  <c r="S71"/>
  <c r="G71"/>
  <c r="T71"/>
  <c r="M71"/>
  <c r="L71"/>
  <c r="K71"/>
  <c r="J71"/>
  <c r="I71"/>
  <c r="F70"/>
  <c r="F71"/>
  <c r="S9"/>
  <c r="S82" s="1"/>
  <c r="F58" l="1"/>
  <c r="F53"/>
  <c r="F47" s="1"/>
  <c r="F33" s="1"/>
  <c r="F82" s="1"/>
  <c r="R9"/>
  <c r="R82" s="1"/>
  <c r="K9"/>
  <c r="K82" s="1"/>
  <c r="J9"/>
  <c r="J82" s="1"/>
  <c r="BJ12" i="1"/>
  <c r="BI12"/>
  <c r="BG12"/>
  <c r="BF12"/>
  <c r="BD12"/>
  <c r="BE11"/>
  <c r="BE12" l="1"/>
  <c r="BE13" s="1"/>
  <c r="P9" i="6"/>
  <c r="P82" s="1"/>
</calcChain>
</file>

<file path=xl/sharedStrings.xml><?xml version="1.0" encoding="utf-8"?>
<sst xmlns="http://schemas.openxmlformats.org/spreadsheetml/2006/main" count="336" uniqueCount="258">
  <si>
    <t>1. Календарный  график учебного процесса</t>
  </si>
  <si>
    <t>2. Сводные данные по бюджету времени (в неделях)</t>
  </si>
  <si>
    <t>Курсы</t>
  </si>
  <si>
    <t>Сентябрь</t>
  </si>
  <si>
    <t>29.IX - 5.X</t>
  </si>
  <si>
    <t>Октябрь</t>
  </si>
  <si>
    <t>27.X - 2.XI</t>
  </si>
  <si>
    <t>Ноябрь</t>
  </si>
  <si>
    <t>Декабрь</t>
  </si>
  <si>
    <t>29.XII - 4.I</t>
  </si>
  <si>
    <t>Январь</t>
  </si>
  <si>
    <t>26.I - 1.II</t>
  </si>
  <si>
    <t>Февраль</t>
  </si>
  <si>
    <t>23.II - 1.III</t>
  </si>
  <si>
    <t>Март</t>
  </si>
  <si>
    <t>30.III - 5.IV</t>
  </si>
  <si>
    <t>Апрель</t>
  </si>
  <si>
    <t>27.IV - 3.V</t>
  </si>
  <si>
    <t>Май</t>
  </si>
  <si>
    <t>Июнь</t>
  </si>
  <si>
    <t>29.VI - 5.VII</t>
  </si>
  <si>
    <t>Июль</t>
  </si>
  <si>
    <t>27.VII - 2.VIII</t>
  </si>
  <si>
    <t>Август</t>
  </si>
  <si>
    <t>Обучение по дисциплинаам и междисциплинарным курсам (в нед)</t>
  </si>
  <si>
    <t>Обучение по дисциплинаам и междисциплинарным курсам (в часах)</t>
  </si>
  <si>
    <t>Учебная практика</t>
  </si>
  <si>
    <t>Производственная практика</t>
  </si>
  <si>
    <t>Производственная практика (преддипломная)</t>
  </si>
  <si>
    <t xml:space="preserve">промежуточная аттестация </t>
  </si>
  <si>
    <t xml:space="preserve">Государственная итоговая аттестация </t>
  </si>
  <si>
    <t>Каникулы</t>
  </si>
  <si>
    <t>Всего</t>
  </si>
  <si>
    <t>=</t>
  </si>
  <si>
    <t>::</t>
  </si>
  <si>
    <t>-</t>
  </si>
  <si>
    <t>х</t>
  </si>
  <si>
    <t>∆</t>
  </si>
  <si>
    <t>III</t>
  </si>
  <si>
    <t>*</t>
  </si>
  <si>
    <t>Итого:</t>
  </si>
  <si>
    <t>Всего:</t>
  </si>
  <si>
    <t>Обозначения:</t>
  </si>
  <si>
    <t>Теоретическое обучение</t>
  </si>
  <si>
    <t xml:space="preserve">Производственная практика               </t>
  </si>
  <si>
    <t xml:space="preserve">Производственная практика (преддипломная) </t>
  </si>
  <si>
    <t>Промежуточная аттестация</t>
  </si>
  <si>
    <t>Государственная итоговая аттестация</t>
  </si>
  <si>
    <t>:  :</t>
  </si>
  <si>
    <t>Неделя отсутствует</t>
  </si>
  <si>
    <t>Подготовка к государственной итоговой аттестации</t>
  </si>
  <si>
    <t>═</t>
  </si>
  <si>
    <t>3. План учебного процесса</t>
  </si>
  <si>
    <t>Индекс</t>
  </si>
  <si>
    <t>Наименование учебных циклов, дисциплин, профессиональных модулей, МДК, практик</t>
  </si>
  <si>
    <t>Формы промежуточной аттестации  (семестр)</t>
  </si>
  <si>
    <t>Объем образовательной программы (час.)</t>
  </si>
  <si>
    <t>Объем образовательной программы в академических часах, в том числе</t>
  </si>
  <si>
    <t>ГИА</t>
  </si>
  <si>
    <t xml:space="preserve">экзамен </t>
  </si>
  <si>
    <t>Дифференцированный зачет/зачет</t>
  </si>
  <si>
    <t>контрольная работа</t>
  </si>
  <si>
    <t>Учебные занятия</t>
  </si>
  <si>
    <t>Практика</t>
  </si>
  <si>
    <t>Учебная</t>
  </si>
  <si>
    <t>1 курс</t>
  </si>
  <si>
    <t>2 курс</t>
  </si>
  <si>
    <t>3 курс</t>
  </si>
  <si>
    <t>1     семестр 17   недель</t>
  </si>
  <si>
    <t>2        семестр   22    недель</t>
  </si>
  <si>
    <t>5      семестр  12  недель</t>
  </si>
  <si>
    <t>Обязательная часть циклов ППССЗ</t>
  </si>
  <si>
    <t>Русский язык</t>
  </si>
  <si>
    <t>Литература</t>
  </si>
  <si>
    <t xml:space="preserve">История </t>
  </si>
  <si>
    <t>Обществознание</t>
  </si>
  <si>
    <t>География</t>
  </si>
  <si>
    <t>Иностранный язык</t>
  </si>
  <si>
    <t>Математика</t>
  </si>
  <si>
    <t xml:space="preserve">Информатика </t>
  </si>
  <si>
    <t>Физическая культура</t>
  </si>
  <si>
    <t>Физика</t>
  </si>
  <si>
    <t xml:space="preserve">Химия </t>
  </si>
  <si>
    <t>Биология</t>
  </si>
  <si>
    <t>Введение в специальность</t>
  </si>
  <si>
    <t>Индивидуальный проект (математика)</t>
  </si>
  <si>
    <t>ПП.00</t>
  </si>
  <si>
    <t>Профессиональная подготовка</t>
  </si>
  <si>
    <t>Иностранный язык в профессиональной деятельности</t>
  </si>
  <si>
    <t>Основы финансовой грамотности</t>
  </si>
  <si>
    <t>ОП.00</t>
  </si>
  <si>
    <t>Общепрофессиональный цикл</t>
  </si>
  <si>
    <t>Безопасность жизнедеятельности</t>
  </si>
  <si>
    <t>П.00</t>
  </si>
  <si>
    <t>Профессиональный цикл</t>
  </si>
  <si>
    <t>ПМ.05</t>
  </si>
  <si>
    <t>МДК.05.01</t>
  </si>
  <si>
    <t>УП.05</t>
  </si>
  <si>
    <t>ПП.05</t>
  </si>
  <si>
    <t>ДПБ 1*</t>
  </si>
  <si>
    <t>ПДП.00</t>
  </si>
  <si>
    <t>ГИА.00</t>
  </si>
  <si>
    <t>Дисциплин и МДК</t>
  </si>
  <si>
    <t xml:space="preserve">Производственная практика </t>
  </si>
  <si>
    <t>Преддипломная практика</t>
  </si>
  <si>
    <t>Экзаменов</t>
  </si>
  <si>
    <t>Диффер. зачеты /зачетов</t>
  </si>
  <si>
    <t xml:space="preserve">Контрольные работы </t>
  </si>
  <si>
    <t>ООД.00</t>
  </si>
  <si>
    <t>Блок общеобразовательных дисциплин(ООД)</t>
  </si>
  <si>
    <t>ООД.01</t>
  </si>
  <si>
    <t>ООД.02</t>
  </si>
  <si>
    <t>ООД.03</t>
  </si>
  <si>
    <t>ООД.04</t>
  </si>
  <si>
    <t>ООД.05</t>
  </si>
  <si>
    <t>ООД.06</t>
  </si>
  <si>
    <t>ООД.07</t>
  </si>
  <si>
    <t>ООД.08</t>
  </si>
  <si>
    <t>ООД.09</t>
  </si>
  <si>
    <t>ООД.10</t>
  </si>
  <si>
    <t>ООД.11</t>
  </si>
  <si>
    <t>ООД.12</t>
  </si>
  <si>
    <t>ООД.13</t>
  </si>
  <si>
    <t>ООД.14</t>
  </si>
  <si>
    <t>Самостоятельная работа</t>
  </si>
  <si>
    <t>Распределение часов по курсам и семестрам                  (час. в семестр)</t>
  </si>
  <si>
    <t xml:space="preserve">Производственная      </t>
  </si>
  <si>
    <t>Преддипломная</t>
  </si>
  <si>
    <t>ОП.05</t>
  </si>
  <si>
    <t>ОП.04</t>
  </si>
  <si>
    <t>ОП.03</t>
  </si>
  <si>
    <t>ОП.02</t>
  </si>
  <si>
    <t>ОП.01</t>
  </si>
  <si>
    <t>ОП.06</t>
  </si>
  <si>
    <t>ОП.07</t>
  </si>
  <si>
    <t>ОП.08</t>
  </si>
  <si>
    <t>3       семестр12  недель</t>
  </si>
  <si>
    <t>Основы бережливого производства</t>
  </si>
  <si>
    <t>4        семестр 17 
недель</t>
  </si>
  <si>
    <t>6      семестр  9 недель</t>
  </si>
  <si>
    <t>17/3</t>
  </si>
  <si>
    <t>Теоретические занятия</t>
  </si>
  <si>
    <t>В том числе в форме практической подготовки</t>
  </si>
  <si>
    <t>Курсовая работа /                        курсовой проект</t>
  </si>
  <si>
    <t xml:space="preserve">Лабораторные и практические занятия </t>
  </si>
  <si>
    <t>Основы безопасности и защиты Родины</t>
  </si>
  <si>
    <t>2</t>
  </si>
  <si>
    <t>12</t>
  </si>
  <si>
    <t>СГ.00</t>
  </si>
  <si>
    <t>Социально-гуманитарный цикл</t>
  </si>
  <si>
    <t>СГ.01</t>
  </si>
  <si>
    <t>История России</t>
  </si>
  <si>
    <t>СГ.02</t>
  </si>
  <si>
    <t>СГ.03</t>
  </si>
  <si>
    <t>СГ.04</t>
  </si>
  <si>
    <t>СГ.05</t>
  </si>
  <si>
    <t>СГ.06</t>
  </si>
  <si>
    <t>3,4,5,6</t>
  </si>
  <si>
    <t>6</t>
  </si>
  <si>
    <t>ОПБ</t>
  </si>
  <si>
    <t>Обязательный профессиональный блок</t>
  </si>
  <si>
    <t>Инженерная графика</t>
  </si>
  <si>
    <t>Техническая механика</t>
  </si>
  <si>
    <t>Материаловедение</t>
  </si>
  <si>
    <t>Метрология, стандартизация и сертификация</t>
  </si>
  <si>
    <t>Процессы формообразования и инструменты</t>
  </si>
  <si>
    <t>Технология машиностроения</t>
  </si>
  <si>
    <t>Охрана труда</t>
  </si>
  <si>
    <t>Математика в профессиональной деятельности</t>
  </si>
  <si>
    <t>Компьютерная графика</t>
  </si>
  <si>
    <t>Программирование для автоматизированного оборудования</t>
  </si>
  <si>
    <t>Информационные технологии в профессиональной деятельности</t>
  </si>
  <si>
    <t>Базовая цифровая экономика</t>
  </si>
  <si>
    <t>ПМ.01</t>
  </si>
  <si>
    <t>Разработка технологических процессов изготовления деталей машин</t>
  </si>
  <si>
    <t>МДК.01.01</t>
  </si>
  <si>
    <t>МДК.01.02</t>
  </si>
  <si>
    <t>УП.01</t>
  </si>
  <si>
    <t>ПП.01</t>
  </si>
  <si>
    <t>Разработка технологических процессов изготовления деталей машин с применением систем автоматизированного проектирования</t>
  </si>
  <si>
    <t>Оформление технологической документации по процессам изготовления деталей машин</t>
  </si>
  <si>
    <t>Производственная практика (по профилю специальности)</t>
  </si>
  <si>
    <t>ПМ.02</t>
  </si>
  <si>
    <t>Разработка и внедрение управляющих программ изготовления деталей машин в машиностроительном производстве</t>
  </si>
  <si>
    <t>МДК.02.01</t>
  </si>
  <si>
    <t>УП.02</t>
  </si>
  <si>
    <t>ПП.02</t>
  </si>
  <si>
    <t>ПМ.03</t>
  </si>
  <si>
    <t>Разработка и реализация технологических процессов в механосборочном производстве</t>
  </si>
  <si>
    <t>МДК.03.01</t>
  </si>
  <si>
    <t>УП.03</t>
  </si>
  <si>
    <t>ПП.03</t>
  </si>
  <si>
    <t>ПМ.04</t>
  </si>
  <si>
    <t>Организация контроля, наладки технического обслуживания оборудования машиностроительного производства</t>
  </si>
  <si>
    <t>МДК.04.01</t>
  </si>
  <si>
    <t>Контроль, наладка, подналадка и техническое обслуживание сборочного оборудования</t>
  </si>
  <si>
    <t>УП.04</t>
  </si>
  <si>
    <t>ПП.04</t>
  </si>
  <si>
    <t>Организация работ по реализации технологических процессов в машиностроительном производстве</t>
  </si>
  <si>
    <t>Планирование и организация  работы структурного подразделения</t>
  </si>
  <si>
    <t>Выполнение работ по одной или нескольким профессиям рабочих, должностям служащих</t>
  </si>
  <si>
    <t>Выполнение работ по одной или нескольким профессиям рабочих, должностям служащих: 16045  Оператор станков с программным управлением</t>
  </si>
  <si>
    <t>Э(Комп.)  6</t>
  </si>
  <si>
    <t>Э(Комп.)  5</t>
  </si>
  <si>
    <t>Э(Квал)  4</t>
  </si>
  <si>
    <t>Э(Квал)  5</t>
  </si>
  <si>
    <t>5</t>
  </si>
  <si>
    <t>4</t>
  </si>
  <si>
    <t>Э (Комп.)4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</si>
  <si>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</si>
  <si>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</t>
  </si>
  <si>
    <t xml:space="preserve">            </t>
  </si>
  <si>
    <t>ИТОГО</t>
  </si>
  <si>
    <t>9</t>
  </si>
  <si>
    <t>ПМд.06</t>
  </si>
  <si>
    <t>МДКд.06.01</t>
  </si>
  <si>
    <t>ПМд.07</t>
  </si>
  <si>
    <t>МДКд. 07.01</t>
  </si>
  <si>
    <t>Производственная  практика (преддипломная)</t>
  </si>
  <si>
    <t>УПд.07</t>
  </si>
  <si>
    <t>ППд.07</t>
  </si>
  <si>
    <t>УПд.06</t>
  </si>
  <si>
    <t>ППд.06</t>
  </si>
  <si>
    <t>ОП.09ц</t>
  </si>
  <si>
    <t>ОП.10ц</t>
  </si>
  <si>
    <t>ОП.11ц</t>
  </si>
  <si>
    <t>ОП.12ц</t>
  </si>
  <si>
    <t>Технология выполнения работ по профессии 19149 Токарь</t>
  </si>
  <si>
    <t>Освоение работ по одной или нескольким профессиям рабочих, должностям служащих: 19149 Токарь</t>
  </si>
  <si>
    <t>Дополнительный профессиональный блок (АО НПП "Исток имени А.И.Шокина")</t>
  </si>
  <si>
    <t>2024</t>
  </si>
  <si>
    <t>Год начала подготовки по УП</t>
  </si>
  <si>
    <t>Группы:</t>
  </si>
  <si>
    <t xml:space="preserve">     № </t>
  </si>
  <si>
    <t xml:space="preserve">Приказ об утверждении ФГОС от </t>
  </si>
  <si>
    <t>на базе основного  общего образования</t>
  </si>
  <si>
    <t xml:space="preserve">Нормативный срок обучения - </t>
  </si>
  <si>
    <t>очная</t>
  </si>
  <si>
    <t>Форма обучения</t>
  </si>
  <si>
    <t>Квалификация</t>
  </si>
  <si>
    <t>По программе базовой подготовки</t>
  </si>
  <si>
    <t>по специальности среднего профессионального образования "Профессионалитет"</t>
  </si>
  <si>
    <t>программы подготовки специалистов среднего звена</t>
  </si>
  <si>
    <t>УЧЕБНЫЙ ПЛАН</t>
  </si>
  <si>
    <t>«_____»__________________2024  г.</t>
  </si>
  <si>
    <t>_____________________ Ф. В. Бубич</t>
  </si>
  <si>
    <t>____________________________________</t>
  </si>
  <si>
    <t>Директор ГБПОУ МО «Щелковский колледж»</t>
  </si>
  <si>
    <t>Представители  работодателя:</t>
  </si>
  <si>
    <t>УТВЕРЖДАЮ</t>
  </si>
  <si>
    <t>СОГЛАСОВАНО</t>
  </si>
  <si>
    <t>(ГБПОУ МО «Щелковский колледж»)</t>
  </si>
  <si>
    <t>Государственное бюджетное профессиональное образовательное учреждение Московской области «Щелковский колледж»</t>
  </si>
  <si>
    <t>Министерство образования Московской области</t>
  </si>
  <si>
    <t>15.02.16</t>
  </si>
  <si>
    <t>техник-технолог</t>
  </si>
  <si>
    <t>2428/1, 2428/2</t>
  </si>
  <si>
    <t>2г 10 мес.</t>
  </si>
</sst>
</file>

<file path=xl/styles.xml><?xml version="1.0" encoding="utf-8"?>
<styleSheet xmlns="http://schemas.openxmlformats.org/spreadsheetml/2006/main">
  <fonts count="53">
    <font>
      <sz val="8"/>
      <color rgb="FF000000"/>
      <name val="Tahoma"/>
      <charset val="134"/>
    </font>
    <font>
      <sz val="11"/>
      <color theme="1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ahoma"/>
      <family val="2"/>
      <charset val="204"/>
    </font>
    <font>
      <b/>
      <sz val="8"/>
      <color theme="1"/>
      <name val="Times New Roman"/>
      <family val="1"/>
      <charset val="204"/>
    </font>
    <font>
      <sz val="8"/>
      <name val="Tahoma"/>
      <family val="2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ahoma"/>
      <family val="2"/>
      <charset val="204"/>
    </font>
    <font>
      <sz val="8"/>
      <color theme="1"/>
      <name val="Algerian"/>
      <family val="5"/>
    </font>
    <font>
      <b/>
      <sz val="9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theme="1"/>
      <name val="Arimo"/>
      <charset val="134"/>
    </font>
    <font>
      <sz val="10"/>
      <color theme="1"/>
      <name val="Algerian"/>
      <family val="5"/>
    </font>
    <font>
      <sz val="9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0000"/>
      <name val="Tahoma"/>
      <family val="2"/>
      <charset val="204"/>
    </font>
    <font>
      <b/>
      <i/>
      <sz val="12"/>
      <color rgb="FF000000"/>
      <name val="Times New Roman"/>
      <family val="1"/>
      <charset val="204"/>
    </font>
    <font>
      <sz val="8"/>
      <color indexed="8"/>
      <name val="Tahoma"/>
      <charset val="252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16"/>
      </patternFill>
    </fill>
  </fills>
  <borders count="7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</borders>
  <cellStyleXfs count="16">
    <xf numFmtId="0" fontId="0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42" fillId="0" borderId="0"/>
    <xf numFmtId="0" fontId="33" fillId="0" borderId="0"/>
    <xf numFmtId="0" fontId="27" fillId="0" borderId="0"/>
    <xf numFmtId="0" fontId="27" fillId="0" borderId="0"/>
    <xf numFmtId="0" fontId="27" fillId="0" borderId="0"/>
    <xf numFmtId="0" fontId="43" fillId="0" borderId="0" applyNumberFormat="0" applyFont="0" applyFill="0" applyBorder="0" applyAlignment="0" applyProtection="0">
      <alignment vertical="top"/>
    </xf>
    <xf numFmtId="0" fontId="44" fillId="0" borderId="0" applyBorder="0" applyProtection="0"/>
  </cellStyleXfs>
  <cellXfs count="365">
    <xf numFmtId="0" fontId="0" fillId="0" borderId="0" xfId="0" applyFont="1" applyAlignment="1"/>
    <xf numFmtId="0" fontId="2" fillId="0" borderId="0" xfId="6" applyFont="1" applyAlignment="1"/>
    <xf numFmtId="0" fontId="2" fillId="0" borderId="0" xfId="6" applyFont="1" applyFill="1" applyAlignment="1"/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15" fillId="0" borderId="3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3" fillId="4" borderId="45" xfId="0" applyFont="1" applyFill="1" applyBorder="1" applyAlignment="1">
      <alignment horizontal="center" vertical="center"/>
    </xf>
    <xf numFmtId="0" fontId="13" fillId="4" borderId="46" xfId="0" applyFont="1" applyFill="1" applyBorder="1" applyAlignment="1">
      <alignment horizontal="center" vertical="center"/>
    </xf>
    <xf numFmtId="0" fontId="13" fillId="4" borderId="47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2" fillId="4" borderId="45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2" fillId="4" borderId="52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top"/>
    </xf>
    <xf numFmtId="0" fontId="17" fillId="0" borderId="0" xfId="0" applyFont="1" applyBorder="1" applyAlignment="1">
      <alignment horizontal="left"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left" vertical="top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left" vertical="top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0" fontId="18" fillId="0" borderId="0" xfId="0" applyFont="1" applyAlignment="1">
      <alignment vertical="top"/>
    </xf>
    <xf numFmtId="0" fontId="0" fillId="0" borderId="0" xfId="0" applyFont="1" applyBorder="1" applyAlignment="1"/>
    <xf numFmtId="0" fontId="13" fillId="4" borderId="54" xfId="0" applyFont="1" applyFill="1" applyBorder="1" applyAlignment="1">
      <alignment horizontal="center" vertical="center"/>
    </xf>
    <xf numFmtId="0" fontId="13" fillId="4" borderId="55" xfId="0" applyFont="1" applyFill="1" applyBorder="1" applyAlignment="1">
      <alignment horizontal="center" vertical="center"/>
    </xf>
    <xf numFmtId="0" fontId="21" fillId="4" borderId="18" xfId="0" applyFont="1" applyFill="1" applyBorder="1" applyAlignment="1"/>
    <xf numFmtId="0" fontId="13" fillId="4" borderId="56" xfId="0" applyFont="1" applyFill="1" applyBorder="1" applyAlignment="1">
      <alignment horizontal="center" vertical="center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left" vertical="center"/>
    </xf>
    <xf numFmtId="0" fontId="12" fillId="4" borderId="46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0" fontId="22" fillId="4" borderId="51" xfId="0" applyFont="1" applyFill="1" applyBorder="1" applyAlignment="1">
      <alignment horizontal="center" vertical="center"/>
    </xf>
    <xf numFmtId="0" fontId="22" fillId="4" borderId="52" xfId="0" applyFont="1" applyFill="1" applyBorder="1" applyAlignment="1">
      <alignment horizontal="center" vertical="center"/>
    </xf>
    <xf numFmtId="0" fontId="17" fillId="4" borderId="51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7" fillId="4" borderId="45" xfId="0" applyFont="1" applyFill="1" applyBorder="1" applyAlignment="1">
      <alignment horizontal="center" vertical="center"/>
    </xf>
    <xf numFmtId="0" fontId="15" fillId="4" borderId="60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center" vertical="center"/>
    </xf>
    <xf numFmtId="0" fontId="17" fillId="4" borderId="52" xfId="0" applyFont="1" applyFill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29" xfId="0" applyFont="1" applyBorder="1" applyAlignment="1">
      <alignment vertical="center"/>
    </xf>
    <xf numFmtId="0" fontId="15" fillId="0" borderId="63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0" fillId="0" borderId="0" xfId="0" applyFont="1" applyAlignment="1">
      <alignment vertical="top"/>
    </xf>
    <xf numFmtId="2" fontId="10" fillId="0" borderId="0" xfId="0" applyNumberFormat="1" applyFont="1" applyAlignment="1">
      <alignment vertical="top"/>
    </xf>
    <xf numFmtId="0" fontId="17" fillId="4" borderId="46" xfId="0" applyFont="1" applyFill="1" applyBorder="1" applyAlignment="1">
      <alignment horizontal="center" vertical="center"/>
    </xf>
    <xf numFmtId="0" fontId="0" fillId="4" borderId="46" xfId="0" applyFont="1" applyFill="1" applyBorder="1" applyAlignment="1"/>
    <xf numFmtId="0" fontId="17" fillId="4" borderId="9" xfId="0" applyFont="1" applyFill="1" applyBorder="1" applyAlignment="1">
      <alignment horizontal="center" vertical="center"/>
    </xf>
    <xf numFmtId="0" fontId="0" fillId="4" borderId="9" xfId="0" applyFont="1" applyFill="1" applyBorder="1" applyAlignment="1"/>
    <xf numFmtId="0" fontId="15" fillId="0" borderId="65" xfId="0" applyFont="1" applyBorder="1" applyAlignment="1">
      <alignment horizontal="center" vertical="center"/>
    </xf>
    <xf numFmtId="0" fontId="15" fillId="4" borderId="65" xfId="0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8" fillId="0" borderId="0" xfId="0" applyFont="1" applyBorder="1" applyAlignment="1">
      <alignment vertical="top"/>
    </xf>
    <xf numFmtId="0" fontId="16" fillId="0" borderId="0" xfId="0" applyFont="1" applyBorder="1"/>
    <xf numFmtId="0" fontId="19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2" fillId="0" borderId="0" xfId="6" applyFont="1" applyBorder="1" applyAlignment="1"/>
    <xf numFmtId="1" fontId="29" fillId="0" borderId="0" xfId="6" applyNumberFormat="1" applyFont="1" applyFill="1" applyBorder="1" applyAlignment="1">
      <alignment horizontal="center" vertical="center"/>
    </xf>
    <xf numFmtId="0" fontId="12" fillId="4" borderId="66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31" fillId="0" borderId="0" xfId="6" applyFont="1" applyFill="1" applyBorder="1" applyAlignment="1"/>
    <xf numFmtId="0" fontId="31" fillId="0" borderId="0" xfId="6" applyFont="1" applyFill="1" applyAlignment="1"/>
    <xf numFmtId="0" fontId="31" fillId="0" borderId="0" xfId="6" applyFont="1" applyAlignment="1"/>
    <xf numFmtId="0" fontId="3" fillId="0" borderId="9" xfId="6" applyFont="1" applyBorder="1" applyAlignment="1">
      <alignment horizontal="center" vertical="center" wrapText="1"/>
    </xf>
    <xf numFmtId="0" fontId="30" fillId="4" borderId="9" xfId="6" applyFont="1" applyFill="1" applyBorder="1" applyAlignment="1">
      <alignment horizontal="center" vertical="center" wrapText="1"/>
    </xf>
    <xf numFmtId="0" fontId="3" fillId="4" borderId="9" xfId="6" applyFont="1" applyFill="1" applyBorder="1" applyAlignment="1">
      <alignment horizontal="center" vertical="center" wrapText="1"/>
    </xf>
    <xf numFmtId="0" fontId="6" fillId="0" borderId="9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8" fillId="2" borderId="9" xfId="6" applyFont="1" applyFill="1" applyBorder="1" applyAlignment="1">
      <alignment horizontal="center" vertical="center"/>
    </xf>
    <xf numFmtId="0" fontId="8" fillId="2" borderId="9" xfId="6" applyFont="1" applyFill="1" applyBorder="1" applyAlignment="1">
      <alignment horizontal="left" vertical="center" wrapText="1"/>
    </xf>
    <xf numFmtId="1" fontId="8" fillId="2" borderId="9" xfId="6" applyNumberFormat="1" applyFont="1" applyFill="1" applyBorder="1" applyAlignment="1">
      <alignment horizontal="center" vertical="center"/>
    </xf>
    <xf numFmtId="0" fontId="3" fillId="2" borderId="9" xfId="6" applyFont="1" applyFill="1" applyBorder="1" applyAlignment="1">
      <alignment horizontal="center" vertical="center"/>
    </xf>
    <xf numFmtId="0" fontId="3" fillId="0" borderId="68" xfId="6" applyFont="1" applyBorder="1" applyAlignment="1">
      <alignment horizontal="center" textRotation="90" wrapText="1"/>
    </xf>
    <xf numFmtId="0" fontId="3" fillId="0" borderId="46" xfId="6" applyFont="1" applyBorder="1" applyAlignment="1">
      <alignment horizontal="center" textRotation="90" wrapText="1"/>
    </xf>
    <xf numFmtId="0" fontId="13" fillId="4" borderId="61" xfId="0" applyFont="1" applyFill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3" fillId="4" borderId="60" xfId="0" applyFont="1" applyFill="1" applyBorder="1" applyAlignment="1">
      <alignment horizontal="center" vertical="center"/>
    </xf>
    <xf numFmtId="0" fontId="13" fillId="4" borderId="74" xfId="0" applyFont="1" applyFill="1" applyBorder="1" applyAlignment="1">
      <alignment horizontal="center" vertical="center"/>
    </xf>
    <xf numFmtId="0" fontId="13" fillId="4" borderId="66" xfId="0" applyFont="1" applyFill="1" applyBorder="1" applyAlignment="1">
      <alignment horizontal="center" vertical="center"/>
    </xf>
    <xf numFmtId="0" fontId="22" fillId="4" borderId="75" xfId="0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2" fillId="4" borderId="74" xfId="0" applyFont="1" applyFill="1" applyBorder="1" applyAlignment="1">
      <alignment horizontal="center" vertical="center"/>
    </xf>
    <xf numFmtId="0" fontId="12" fillId="4" borderId="75" xfId="0" applyFont="1" applyFill="1" applyBorder="1" applyAlignment="1">
      <alignment horizontal="center" vertical="center"/>
    </xf>
    <xf numFmtId="0" fontId="32" fillId="0" borderId="0" xfId="6" applyFont="1" applyAlignment="1"/>
    <xf numFmtId="0" fontId="2" fillId="7" borderId="0" xfId="6" applyFont="1" applyFill="1" applyAlignment="1"/>
    <xf numFmtId="0" fontId="6" fillId="4" borderId="9" xfId="6" applyFont="1" applyFill="1" applyBorder="1" applyAlignment="1">
      <alignment horizontal="center" vertical="center"/>
    </xf>
    <xf numFmtId="0" fontId="2" fillId="4" borderId="0" xfId="6" applyFont="1" applyFill="1" applyAlignment="1"/>
    <xf numFmtId="0" fontId="3" fillId="0" borderId="9" xfId="6" applyFont="1" applyBorder="1" applyAlignment="1">
      <alignment horizontal="center" vertical="center"/>
    </xf>
    <xf numFmtId="0" fontId="3" fillId="0" borderId="9" xfId="6" applyFont="1" applyFill="1" applyBorder="1" applyAlignment="1">
      <alignment horizontal="center" vertical="center"/>
    </xf>
    <xf numFmtId="0" fontId="34" fillId="0" borderId="0" xfId="6" applyFont="1"/>
    <xf numFmtId="0" fontId="34" fillId="0" borderId="0" xfId="6" applyFont="1" applyBorder="1"/>
    <xf numFmtId="0" fontId="34" fillId="4" borderId="0" xfId="6" applyFont="1" applyFill="1" applyBorder="1"/>
    <xf numFmtId="0" fontId="35" fillId="4" borderId="0" xfId="6" applyFont="1" applyFill="1" applyBorder="1"/>
    <xf numFmtId="0" fontId="35" fillId="4" borderId="0" xfId="6" applyFont="1" applyFill="1"/>
    <xf numFmtId="0" fontId="8" fillId="3" borderId="9" xfId="6" applyFont="1" applyFill="1" applyBorder="1" applyAlignment="1">
      <alignment horizontal="center" vertical="center"/>
    </xf>
    <xf numFmtId="0" fontId="8" fillId="3" borderId="9" xfId="6" applyFont="1" applyFill="1" applyBorder="1" applyAlignment="1">
      <alignment horizontal="left" vertical="center" wrapText="1"/>
    </xf>
    <xf numFmtId="1" fontId="8" fillId="3" borderId="9" xfId="6" applyNumberFormat="1" applyFont="1" applyFill="1" applyBorder="1" applyAlignment="1">
      <alignment horizontal="center" vertical="center"/>
    </xf>
    <xf numFmtId="0" fontId="8" fillId="4" borderId="9" xfId="6" applyFont="1" applyFill="1" applyBorder="1" applyAlignment="1">
      <alignment horizontal="center" vertical="center"/>
    </xf>
    <xf numFmtId="0" fontId="3" fillId="3" borderId="9" xfId="6" applyFont="1" applyFill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9" xfId="0" applyFont="1" applyBorder="1" applyAlignment="1">
      <alignment horizontal="left" vertical="center" wrapText="1"/>
    </xf>
    <xf numFmtId="0" fontId="36" fillId="4" borderId="9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4" fillId="0" borderId="9" xfId="6" applyFont="1" applyFill="1" applyBorder="1" applyAlignment="1">
      <alignment horizontal="center" vertical="center"/>
    </xf>
    <xf numFmtId="0" fontId="5" fillId="0" borderId="9" xfId="6" applyFont="1" applyFill="1" applyBorder="1" applyAlignment="1">
      <alignment horizontal="center" vertical="center"/>
    </xf>
    <xf numFmtId="0" fontId="4" fillId="0" borderId="9" xfId="6" applyFont="1" applyBorder="1" applyAlignment="1">
      <alignment horizontal="center" vertical="center"/>
    </xf>
    <xf numFmtId="0" fontId="5" fillId="0" borderId="9" xfId="6" applyFont="1" applyBorder="1" applyAlignment="1">
      <alignment horizontal="center" vertical="center"/>
    </xf>
    <xf numFmtId="0" fontId="4" fillId="4" borderId="9" xfId="6" applyFont="1" applyFill="1" applyBorder="1" applyAlignment="1">
      <alignment horizontal="center" vertical="center"/>
    </xf>
    <xf numFmtId="0" fontId="5" fillId="4" borderId="9" xfId="6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36" fillId="4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49" fontId="8" fillId="2" borderId="9" xfId="6" applyNumberFormat="1" applyFont="1" applyFill="1" applyBorder="1" applyAlignment="1">
      <alignment horizontal="center" vertical="center"/>
    </xf>
    <xf numFmtId="49" fontId="8" fillId="3" borderId="9" xfId="6" applyNumberFormat="1" applyFont="1" applyFill="1" applyBorder="1" applyAlignment="1">
      <alignment horizontal="center" vertical="center"/>
    </xf>
    <xf numFmtId="0" fontId="5" fillId="4" borderId="9" xfId="6" applyFont="1" applyFill="1" applyBorder="1" applyAlignment="1">
      <alignment vertical="center" wrapText="1"/>
    </xf>
    <xf numFmtId="0" fontId="5" fillId="4" borderId="9" xfId="6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6" applyFont="1" applyFill="1" applyBorder="1"/>
    <xf numFmtId="0" fontId="5" fillId="4" borderId="9" xfId="6" applyFont="1" applyFill="1" applyBorder="1" applyAlignment="1">
      <alignment wrapText="1"/>
    </xf>
    <xf numFmtId="0" fontId="5" fillId="4" borderId="9" xfId="6" applyFont="1" applyFill="1" applyBorder="1" applyAlignment="1">
      <alignment horizontal="center" vertical="center" wrapText="1"/>
    </xf>
    <xf numFmtId="0" fontId="4" fillId="4" borderId="9" xfId="6" applyFont="1" applyFill="1" applyBorder="1" applyAlignment="1">
      <alignment horizontal="center" vertical="center" wrapText="1"/>
    </xf>
    <xf numFmtId="0" fontId="5" fillId="4" borderId="9" xfId="6" applyFont="1" applyFill="1" applyBorder="1" applyAlignment="1">
      <alignment horizontal="center"/>
    </xf>
    <xf numFmtId="0" fontId="37" fillId="4" borderId="9" xfId="6" applyFont="1" applyFill="1" applyBorder="1" applyAlignment="1">
      <alignment vertical="center" wrapText="1"/>
    </xf>
    <xf numFmtId="0" fontId="7" fillId="4" borderId="9" xfId="6" applyFont="1" applyFill="1" applyBorder="1" applyAlignment="1">
      <alignment vertical="center" wrapText="1"/>
    </xf>
    <xf numFmtId="0" fontId="7" fillId="4" borderId="9" xfId="6" applyFont="1" applyFill="1" applyBorder="1" applyAlignment="1">
      <alignment horizontal="center" vertical="center"/>
    </xf>
    <xf numFmtId="0" fontId="4" fillId="4" borderId="9" xfId="6" applyFont="1" applyFill="1" applyBorder="1" applyAlignment="1">
      <alignment vertical="center" wrapText="1"/>
    </xf>
    <xf numFmtId="0" fontId="3" fillId="9" borderId="9" xfId="6" applyFont="1" applyFill="1" applyBorder="1" applyAlignment="1">
      <alignment horizontal="center" vertical="center"/>
    </xf>
    <xf numFmtId="0" fontId="3" fillId="9" borderId="9" xfId="6" applyFont="1" applyFill="1" applyBorder="1" applyAlignment="1">
      <alignment vertical="center" wrapText="1"/>
    </xf>
    <xf numFmtId="0" fontId="8" fillId="9" borderId="9" xfId="6" applyFont="1" applyFill="1" applyBorder="1" applyAlignment="1">
      <alignment horizontal="center" vertical="center" wrapText="1"/>
    </xf>
    <xf numFmtId="0" fontId="8" fillId="9" borderId="9" xfId="6" applyFont="1" applyFill="1" applyBorder="1" applyAlignment="1">
      <alignment horizontal="center" vertical="center"/>
    </xf>
    <xf numFmtId="0" fontId="8" fillId="5" borderId="9" xfId="6" applyFont="1" applyFill="1" applyBorder="1" applyAlignment="1">
      <alignment horizontal="center" vertical="center"/>
    </xf>
    <xf numFmtId="0" fontId="8" fillId="5" borderId="9" xfId="6" applyFont="1" applyFill="1" applyBorder="1" applyAlignment="1">
      <alignment horizontal="left" vertical="center" wrapText="1"/>
    </xf>
    <xf numFmtId="0" fontId="3" fillId="5" borderId="9" xfId="6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 wrapText="1"/>
    </xf>
    <xf numFmtId="0" fontId="8" fillId="3" borderId="9" xfId="6" applyFont="1" applyFill="1" applyBorder="1" applyAlignment="1">
      <alignment vertical="center" wrapText="1"/>
    </xf>
    <xf numFmtId="0" fontId="8" fillId="3" borderId="9" xfId="6" applyFont="1" applyFill="1" applyBorder="1" applyAlignment="1">
      <alignment horizontal="center" vertical="center" wrapText="1"/>
    </xf>
    <xf numFmtId="0" fontId="5" fillId="0" borderId="9" xfId="6" applyFont="1" applyBorder="1" applyAlignment="1">
      <alignment vertical="center" wrapText="1"/>
    </xf>
    <xf numFmtId="0" fontId="4" fillId="8" borderId="9" xfId="6" applyFont="1" applyFill="1" applyBorder="1" applyAlignment="1">
      <alignment horizontal="center" vertical="center"/>
    </xf>
    <xf numFmtId="0" fontId="5" fillId="0" borderId="9" xfId="6" applyFont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5" fillId="8" borderId="9" xfId="6" applyFont="1" applyFill="1" applyBorder="1" applyAlignment="1">
      <alignment horizontal="center" vertical="center"/>
    </xf>
    <xf numFmtId="0" fontId="3" fillId="6" borderId="9" xfId="6" applyFont="1" applyFill="1" applyBorder="1" applyAlignment="1">
      <alignment horizontal="center" vertical="center"/>
    </xf>
    <xf numFmtId="0" fontId="3" fillId="6" borderId="9" xfId="6" applyFont="1" applyFill="1" applyBorder="1" applyAlignment="1">
      <alignment vertical="center" wrapText="1"/>
    </xf>
    <xf numFmtId="0" fontId="8" fillId="6" borderId="9" xfId="6" applyFont="1" applyFill="1" applyBorder="1" applyAlignment="1">
      <alignment horizontal="center" vertical="center" wrapText="1"/>
    </xf>
    <xf numFmtId="0" fontId="3" fillId="6" borderId="9" xfId="6" applyFont="1" applyFill="1" applyBorder="1" applyAlignment="1">
      <alignment horizontal="center" vertical="center" wrapText="1"/>
    </xf>
    <xf numFmtId="0" fontId="8" fillId="2" borderId="9" xfId="6" applyFont="1" applyFill="1" applyBorder="1" applyAlignment="1">
      <alignment horizontal="center" vertical="center" wrapText="1"/>
    </xf>
    <xf numFmtId="0" fontId="8" fillId="2" borderId="9" xfId="6" applyFont="1" applyFill="1" applyBorder="1" applyAlignment="1">
      <alignment horizontal="left" wrapText="1"/>
    </xf>
    <xf numFmtId="0" fontId="3" fillId="2" borderId="9" xfId="6" applyFont="1" applyFill="1" applyBorder="1" applyAlignment="1">
      <alignment horizontal="center" vertical="center" wrapText="1"/>
    </xf>
    <xf numFmtId="0" fontId="8" fillId="2" borderId="9" xfId="6" applyFont="1" applyFill="1" applyBorder="1" applyAlignment="1">
      <alignment horizontal="center" wrapText="1"/>
    </xf>
    <xf numFmtId="0" fontId="3" fillId="3" borderId="9" xfId="6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 wrapText="1"/>
    </xf>
    <xf numFmtId="0" fontId="38" fillId="4" borderId="9" xfId="6" applyFont="1" applyFill="1" applyBorder="1" applyAlignment="1">
      <alignment horizontal="center"/>
    </xf>
    <xf numFmtId="0" fontId="4" fillId="4" borderId="9" xfId="6" applyFont="1" applyFill="1" applyBorder="1" applyAlignment="1">
      <alignment horizontal="center"/>
    </xf>
    <xf numFmtId="0" fontId="39" fillId="4" borderId="9" xfId="6" applyFont="1" applyFill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39" fillId="0" borderId="9" xfId="6" applyFont="1" applyBorder="1" applyAlignment="1">
      <alignment horizontal="center"/>
    </xf>
    <xf numFmtId="0" fontId="8" fillId="0" borderId="9" xfId="6" applyFont="1" applyBorder="1" applyAlignment="1">
      <alignment horizontal="center" vertical="center"/>
    </xf>
    <xf numFmtId="0" fontId="8" fillId="0" borderId="9" xfId="6" applyFont="1" applyBorder="1" applyAlignment="1">
      <alignment horizontal="left" vertical="center" wrapText="1"/>
    </xf>
    <xf numFmtId="0" fontId="3" fillId="4" borderId="9" xfId="6" applyFont="1" applyFill="1" applyBorder="1" applyAlignment="1">
      <alignment horizontal="center" vertical="center"/>
    </xf>
    <xf numFmtId="1" fontId="3" fillId="0" borderId="9" xfId="6" applyNumberFormat="1" applyFont="1" applyBorder="1" applyAlignment="1">
      <alignment horizontal="center" vertical="center"/>
    </xf>
    <xf numFmtId="0" fontId="8" fillId="0" borderId="0" xfId="6" applyFont="1" applyBorder="1" applyAlignment="1">
      <alignment horizontal="center" vertical="center"/>
    </xf>
    <xf numFmtId="0" fontId="8" fillId="0" borderId="0" xfId="6" applyFont="1" applyBorder="1" applyAlignment="1">
      <alignment horizontal="left" vertical="center" wrapText="1"/>
    </xf>
    <xf numFmtId="1" fontId="8" fillId="0" borderId="0" xfId="6" applyNumberFormat="1" applyFont="1" applyBorder="1" applyAlignment="1">
      <alignment horizontal="center" vertical="center"/>
    </xf>
    <xf numFmtId="1" fontId="8" fillId="0" borderId="9" xfId="6" applyNumberFormat="1" applyFont="1" applyBorder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8" fillId="0" borderId="0" xfId="6" applyFont="1"/>
    <xf numFmtId="0" fontId="8" fillId="0" borderId="0" xfId="6" applyFont="1" applyAlignment="1">
      <alignment horizontal="center" vertical="center" wrapText="1"/>
    </xf>
    <xf numFmtId="0" fontId="8" fillId="0" borderId="0" xfId="6" applyFont="1" applyBorder="1" applyAlignment="1">
      <alignment horizontal="center" vertical="center" wrapText="1"/>
    </xf>
    <xf numFmtId="0" fontId="8" fillId="0" borderId="0" xfId="6" applyFont="1" applyAlignment="1">
      <alignment horizontal="right" vertical="center"/>
    </xf>
    <xf numFmtId="0" fontId="8" fillId="0" borderId="0" xfId="6" applyFont="1" applyAlignment="1">
      <alignment vertical="center" wrapText="1"/>
    </xf>
    <xf numFmtId="0" fontId="8" fillId="0" borderId="0" xfId="6" applyFont="1" applyBorder="1" applyAlignment="1">
      <alignment vertical="center" wrapText="1"/>
    </xf>
    <xf numFmtId="49" fontId="3" fillId="0" borderId="9" xfId="6" applyNumberFormat="1" applyFont="1" applyBorder="1" applyAlignment="1">
      <alignment horizontal="center" vertical="center"/>
    </xf>
    <xf numFmtId="49" fontId="3" fillId="0" borderId="9" xfId="6" applyNumberFormat="1" applyFont="1" applyFill="1" applyBorder="1" applyAlignment="1">
      <alignment horizontal="center" vertical="center"/>
    </xf>
    <xf numFmtId="0" fontId="37" fillId="4" borderId="9" xfId="0" applyFont="1" applyFill="1" applyBorder="1" applyAlignment="1">
      <alignment vertical="center" wrapText="1"/>
    </xf>
    <xf numFmtId="0" fontId="5" fillId="4" borderId="9" xfId="6" applyFont="1" applyFill="1" applyBorder="1" applyAlignment="1">
      <alignment vertical="center"/>
    </xf>
    <xf numFmtId="0" fontId="41" fillId="3" borderId="9" xfId="6" applyFont="1" applyFill="1" applyBorder="1" applyAlignment="1">
      <alignment horizontal="center" vertical="center"/>
    </xf>
    <xf numFmtId="0" fontId="41" fillId="3" borderId="9" xfId="6" applyFont="1" applyFill="1" applyBorder="1" applyAlignment="1">
      <alignment vertical="center" wrapText="1"/>
    </xf>
    <xf numFmtId="0" fontId="37" fillId="4" borderId="9" xfId="0" applyFont="1" applyFill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left" vertical="center" wrapText="1"/>
    </xf>
    <xf numFmtId="0" fontId="41" fillId="3" borderId="9" xfId="6" applyFont="1" applyFill="1" applyBorder="1" applyAlignment="1">
      <alignment horizontal="center" vertical="center" wrapText="1"/>
    </xf>
    <xf numFmtId="0" fontId="41" fillId="3" borderId="9" xfId="6" applyFont="1" applyFill="1" applyBorder="1" applyAlignment="1">
      <alignment horizontal="left" wrapText="1"/>
    </xf>
    <xf numFmtId="0" fontId="7" fillId="4" borderId="9" xfId="6" applyFont="1" applyFill="1" applyBorder="1" applyAlignment="1">
      <alignment horizontal="center" vertical="center" wrapText="1"/>
    </xf>
    <xf numFmtId="0" fontId="7" fillId="4" borderId="9" xfId="6" applyFont="1" applyFill="1" applyBorder="1" applyAlignment="1">
      <alignment horizontal="left" wrapText="1"/>
    </xf>
    <xf numFmtId="0" fontId="37" fillId="4" borderId="9" xfId="6" applyFont="1" applyFill="1" applyBorder="1" applyAlignment="1">
      <alignment horizontal="center" wrapText="1"/>
    </xf>
    <xf numFmtId="0" fontId="37" fillId="4" borderId="9" xfId="6" applyFont="1" applyFill="1" applyBorder="1" applyAlignment="1">
      <alignment horizontal="left" wrapText="1"/>
    </xf>
    <xf numFmtId="0" fontId="3" fillId="0" borderId="9" xfId="6" applyFont="1" applyBorder="1" applyAlignment="1">
      <alignment horizontal="center" vertical="center"/>
    </xf>
    <xf numFmtId="1" fontId="3" fillId="3" borderId="9" xfId="6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1" fontId="3" fillId="0" borderId="0" xfId="6" applyNumberFormat="1" applyFont="1" applyBorder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3" fillId="0" borderId="0" xfId="6" applyFont="1" applyAlignment="1">
      <alignment vertical="center" wrapText="1"/>
    </xf>
    <xf numFmtId="0" fontId="35" fillId="0" borderId="0" xfId="6" applyFont="1"/>
    <xf numFmtId="0" fontId="28" fillId="0" borderId="0" xfId="4"/>
    <xf numFmtId="0" fontId="45" fillId="0" borderId="0" xfId="4" applyFont="1"/>
    <xf numFmtId="0" fontId="16" fillId="0" borderId="0" xfId="4" applyFont="1"/>
    <xf numFmtId="0" fontId="3" fillId="0" borderId="0" xfId="4" applyFont="1"/>
    <xf numFmtId="0" fontId="46" fillId="10" borderId="0" xfId="4" applyNumberFormat="1" applyFont="1" applyFill="1" applyBorder="1" applyAlignment="1" applyProtection="1">
      <alignment horizontal="left" vertical="center" wrapText="1"/>
      <protection locked="0"/>
    </xf>
    <xf numFmtId="0" fontId="45" fillId="10" borderId="0" xfId="4" applyFont="1" applyFill="1" applyBorder="1" applyAlignment="1" applyProtection="1">
      <alignment horizontal="left" vertical="center"/>
      <protection locked="0"/>
    </xf>
    <xf numFmtId="0" fontId="5" fillId="0" borderId="0" xfId="4" applyFont="1"/>
    <xf numFmtId="0" fontId="11" fillId="0" borderId="0" xfId="4" applyFont="1"/>
    <xf numFmtId="0" fontId="5" fillId="10" borderId="0" xfId="4" applyFont="1" applyFill="1" applyBorder="1" applyAlignment="1" applyProtection="1">
      <alignment horizontal="left" vertical="center"/>
      <protection locked="0"/>
    </xf>
    <xf numFmtId="0" fontId="46" fillId="0" borderId="0" xfId="4" applyFont="1"/>
    <xf numFmtId="0" fontId="46" fillId="10" borderId="0" xfId="4" applyFont="1" applyFill="1" applyBorder="1" applyAlignment="1" applyProtection="1">
      <alignment horizontal="left" vertical="center"/>
      <protection locked="0"/>
    </xf>
    <xf numFmtId="0" fontId="5" fillId="10" borderId="0" xfId="4" applyFont="1" applyFill="1" applyBorder="1" applyAlignment="1" applyProtection="1">
      <alignment horizontal="center" vertical="center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0" fontId="5" fillId="0" borderId="0" xfId="9" applyFont="1"/>
    <xf numFmtId="0" fontId="46" fillId="0" borderId="0" xfId="9" applyFont="1"/>
    <xf numFmtId="0" fontId="50" fillId="0" borderId="0" xfId="9" applyFont="1"/>
    <xf numFmtId="0" fontId="45" fillId="0" borderId="0" xfId="9" applyFont="1"/>
    <xf numFmtId="0" fontId="51" fillId="0" borderId="0" xfId="4" applyFont="1"/>
    <xf numFmtId="0" fontId="45" fillId="0" borderId="0" xfId="9" applyFont="1" applyAlignment="1">
      <alignment horizontal="center"/>
    </xf>
    <xf numFmtId="0" fontId="52" fillId="0" borderId="0" xfId="4" applyFont="1"/>
    <xf numFmtId="0" fontId="3" fillId="0" borderId="0" xfId="9" applyFont="1" applyAlignment="1">
      <alignment horizontal="center"/>
    </xf>
    <xf numFmtId="49" fontId="5" fillId="0" borderId="54" xfId="4" applyNumberFormat="1" applyFont="1" applyFill="1" applyBorder="1" applyAlignment="1" applyProtection="1">
      <alignment vertical="center"/>
      <protection locked="0"/>
    </xf>
    <xf numFmtId="0" fontId="48" fillId="10" borderId="0" xfId="4" applyFont="1" applyFill="1" applyBorder="1" applyAlignment="1" applyProtection="1">
      <alignment horizontal="center" vertical="top"/>
      <protection locked="0"/>
    </xf>
    <xf numFmtId="0" fontId="47" fillId="10" borderId="0" xfId="4" applyFont="1" applyFill="1" applyBorder="1" applyAlignment="1" applyProtection="1">
      <alignment horizontal="left" vertical="center"/>
      <protection locked="0"/>
    </xf>
    <xf numFmtId="0" fontId="3" fillId="0" borderId="0" xfId="4" applyFont="1" applyAlignment="1" applyProtection="1">
      <alignment horizontal="center" vertical="center"/>
      <protection locked="0"/>
    </xf>
    <xf numFmtId="0" fontId="3" fillId="0" borderId="0" xfId="4" applyFont="1" applyAlignment="1" applyProtection="1">
      <alignment horizontal="center" vertical="top"/>
      <protection locked="0"/>
    </xf>
    <xf numFmtId="49" fontId="35" fillId="10" borderId="54" xfId="4" applyNumberFormat="1" applyFont="1" applyFill="1" applyBorder="1" applyAlignment="1" applyProtection="1">
      <alignment horizontal="center" vertical="center"/>
      <protection locked="0"/>
    </xf>
    <xf numFmtId="0" fontId="49" fillId="10" borderId="0" xfId="4" applyNumberFormat="1" applyFont="1" applyFill="1" applyBorder="1" applyAlignment="1" applyProtection="1">
      <alignment horizontal="left" vertical="center"/>
      <protection locked="0"/>
    </xf>
    <xf numFmtId="49" fontId="3" fillId="10" borderId="54" xfId="4" applyNumberFormat="1" applyFont="1" applyFill="1" applyBorder="1" applyAlignment="1" applyProtection="1">
      <alignment horizontal="left" vertical="center"/>
      <protection locked="0"/>
    </xf>
    <xf numFmtId="14" fontId="5" fillId="10" borderId="54" xfId="4" applyNumberFormat="1" applyFont="1" applyFill="1" applyBorder="1" applyAlignment="1" applyProtection="1">
      <alignment horizontal="left" vertical="center"/>
      <protection locked="0"/>
    </xf>
    <xf numFmtId="0" fontId="5" fillId="10" borderId="54" xfId="4" applyNumberFormat="1" applyFont="1" applyFill="1" applyBorder="1" applyAlignment="1" applyProtection="1">
      <alignment horizontal="left" vertical="center"/>
      <protection locked="0"/>
    </xf>
    <xf numFmtId="0" fontId="3" fillId="10" borderId="0" xfId="4" applyFont="1" applyFill="1" applyBorder="1" applyAlignment="1" applyProtection="1">
      <alignment horizontal="right" vertical="center"/>
      <protection locked="0"/>
    </xf>
    <xf numFmtId="49" fontId="5" fillId="10" borderId="54" xfId="4" applyNumberFormat="1" applyFont="1" applyFill="1" applyBorder="1" applyAlignment="1" applyProtection="1">
      <alignment horizontal="left" vertical="center"/>
      <protection locked="0"/>
    </xf>
    <xf numFmtId="0" fontId="10" fillId="0" borderId="26" xfId="0" applyFont="1" applyBorder="1" applyAlignment="1">
      <alignment horizontal="center" vertical="center"/>
    </xf>
    <xf numFmtId="0" fontId="14" fillId="0" borderId="26" xfId="0" applyFont="1" applyBorder="1"/>
    <xf numFmtId="0" fontId="14" fillId="0" borderId="0" xfId="0" applyFont="1" applyBorder="1"/>
    <xf numFmtId="0" fontId="15" fillId="4" borderId="48" xfId="0" applyFont="1" applyFill="1" applyBorder="1" applyAlignment="1">
      <alignment horizontal="center" vertical="center"/>
    </xf>
    <xf numFmtId="0" fontId="16" fillId="4" borderId="49" xfId="0" applyFont="1" applyFill="1" applyBorder="1"/>
    <xf numFmtId="0" fontId="15" fillId="4" borderId="50" xfId="0" applyFont="1" applyFill="1" applyBorder="1" applyAlignment="1">
      <alignment horizontal="center" vertical="center"/>
    </xf>
    <xf numFmtId="0" fontId="16" fillId="4" borderId="19" xfId="0" applyFont="1" applyFill="1" applyBorder="1"/>
    <xf numFmtId="0" fontId="15" fillId="0" borderId="5" xfId="0" applyFont="1" applyBorder="1" applyAlignment="1">
      <alignment horizontal="center" vertical="center"/>
    </xf>
    <xf numFmtId="0" fontId="16" fillId="0" borderId="10" xfId="0" applyFont="1" applyBorder="1"/>
    <xf numFmtId="0" fontId="15" fillId="0" borderId="64" xfId="0" applyFont="1" applyBorder="1" applyAlignment="1">
      <alignment horizontal="center" textRotation="90" shrinkToFit="1"/>
    </xf>
    <xf numFmtId="0" fontId="16" fillId="0" borderId="2" xfId="0" applyFont="1" applyBorder="1"/>
    <xf numFmtId="0" fontId="16" fillId="0" borderId="3" xfId="0" applyFont="1" applyBorder="1"/>
    <xf numFmtId="0" fontId="23" fillId="0" borderId="6" xfId="6" applyFont="1" applyBorder="1" applyAlignment="1">
      <alignment horizontal="center" textRotation="90" shrinkToFit="1"/>
    </xf>
    <xf numFmtId="0" fontId="24" fillId="0" borderId="37" xfId="6" applyFont="1" applyBorder="1"/>
    <xf numFmtId="0" fontId="24" fillId="0" borderId="40" xfId="6" applyFont="1" applyBorder="1"/>
    <xf numFmtId="0" fontId="15" fillId="0" borderId="27" xfId="0" applyFont="1" applyBorder="1" applyAlignment="1">
      <alignment horizontal="center" vertical="center" textRotation="90"/>
    </xf>
    <xf numFmtId="0" fontId="16" fillId="0" borderId="28" xfId="0" applyFont="1" applyBorder="1"/>
    <xf numFmtId="0" fontId="16" fillId="0" borderId="14" xfId="0" applyFont="1" applyBorder="1"/>
    <xf numFmtId="0" fontId="16" fillId="0" borderId="31" xfId="0" applyFont="1" applyBorder="1"/>
    <xf numFmtId="0" fontId="16" fillId="0" borderId="5" xfId="0" applyFont="1" applyBorder="1"/>
    <xf numFmtId="0" fontId="16" fillId="0" borderId="32" xfId="0" applyFont="1" applyBorder="1"/>
    <xf numFmtId="0" fontId="15" fillId="0" borderId="27" xfId="0" applyFont="1" applyBorder="1" applyAlignment="1">
      <alignment horizontal="center" vertical="center"/>
    </xf>
    <xf numFmtId="0" fontId="16" fillId="0" borderId="29" xfId="0" applyFont="1" applyBorder="1"/>
    <xf numFmtId="0" fontId="16" fillId="0" borderId="26" xfId="0" applyFont="1" applyBorder="1"/>
    <xf numFmtId="0" fontId="15" fillId="0" borderId="12" xfId="0" applyFont="1" applyBorder="1" applyAlignment="1">
      <alignment horizontal="center" vertical="center"/>
    </xf>
    <xf numFmtId="0" fontId="16" fillId="0" borderId="11" xfId="0" applyFont="1" applyBorder="1"/>
    <xf numFmtId="0" fontId="16" fillId="0" borderId="13" xfId="0" applyFont="1" applyBorder="1"/>
    <xf numFmtId="0" fontId="16" fillId="0" borderId="69" xfId="0" applyFont="1" applyBorder="1"/>
    <xf numFmtId="0" fontId="15" fillId="0" borderId="29" xfId="0" applyFont="1" applyBorder="1" applyAlignment="1">
      <alignment horizontal="center" textRotation="90" wrapText="1"/>
    </xf>
    <xf numFmtId="0" fontId="0" fillId="0" borderId="0" xfId="0" applyFont="1" applyBorder="1" applyAlignment="1"/>
    <xf numFmtId="0" fontId="16" fillId="0" borderId="57" xfId="0" applyFont="1" applyBorder="1"/>
    <xf numFmtId="0" fontId="15" fillId="0" borderId="64" xfId="0" applyFont="1" applyBorder="1" applyAlignment="1">
      <alignment horizontal="center" textRotation="90" wrapText="1"/>
    </xf>
    <xf numFmtId="0" fontId="15" fillId="0" borderId="6" xfId="0" applyFont="1" applyBorder="1" applyAlignment="1">
      <alignment horizontal="center" textRotation="90"/>
    </xf>
    <xf numFmtId="0" fontId="16" fillId="0" borderId="37" xfId="0" applyFont="1" applyBorder="1"/>
    <xf numFmtId="0" fontId="16" fillId="0" borderId="40" xfId="0" applyFont="1" applyBorder="1"/>
    <xf numFmtId="0" fontId="15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0" fillId="0" borderId="0" xfId="0" applyFont="1" applyAlignment="1">
      <alignment vertical="top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textRotation="90" wrapText="1"/>
    </xf>
    <xf numFmtId="0" fontId="15" fillId="0" borderId="64" xfId="0" applyFont="1" applyBorder="1" applyAlignment="1">
      <alignment horizontal="center" textRotation="90"/>
    </xf>
    <xf numFmtId="0" fontId="15" fillId="0" borderId="35" xfId="0" applyFont="1" applyBorder="1" applyAlignment="1">
      <alignment horizontal="center" textRotation="90"/>
    </xf>
    <xf numFmtId="0" fontId="16" fillId="0" borderId="38" xfId="0" applyFont="1" applyBorder="1"/>
    <xf numFmtId="0" fontId="16" fillId="0" borderId="41" xfId="0" applyFont="1" applyBorder="1"/>
    <xf numFmtId="0" fontId="15" fillId="0" borderId="30" xfId="0" applyFont="1" applyBorder="1" applyAlignment="1">
      <alignment horizontal="center" vertical="center" textRotation="90"/>
    </xf>
    <xf numFmtId="0" fontId="16" fillId="0" borderId="33" xfId="0" applyFont="1" applyBorder="1"/>
    <xf numFmtId="0" fontId="15" fillId="0" borderId="76" xfId="0" applyFont="1" applyBorder="1" applyAlignment="1">
      <alignment horizontal="center" vertical="center" textRotation="90"/>
    </xf>
    <xf numFmtId="0" fontId="16" fillId="0" borderId="77" xfId="0" applyFont="1" applyBorder="1"/>
    <xf numFmtId="0" fontId="16" fillId="0" borderId="78" xfId="0" applyFont="1" applyBorder="1"/>
    <xf numFmtId="0" fontId="16" fillId="0" borderId="42" xfId="0" applyFont="1" applyBorder="1"/>
    <xf numFmtId="0" fontId="15" fillId="0" borderId="30" xfId="0" applyFont="1" applyBorder="1" applyAlignment="1">
      <alignment horizontal="center" textRotation="90"/>
    </xf>
    <xf numFmtId="0" fontId="18" fillId="0" borderId="0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center"/>
    </xf>
    <xf numFmtId="0" fontId="0" fillId="0" borderId="0" xfId="0" applyFont="1" applyAlignment="1"/>
    <xf numFmtId="0" fontId="2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 wrapText="1"/>
    </xf>
    <xf numFmtId="0" fontId="33" fillId="0" borderId="0" xfId="0" applyFont="1" applyBorder="1" applyAlignment="1"/>
    <xf numFmtId="0" fontId="25" fillId="0" borderId="0" xfId="0" applyFont="1" applyBorder="1" applyAlignment="1">
      <alignment horizontal="center" vertical="center"/>
    </xf>
    <xf numFmtId="0" fontId="16" fillId="0" borderId="0" xfId="0" applyFont="1" applyBorder="1"/>
    <xf numFmtId="0" fontId="15" fillId="0" borderId="29" xfId="0" applyFont="1" applyBorder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19" fillId="0" borderId="27" xfId="0" applyFont="1" applyBorder="1" applyAlignment="1">
      <alignment horizontal="center" vertical="top"/>
    </xf>
    <xf numFmtId="0" fontId="15" fillId="4" borderId="43" xfId="0" applyFont="1" applyFill="1" applyBorder="1" applyAlignment="1">
      <alignment horizontal="center" vertical="center"/>
    </xf>
    <xf numFmtId="0" fontId="16" fillId="4" borderId="44" xfId="0" applyFont="1" applyFill="1" applyBorder="1"/>
    <xf numFmtId="0" fontId="16" fillId="0" borderId="59" xfId="0" applyFont="1" applyBorder="1"/>
    <xf numFmtId="0" fontId="8" fillId="0" borderId="9" xfId="6" applyFont="1" applyBorder="1" applyAlignment="1">
      <alignment vertical="center" wrapText="1"/>
    </xf>
    <xf numFmtId="0" fontId="3" fillId="0" borderId="9" xfId="6" applyFont="1" applyBorder="1" applyAlignment="1"/>
    <xf numFmtId="0" fontId="40" fillId="0" borderId="9" xfId="0" applyFont="1" applyBorder="1" applyAlignment="1"/>
    <xf numFmtId="0" fontId="8" fillId="0" borderId="9" xfId="6" applyFont="1" applyBorder="1" applyAlignment="1"/>
    <xf numFmtId="0" fontId="3" fillId="0" borderId="9" xfId="6" applyFont="1" applyBorder="1" applyAlignment="1">
      <alignment horizontal="center" vertical="center"/>
    </xf>
    <xf numFmtId="0" fontId="5" fillId="0" borderId="9" xfId="6" applyFont="1" applyBorder="1"/>
    <xf numFmtId="0" fontId="3" fillId="0" borderId="9" xfId="6" applyFont="1" applyFill="1" applyBorder="1" applyAlignment="1">
      <alignment horizontal="center" vertical="center"/>
    </xf>
    <xf numFmtId="0" fontId="5" fillId="0" borderId="9" xfId="6" applyFont="1" applyFill="1" applyBorder="1"/>
    <xf numFmtId="0" fontId="8" fillId="0" borderId="9" xfId="6" applyFont="1" applyBorder="1" applyAlignment="1">
      <alignment vertical="center"/>
    </xf>
    <xf numFmtId="0" fontId="3" fillId="0" borderId="9" xfId="6" applyFont="1" applyBorder="1" applyAlignment="1">
      <alignment horizontal="center" vertical="center" wrapText="1"/>
    </xf>
    <xf numFmtId="0" fontId="3" fillId="0" borderId="9" xfId="6" applyFont="1" applyBorder="1" applyAlignment="1">
      <alignment horizontal="center" vertical="center" textRotation="90" wrapText="1"/>
    </xf>
    <xf numFmtId="0" fontId="3" fillId="0" borderId="67" xfId="6" applyFont="1" applyBorder="1" applyAlignment="1">
      <alignment horizontal="center" vertical="top" wrapText="1"/>
    </xf>
    <xf numFmtId="0" fontId="3" fillId="0" borderId="68" xfId="6" applyFont="1" applyBorder="1" applyAlignment="1">
      <alignment horizontal="center" vertical="top" wrapText="1"/>
    </xf>
    <xf numFmtId="0" fontId="3" fillId="0" borderId="46" xfId="6" applyFont="1" applyBorder="1" applyAlignment="1">
      <alignment horizontal="center" vertical="top" wrapText="1"/>
    </xf>
    <xf numFmtId="0" fontId="30" fillId="0" borderId="9" xfId="6" applyFont="1" applyBorder="1" applyAlignment="1">
      <alignment horizontal="center" textRotation="90" wrapText="1"/>
    </xf>
    <xf numFmtId="0" fontId="3" fillId="0" borderId="46" xfId="6" applyFont="1" applyBorder="1" applyAlignment="1">
      <alignment horizontal="center" textRotation="90" wrapText="1"/>
    </xf>
    <xf numFmtId="0" fontId="3" fillId="4" borderId="46" xfId="6" applyFont="1" applyFill="1" applyBorder="1" applyAlignment="1">
      <alignment horizontal="center" textRotation="90" wrapText="1"/>
    </xf>
    <xf numFmtId="0" fontId="3" fillId="4" borderId="9" xfId="6" applyFont="1" applyFill="1" applyBorder="1" applyAlignment="1">
      <alignment horizontal="center" textRotation="90" wrapText="1"/>
    </xf>
    <xf numFmtId="0" fontId="3" fillId="0" borderId="9" xfId="6" applyFont="1" applyBorder="1" applyAlignment="1">
      <alignment horizontal="center" textRotation="90" wrapText="1"/>
    </xf>
    <xf numFmtId="0" fontId="3" fillId="0" borderId="0" xfId="6" applyFont="1" applyAlignment="1">
      <alignment horizontal="center" vertical="top"/>
    </xf>
    <xf numFmtId="0" fontId="4" fillId="0" borderId="0" xfId="6" applyFont="1" applyAlignment="1"/>
    <xf numFmtId="0" fontId="5" fillId="0" borderId="0" xfId="6" applyFont="1" applyBorder="1"/>
    <xf numFmtId="0" fontId="30" fillId="0" borderId="9" xfId="6" applyFont="1" applyBorder="1" applyAlignment="1">
      <alignment horizontal="center" vertical="center" wrapText="1"/>
    </xf>
    <xf numFmtId="0" fontId="3" fillId="0" borderId="9" xfId="6" applyFont="1" applyBorder="1" applyAlignment="1">
      <alignment horizontal="center" vertical="center" textRotation="90"/>
    </xf>
    <xf numFmtId="0" fontId="8" fillId="0" borderId="0" xfId="6" applyFont="1" applyAlignment="1">
      <alignment horizontal="center" vertical="center"/>
    </xf>
    <xf numFmtId="0" fontId="8" fillId="0" borderId="0" xfId="6" applyFont="1" applyAlignment="1"/>
    <xf numFmtId="0" fontId="5" fillId="0" borderId="9" xfId="6" applyFont="1" applyBorder="1" applyAlignment="1"/>
    <xf numFmtId="0" fontId="3" fillId="0" borderId="9" xfId="6" applyFont="1" applyBorder="1" applyAlignment="1">
      <alignment horizontal="center" textRotation="90"/>
    </xf>
    <xf numFmtId="0" fontId="8" fillId="0" borderId="0" xfId="6" applyFont="1" applyAlignment="1">
      <alignment horizontal="right" vertical="center"/>
    </xf>
    <xf numFmtId="0" fontId="30" fillId="0" borderId="46" xfId="6" applyFont="1" applyBorder="1" applyAlignment="1">
      <alignment horizontal="center" textRotation="90" wrapText="1"/>
    </xf>
  </cellXfs>
  <cellStyles count="16">
    <cellStyle name="TableStyleLight1" xfId="10"/>
    <cellStyle name="Обычный" xfId="0" builtinId="0"/>
    <cellStyle name="Обычный 2" xfId="1"/>
    <cellStyle name="Обычный 2 2" xfId="2"/>
    <cellStyle name="Обычный 2 2 2" xfId="11"/>
    <cellStyle name="Обычный 3" xfId="3"/>
    <cellStyle name="Обычный 3 2" xfId="9"/>
    <cellStyle name="Обычный 3 3" xfId="12"/>
    <cellStyle name="Обычный 3 4" xfId="13"/>
    <cellStyle name="Обычный 4" xfId="4"/>
    <cellStyle name="Обычный 5" xfId="5"/>
    <cellStyle name="Обычный 5 2" xfId="14"/>
    <cellStyle name="Обычный 6" xfId="6"/>
    <cellStyle name="Обычный 7" xfId="7"/>
    <cellStyle name="Пояснение 2" xfId="15"/>
    <cellStyle name="Процентный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825" y="47625"/>
          <a:ext cx="24669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6"/>
  <sheetViews>
    <sheetView tabSelected="1" view="pageBreakPreview" zoomScale="70" zoomScaleNormal="70" zoomScaleSheetLayoutView="70" workbookViewId="0">
      <selection activeCell="AA24" sqref="AA24:AE24"/>
    </sheetView>
  </sheetViews>
  <sheetFormatPr defaultColWidth="14.6640625" defaultRowHeight="13.5" customHeight="1"/>
  <cols>
    <col min="1" max="3" width="3.33203125" style="230" customWidth="1"/>
    <col min="4" max="4" width="10.5" style="230" customWidth="1"/>
    <col min="5" max="33" width="3.33203125" style="230" customWidth="1"/>
    <col min="34" max="34" width="9" style="230" customWidth="1"/>
    <col min="35" max="47" width="3.33203125" style="230" customWidth="1"/>
    <col min="48" max="48" width="1.83203125" style="230" customWidth="1"/>
    <col min="49" max="49" width="3" style="230" customWidth="1"/>
    <col min="50" max="50" width="2.5" style="230" customWidth="1"/>
    <col min="51" max="51" width="3.1640625" style="230" customWidth="1"/>
    <col min="52" max="52" width="2.6640625" style="230" customWidth="1"/>
    <col min="53" max="54" width="3" style="230" customWidth="1"/>
    <col min="55" max="55" width="2.5" style="230" customWidth="1"/>
    <col min="56" max="56" width="1.83203125" style="230" customWidth="1"/>
    <col min="57" max="57" width="2.83203125" style="230" customWidth="1"/>
    <col min="58" max="58" width="2.33203125" style="230" customWidth="1"/>
    <col min="59" max="59" width="1.1640625" style="230" customWidth="1"/>
    <col min="60" max="60" width="2" style="230" customWidth="1"/>
    <col min="61" max="61" width="1.83203125" style="230" customWidth="1"/>
    <col min="62" max="62" width="1" style="230" customWidth="1"/>
    <col min="63" max="256" width="14.6640625" style="230"/>
    <col min="257" max="259" width="3.33203125" style="230" customWidth="1"/>
    <col min="260" max="260" width="10.5" style="230" customWidth="1"/>
    <col min="261" max="289" width="3.33203125" style="230" customWidth="1"/>
    <col min="290" max="290" width="9" style="230" customWidth="1"/>
    <col min="291" max="303" width="3.33203125" style="230" customWidth="1"/>
    <col min="304" max="304" width="1.83203125" style="230" customWidth="1"/>
    <col min="305" max="305" width="3" style="230" customWidth="1"/>
    <col min="306" max="306" width="2.5" style="230" customWidth="1"/>
    <col min="307" max="307" width="3.1640625" style="230" customWidth="1"/>
    <col min="308" max="308" width="2.6640625" style="230" customWidth="1"/>
    <col min="309" max="310" width="3" style="230" customWidth="1"/>
    <col min="311" max="311" width="2.5" style="230" customWidth="1"/>
    <col min="312" max="312" width="1.83203125" style="230" customWidth="1"/>
    <col min="313" max="313" width="2.83203125" style="230" customWidth="1"/>
    <col min="314" max="314" width="2.33203125" style="230" customWidth="1"/>
    <col min="315" max="315" width="1.1640625" style="230" customWidth="1"/>
    <col min="316" max="316" width="2" style="230" customWidth="1"/>
    <col min="317" max="317" width="1.83203125" style="230" customWidth="1"/>
    <col min="318" max="318" width="1" style="230" customWidth="1"/>
    <col min="319" max="512" width="14.6640625" style="230"/>
    <col min="513" max="515" width="3.33203125" style="230" customWidth="1"/>
    <col min="516" max="516" width="10.5" style="230" customWidth="1"/>
    <col min="517" max="545" width="3.33203125" style="230" customWidth="1"/>
    <col min="546" max="546" width="9" style="230" customWidth="1"/>
    <col min="547" max="559" width="3.33203125" style="230" customWidth="1"/>
    <col min="560" max="560" width="1.83203125" style="230" customWidth="1"/>
    <col min="561" max="561" width="3" style="230" customWidth="1"/>
    <col min="562" max="562" width="2.5" style="230" customWidth="1"/>
    <col min="563" max="563" width="3.1640625" style="230" customWidth="1"/>
    <col min="564" max="564" width="2.6640625" style="230" customWidth="1"/>
    <col min="565" max="566" width="3" style="230" customWidth="1"/>
    <col min="567" max="567" width="2.5" style="230" customWidth="1"/>
    <col min="568" max="568" width="1.83203125" style="230" customWidth="1"/>
    <col min="569" max="569" width="2.83203125" style="230" customWidth="1"/>
    <col min="570" max="570" width="2.33203125" style="230" customWidth="1"/>
    <col min="571" max="571" width="1.1640625" style="230" customWidth="1"/>
    <col min="572" max="572" width="2" style="230" customWidth="1"/>
    <col min="573" max="573" width="1.83203125" style="230" customWidth="1"/>
    <col min="574" max="574" width="1" style="230" customWidth="1"/>
    <col min="575" max="768" width="14.6640625" style="230"/>
    <col min="769" max="771" width="3.33203125" style="230" customWidth="1"/>
    <col min="772" max="772" width="10.5" style="230" customWidth="1"/>
    <col min="773" max="801" width="3.33203125" style="230" customWidth="1"/>
    <col min="802" max="802" width="9" style="230" customWidth="1"/>
    <col min="803" max="815" width="3.33203125" style="230" customWidth="1"/>
    <col min="816" max="816" width="1.83203125" style="230" customWidth="1"/>
    <col min="817" max="817" width="3" style="230" customWidth="1"/>
    <col min="818" max="818" width="2.5" style="230" customWidth="1"/>
    <col min="819" max="819" width="3.1640625" style="230" customWidth="1"/>
    <col min="820" max="820" width="2.6640625" style="230" customWidth="1"/>
    <col min="821" max="822" width="3" style="230" customWidth="1"/>
    <col min="823" max="823" width="2.5" style="230" customWidth="1"/>
    <col min="824" max="824" width="1.83203125" style="230" customWidth="1"/>
    <col min="825" max="825" width="2.83203125" style="230" customWidth="1"/>
    <col min="826" max="826" width="2.33203125" style="230" customWidth="1"/>
    <col min="827" max="827" width="1.1640625" style="230" customWidth="1"/>
    <col min="828" max="828" width="2" style="230" customWidth="1"/>
    <col min="829" max="829" width="1.83203125" style="230" customWidth="1"/>
    <col min="830" max="830" width="1" style="230" customWidth="1"/>
    <col min="831" max="1024" width="14.6640625" style="230"/>
    <col min="1025" max="1027" width="3.33203125" style="230" customWidth="1"/>
    <col min="1028" max="1028" width="10.5" style="230" customWidth="1"/>
    <col min="1029" max="1057" width="3.33203125" style="230" customWidth="1"/>
    <col min="1058" max="1058" width="9" style="230" customWidth="1"/>
    <col min="1059" max="1071" width="3.33203125" style="230" customWidth="1"/>
    <col min="1072" max="1072" width="1.83203125" style="230" customWidth="1"/>
    <col min="1073" max="1073" width="3" style="230" customWidth="1"/>
    <col min="1074" max="1074" width="2.5" style="230" customWidth="1"/>
    <col min="1075" max="1075" width="3.1640625" style="230" customWidth="1"/>
    <col min="1076" max="1076" width="2.6640625" style="230" customWidth="1"/>
    <col min="1077" max="1078" width="3" style="230" customWidth="1"/>
    <col min="1079" max="1079" width="2.5" style="230" customWidth="1"/>
    <col min="1080" max="1080" width="1.83203125" style="230" customWidth="1"/>
    <col min="1081" max="1081" width="2.83203125" style="230" customWidth="1"/>
    <col min="1082" max="1082" width="2.33203125" style="230" customWidth="1"/>
    <col min="1083" max="1083" width="1.1640625" style="230" customWidth="1"/>
    <col min="1084" max="1084" width="2" style="230" customWidth="1"/>
    <col min="1085" max="1085" width="1.83203125" style="230" customWidth="1"/>
    <col min="1086" max="1086" width="1" style="230" customWidth="1"/>
    <col min="1087" max="1280" width="14.6640625" style="230"/>
    <col min="1281" max="1283" width="3.33203125" style="230" customWidth="1"/>
    <col min="1284" max="1284" width="10.5" style="230" customWidth="1"/>
    <col min="1285" max="1313" width="3.33203125" style="230" customWidth="1"/>
    <col min="1314" max="1314" width="9" style="230" customWidth="1"/>
    <col min="1315" max="1327" width="3.33203125" style="230" customWidth="1"/>
    <col min="1328" max="1328" width="1.83203125" style="230" customWidth="1"/>
    <col min="1329" max="1329" width="3" style="230" customWidth="1"/>
    <col min="1330" max="1330" width="2.5" style="230" customWidth="1"/>
    <col min="1331" max="1331" width="3.1640625" style="230" customWidth="1"/>
    <col min="1332" max="1332" width="2.6640625" style="230" customWidth="1"/>
    <col min="1333" max="1334" width="3" style="230" customWidth="1"/>
    <col min="1335" max="1335" width="2.5" style="230" customWidth="1"/>
    <col min="1336" max="1336" width="1.83203125" style="230" customWidth="1"/>
    <col min="1337" max="1337" width="2.83203125" style="230" customWidth="1"/>
    <col min="1338" max="1338" width="2.33203125" style="230" customWidth="1"/>
    <col min="1339" max="1339" width="1.1640625" style="230" customWidth="1"/>
    <col min="1340" max="1340" width="2" style="230" customWidth="1"/>
    <col min="1341" max="1341" width="1.83203125" style="230" customWidth="1"/>
    <col min="1342" max="1342" width="1" style="230" customWidth="1"/>
    <col min="1343" max="1536" width="14.6640625" style="230"/>
    <col min="1537" max="1539" width="3.33203125" style="230" customWidth="1"/>
    <col min="1540" max="1540" width="10.5" style="230" customWidth="1"/>
    <col min="1541" max="1569" width="3.33203125" style="230" customWidth="1"/>
    <col min="1570" max="1570" width="9" style="230" customWidth="1"/>
    <col min="1571" max="1583" width="3.33203125" style="230" customWidth="1"/>
    <col min="1584" max="1584" width="1.83203125" style="230" customWidth="1"/>
    <col min="1585" max="1585" width="3" style="230" customWidth="1"/>
    <col min="1586" max="1586" width="2.5" style="230" customWidth="1"/>
    <col min="1587" max="1587" width="3.1640625" style="230" customWidth="1"/>
    <col min="1588" max="1588" width="2.6640625" style="230" customWidth="1"/>
    <col min="1589" max="1590" width="3" style="230" customWidth="1"/>
    <col min="1591" max="1591" width="2.5" style="230" customWidth="1"/>
    <col min="1592" max="1592" width="1.83203125" style="230" customWidth="1"/>
    <col min="1593" max="1593" width="2.83203125" style="230" customWidth="1"/>
    <col min="1594" max="1594" width="2.33203125" style="230" customWidth="1"/>
    <col min="1595" max="1595" width="1.1640625" style="230" customWidth="1"/>
    <col min="1596" max="1596" width="2" style="230" customWidth="1"/>
    <col min="1597" max="1597" width="1.83203125" style="230" customWidth="1"/>
    <col min="1598" max="1598" width="1" style="230" customWidth="1"/>
    <col min="1599" max="1792" width="14.6640625" style="230"/>
    <col min="1793" max="1795" width="3.33203125" style="230" customWidth="1"/>
    <col min="1796" max="1796" width="10.5" style="230" customWidth="1"/>
    <col min="1797" max="1825" width="3.33203125" style="230" customWidth="1"/>
    <col min="1826" max="1826" width="9" style="230" customWidth="1"/>
    <col min="1827" max="1839" width="3.33203125" style="230" customWidth="1"/>
    <col min="1840" max="1840" width="1.83203125" style="230" customWidth="1"/>
    <col min="1841" max="1841" width="3" style="230" customWidth="1"/>
    <col min="1842" max="1842" width="2.5" style="230" customWidth="1"/>
    <col min="1843" max="1843" width="3.1640625" style="230" customWidth="1"/>
    <col min="1844" max="1844" width="2.6640625" style="230" customWidth="1"/>
    <col min="1845" max="1846" width="3" style="230" customWidth="1"/>
    <col min="1847" max="1847" width="2.5" style="230" customWidth="1"/>
    <col min="1848" max="1848" width="1.83203125" style="230" customWidth="1"/>
    <col min="1849" max="1849" width="2.83203125" style="230" customWidth="1"/>
    <col min="1850" max="1850" width="2.33203125" style="230" customWidth="1"/>
    <col min="1851" max="1851" width="1.1640625" style="230" customWidth="1"/>
    <col min="1852" max="1852" width="2" style="230" customWidth="1"/>
    <col min="1853" max="1853" width="1.83203125" style="230" customWidth="1"/>
    <col min="1854" max="1854" width="1" style="230" customWidth="1"/>
    <col min="1855" max="2048" width="14.6640625" style="230"/>
    <col min="2049" max="2051" width="3.33203125" style="230" customWidth="1"/>
    <col min="2052" max="2052" width="10.5" style="230" customWidth="1"/>
    <col min="2053" max="2081" width="3.33203125" style="230" customWidth="1"/>
    <col min="2082" max="2082" width="9" style="230" customWidth="1"/>
    <col min="2083" max="2095" width="3.33203125" style="230" customWidth="1"/>
    <col min="2096" max="2096" width="1.83203125" style="230" customWidth="1"/>
    <col min="2097" max="2097" width="3" style="230" customWidth="1"/>
    <col min="2098" max="2098" width="2.5" style="230" customWidth="1"/>
    <col min="2099" max="2099" width="3.1640625" style="230" customWidth="1"/>
    <col min="2100" max="2100" width="2.6640625" style="230" customWidth="1"/>
    <col min="2101" max="2102" width="3" style="230" customWidth="1"/>
    <col min="2103" max="2103" width="2.5" style="230" customWidth="1"/>
    <col min="2104" max="2104" width="1.83203125" style="230" customWidth="1"/>
    <col min="2105" max="2105" width="2.83203125" style="230" customWidth="1"/>
    <col min="2106" max="2106" width="2.33203125" style="230" customWidth="1"/>
    <col min="2107" max="2107" width="1.1640625" style="230" customWidth="1"/>
    <col min="2108" max="2108" width="2" style="230" customWidth="1"/>
    <col min="2109" max="2109" width="1.83203125" style="230" customWidth="1"/>
    <col min="2110" max="2110" width="1" style="230" customWidth="1"/>
    <col min="2111" max="2304" width="14.6640625" style="230"/>
    <col min="2305" max="2307" width="3.33203125" style="230" customWidth="1"/>
    <col min="2308" max="2308" width="10.5" style="230" customWidth="1"/>
    <col min="2309" max="2337" width="3.33203125" style="230" customWidth="1"/>
    <col min="2338" max="2338" width="9" style="230" customWidth="1"/>
    <col min="2339" max="2351" width="3.33203125" style="230" customWidth="1"/>
    <col min="2352" max="2352" width="1.83203125" style="230" customWidth="1"/>
    <col min="2353" max="2353" width="3" style="230" customWidth="1"/>
    <col min="2354" max="2354" width="2.5" style="230" customWidth="1"/>
    <col min="2355" max="2355" width="3.1640625" style="230" customWidth="1"/>
    <col min="2356" max="2356" width="2.6640625" style="230" customWidth="1"/>
    <col min="2357" max="2358" width="3" style="230" customWidth="1"/>
    <col min="2359" max="2359" width="2.5" style="230" customWidth="1"/>
    <col min="2360" max="2360" width="1.83203125" style="230" customWidth="1"/>
    <col min="2361" max="2361" width="2.83203125" style="230" customWidth="1"/>
    <col min="2362" max="2362" width="2.33203125" style="230" customWidth="1"/>
    <col min="2363" max="2363" width="1.1640625" style="230" customWidth="1"/>
    <col min="2364" max="2364" width="2" style="230" customWidth="1"/>
    <col min="2365" max="2365" width="1.83203125" style="230" customWidth="1"/>
    <col min="2366" max="2366" width="1" style="230" customWidth="1"/>
    <col min="2367" max="2560" width="14.6640625" style="230"/>
    <col min="2561" max="2563" width="3.33203125" style="230" customWidth="1"/>
    <col min="2564" max="2564" width="10.5" style="230" customWidth="1"/>
    <col min="2565" max="2593" width="3.33203125" style="230" customWidth="1"/>
    <col min="2594" max="2594" width="9" style="230" customWidth="1"/>
    <col min="2595" max="2607" width="3.33203125" style="230" customWidth="1"/>
    <col min="2608" max="2608" width="1.83203125" style="230" customWidth="1"/>
    <col min="2609" max="2609" width="3" style="230" customWidth="1"/>
    <col min="2610" max="2610" width="2.5" style="230" customWidth="1"/>
    <col min="2611" max="2611" width="3.1640625" style="230" customWidth="1"/>
    <col min="2612" max="2612" width="2.6640625" style="230" customWidth="1"/>
    <col min="2613" max="2614" width="3" style="230" customWidth="1"/>
    <col min="2615" max="2615" width="2.5" style="230" customWidth="1"/>
    <col min="2616" max="2616" width="1.83203125" style="230" customWidth="1"/>
    <col min="2617" max="2617" width="2.83203125" style="230" customWidth="1"/>
    <col min="2618" max="2618" width="2.33203125" style="230" customWidth="1"/>
    <col min="2619" max="2619" width="1.1640625" style="230" customWidth="1"/>
    <col min="2620" max="2620" width="2" style="230" customWidth="1"/>
    <col min="2621" max="2621" width="1.83203125" style="230" customWidth="1"/>
    <col min="2622" max="2622" width="1" style="230" customWidth="1"/>
    <col min="2623" max="2816" width="14.6640625" style="230"/>
    <col min="2817" max="2819" width="3.33203125" style="230" customWidth="1"/>
    <col min="2820" max="2820" width="10.5" style="230" customWidth="1"/>
    <col min="2821" max="2849" width="3.33203125" style="230" customWidth="1"/>
    <col min="2850" max="2850" width="9" style="230" customWidth="1"/>
    <col min="2851" max="2863" width="3.33203125" style="230" customWidth="1"/>
    <col min="2864" max="2864" width="1.83203125" style="230" customWidth="1"/>
    <col min="2865" max="2865" width="3" style="230" customWidth="1"/>
    <col min="2866" max="2866" width="2.5" style="230" customWidth="1"/>
    <col min="2867" max="2867" width="3.1640625" style="230" customWidth="1"/>
    <col min="2868" max="2868" width="2.6640625" style="230" customWidth="1"/>
    <col min="2869" max="2870" width="3" style="230" customWidth="1"/>
    <col min="2871" max="2871" width="2.5" style="230" customWidth="1"/>
    <col min="2872" max="2872" width="1.83203125" style="230" customWidth="1"/>
    <col min="2873" max="2873" width="2.83203125" style="230" customWidth="1"/>
    <col min="2874" max="2874" width="2.33203125" style="230" customWidth="1"/>
    <col min="2875" max="2875" width="1.1640625" style="230" customWidth="1"/>
    <col min="2876" max="2876" width="2" style="230" customWidth="1"/>
    <col min="2877" max="2877" width="1.83203125" style="230" customWidth="1"/>
    <col min="2878" max="2878" width="1" style="230" customWidth="1"/>
    <col min="2879" max="3072" width="14.6640625" style="230"/>
    <col min="3073" max="3075" width="3.33203125" style="230" customWidth="1"/>
    <col min="3076" max="3076" width="10.5" style="230" customWidth="1"/>
    <col min="3077" max="3105" width="3.33203125" style="230" customWidth="1"/>
    <col min="3106" max="3106" width="9" style="230" customWidth="1"/>
    <col min="3107" max="3119" width="3.33203125" style="230" customWidth="1"/>
    <col min="3120" max="3120" width="1.83203125" style="230" customWidth="1"/>
    <col min="3121" max="3121" width="3" style="230" customWidth="1"/>
    <col min="3122" max="3122" width="2.5" style="230" customWidth="1"/>
    <col min="3123" max="3123" width="3.1640625" style="230" customWidth="1"/>
    <col min="3124" max="3124" width="2.6640625" style="230" customWidth="1"/>
    <col min="3125" max="3126" width="3" style="230" customWidth="1"/>
    <col min="3127" max="3127" width="2.5" style="230" customWidth="1"/>
    <col min="3128" max="3128" width="1.83203125" style="230" customWidth="1"/>
    <col min="3129" max="3129" width="2.83203125" style="230" customWidth="1"/>
    <col min="3130" max="3130" width="2.33203125" style="230" customWidth="1"/>
    <col min="3131" max="3131" width="1.1640625" style="230" customWidth="1"/>
    <col min="3132" max="3132" width="2" style="230" customWidth="1"/>
    <col min="3133" max="3133" width="1.83203125" style="230" customWidth="1"/>
    <col min="3134" max="3134" width="1" style="230" customWidth="1"/>
    <col min="3135" max="3328" width="14.6640625" style="230"/>
    <col min="3329" max="3331" width="3.33203125" style="230" customWidth="1"/>
    <col min="3332" max="3332" width="10.5" style="230" customWidth="1"/>
    <col min="3333" max="3361" width="3.33203125" style="230" customWidth="1"/>
    <col min="3362" max="3362" width="9" style="230" customWidth="1"/>
    <col min="3363" max="3375" width="3.33203125" style="230" customWidth="1"/>
    <col min="3376" max="3376" width="1.83203125" style="230" customWidth="1"/>
    <col min="3377" max="3377" width="3" style="230" customWidth="1"/>
    <col min="3378" max="3378" width="2.5" style="230" customWidth="1"/>
    <col min="3379" max="3379" width="3.1640625" style="230" customWidth="1"/>
    <col min="3380" max="3380" width="2.6640625" style="230" customWidth="1"/>
    <col min="3381" max="3382" width="3" style="230" customWidth="1"/>
    <col min="3383" max="3383" width="2.5" style="230" customWidth="1"/>
    <col min="3384" max="3384" width="1.83203125" style="230" customWidth="1"/>
    <col min="3385" max="3385" width="2.83203125" style="230" customWidth="1"/>
    <col min="3386" max="3386" width="2.33203125" style="230" customWidth="1"/>
    <col min="3387" max="3387" width="1.1640625" style="230" customWidth="1"/>
    <col min="3388" max="3388" width="2" style="230" customWidth="1"/>
    <col min="3389" max="3389" width="1.83203125" style="230" customWidth="1"/>
    <col min="3390" max="3390" width="1" style="230" customWidth="1"/>
    <col min="3391" max="3584" width="14.6640625" style="230"/>
    <col min="3585" max="3587" width="3.33203125" style="230" customWidth="1"/>
    <col min="3588" max="3588" width="10.5" style="230" customWidth="1"/>
    <col min="3589" max="3617" width="3.33203125" style="230" customWidth="1"/>
    <col min="3618" max="3618" width="9" style="230" customWidth="1"/>
    <col min="3619" max="3631" width="3.33203125" style="230" customWidth="1"/>
    <col min="3632" max="3632" width="1.83203125" style="230" customWidth="1"/>
    <col min="3633" max="3633" width="3" style="230" customWidth="1"/>
    <col min="3634" max="3634" width="2.5" style="230" customWidth="1"/>
    <col min="3635" max="3635" width="3.1640625" style="230" customWidth="1"/>
    <col min="3636" max="3636" width="2.6640625" style="230" customWidth="1"/>
    <col min="3637" max="3638" width="3" style="230" customWidth="1"/>
    <col min="3639" max="3639" width="2.5" style="230" customWidth="1"/>
    <col min="3640" max="3640" width="1.83203125" style="230" customWidth="1"/>
    <col min="3641" max="3641" width="2.83203125" style="230" customWidth="1"/>
    <col min="3642" max="3642" width="2.33203125" style="230" customWidth="1"/>
    <col min="3643" max="3643" width="1.1640625" style="230" customWidth="1"/>
    <col min="3644" max="3644" width="2" style="230" customWidth="1"/>
    <col min="3645" max="3645" width="1.83203125" style="230" customWidth="1"/>
    <col min="3646" max="3646" width="1" style="230" customWidth="1"/>
    <col min="3647" max="3840" width="14.6640625" style="230"/>
    <col min="3841" max="3843" width="3.33203125" style="230" customWidth="1"/>
    <col min="3844" max="3844" width="10.5" style="230" customWidth="1"/>
    <col min="3845" max="3873" width="3.33203125" style="230" customWidth="1"/>
    <col min="3874" max="3874" width="9" style="230" customWidth="1"/>
    <col min="3875" max="3887" width="3.33203125" style="230" customWidth="1"/>
    <col min="3888" max="3888" width="1.83203125" style="230" customWidth="1"/>
    <col min="3889" max="3889" width="3" style="230" customWidth="1"/>
    <col min="3890" max="3890" width="2.5" style="230" customWidth="1"/>
    <col min="3891" max="3891" width="3.1640625" style="230" customWidth="1"/>
    <col min="3892" max="3892" width="2.6640625" style="230" customWidth="1"/>
    <col min="3893" max="3894" width="3" style="230" customWidth="1"/>
    <col min="3895" max="3895" width="2.5" style="230" customWidth="1"/>
    <col min="3896" max="3896" width="1.83203125" style="230" customWidth="1"/>
    <col min="3897" max="3897" width="2.83203125" style="230" customWidth="1"/>
    <col min="3898" max="3898" width="2.33203125" style="230" customWidth="1"/>
    <col min="3899" max="3899" width="1.1640625" style="230" customWidth="1"/>
    <col min="3900" max="3900" width="2" style="230" customWidth="1"/>
    <col min="3901" max="3901" width="1.83203125" style="230" customWidth="1"/>
    <col min="3902" max="3902" width="1" style="230" customWidth="1"/>
    <col min="3903" max="4096" width="14.6640625" style="230"/>
    <col min="4097" max="4099" width="3.33203125" style="230" customWidth="1"/>
    <col min="4100" max="4100" width="10.5" style="230" customWidth="1"/>
    <col min="4101" max="4129" width="3.33203125" style="230" customWidth="1"/>
    <col min="4130" max="4130" width="9" style="230" customWidth="1"/>
    <col min="4131" max="4143" width="3.33203125" style="230" customWidth="1"/>
    <col min="4144" max="4144" width="1.83203125" style="230" customWidth="1"/>
    <col min="4145" max="4145" width="3" style="230" customWidth="1"/>
    <col min="4146" max="4146" width="2.5" style="230" customWidth="1"/>
    <col min="4147" max="4147" width="3.1640625" style="230" customWidth="1"/>
    <col min="4148" max="4148" width="2.6640625" style="230" customWidth="1"/>
    <col min="4149" max="4150" width="3" style="230" customWidth="1"/>
    <col min="4151" max="4151" width="2.5" style="230" customWidth="1"/>
    <col min="4152" max="4152" width="1.83203125" style="230" customWidth="1"/>
    <col min="4153" max="4153" width="2.83203125" style="230" customWidth="1"/>
    <col min="4154" max="4154" width="2.33203125" style="230" customWidth="1"/>
    <col min="4155" max="4155" width="1.1640625" style="230" customWidth="1"/>
    <col min="4156" max="4156" width="2" style="230" customWidth="1"/>
    <col min="4157" max="4157" width="1.83203125" style="230" customWidth="1"/>
    <col min="4158" max="4158" width="1" style="230" customWidth="1"/>
    <col min="4159" max="4352" width="14.6640625" style="230"/>
    <col min="4353" max="4355" width="3.33203125" style="230" customWidth="1"/>
    <col min="4356" max="4356" width="10.5" style="230" customWidth="1"/>
    <col min="4357" max="4385" width="3.33203125" style="230" customWidth="1"/>
    <col min="4386" max="4386" width="9" style="230" customWidth="1"/>
    <col min="4387" max="4399" width="3.33203125" style="230" customWidth="1"/>
    <col min="4400" max="4400" width="1.83203125" style="230" customWidth="1"/>
    <col min="4401" max="4401" width="3" style="230" customWidth="1"/>
    <col min="4402" max="4402" width="2.5" style="230" customWidth="1"/>
    <col min="4403" max="4403" width="3.1640625" style="230" customWidth="1"/>
    <col min="4404" max="4404" width="2.6640625" style="230" customWidth="1"/>
    <col min="4405" max="4406" width="3" style="230" customWidth="1"/>
    <col min="4407" max="4407" width="2.5" style="230" customWidth="1"/>
    <col min="4408" max="4408" width="1.83203125" style="230" customWidth="1"/>
    <col min="4409" max="4409" width="2.83203125" style="230" customWidth="1"/>
    <col min="4410" max="4410" width="2.33203125" style="230" customWidth="1"/>
    <col min="4411" max="4411" width="1.1640625" style="230" customWidth="1"/>
    <col min="4412" max="4412" width="2" style="230" customWidth="1"/>
    <col min="4413" max="4413" width="1.83203125" style="230" customWidth="1"/>
    <col min="4414" max="4414" width="1" style="230" customWidth="1"/>
    <col min="4415" max="4608" width="14.6640625" style="230"/>
    <col min="4609" max="4611" width="3.33203125" style="230" customWidth="1"/>
    <col min="4612" max="4612" width="10.5" style="230" customWidth="1"/>
    <col min="4613" max="4641" width="3.33203125" style="230" customWidth="1"/>
    <col min="4642" max="4642" width="9" style="230" customWidth="1"/>
    <col min="4643" max="4655" width="3.33203125" style="230" customWidth="1"/>
    <col min="4656" max="4656" width="1.83203125" style="230" customWidth="1"/>
    <col min="4657" max="4657" width="3" style="230" customWidth="1"/>
    <col min="4658" max="4658" width="2.5" style="230" customWidth="1"/>
    <col min="4659" max="4659" width="3.1640625" style="230" customWidth="1"/>
    <col min="4660" max="4660" width="2.6640625" style="230" customWidth="1"/>
    <col min="4661" max="4662" width="3" style="230" customWidth="1"/>
    <col min="4663" max="4663" width="2.5" style="230" customWidth="1"/>
    <col min="4664" max="4664" width="1.83203125" style="230" customWidth="1"/>
    <col min="4665" max="4665" width="2.83203125" style="230" customWidth="1"/>
    <col min="4666" max="4666" width="2.33203125" style="230" customWidth="1"/>
    <col min="4667" max="4667" width="1.1640625" style="230" customWidth="1"/>
    <col min="4668" max="4668" width="2" style="230" customWidth="1"/>
    <col min="4669" max="4669" width="1.83203125" style="230" customWidth="1"/>
    <col min="4670" max="4670" width="1" style="230" customWidth="1"/>
    <col min="4671" max="4864" width="14.6640625" style="230"/>
    <col min="4865" max="4867" width="3.33203125" style="230" customWidth="1"/>
    <col min="4868" max="4868" width="10.5" style="230" customWidth="1"/>
    <col min="4869" max="4897" width="3.33203125" style="230" customWidth="1"/>
    <col min="4898" max="4898" width="9" style="230" customWidth="1"/>
    <col min="4899" max="4911" width="3.33203125" style="230" customWidth="1"/>
    <col min="4912" max="4912" width="1.83203125" style="230" customWidth="1"/>
    <col min="4913" max="4913" width="3" style="230" customWidth="1"/>
    <col min="4914" max="4914" width="2.5" style="230" customWidth="1"/>
    <col min="4915" max="4915" width="3.1640625" style="230" customWidth="1"/>
    <col min="4916" max="4916" width="2.6640625" style="230" customWidth="1"/>
    <col min="4917" max="4918" width="3" style="230" customWidth="1"/>
    <col min="4919" max="4919" width="2.5" style="230" customWidth="1"/>
    <col min="4920" max="4920" width="1.83203125" style="230" customWidth="1"/>
    <col min="4921" max="4921" width="2.83203125" style="230" customWidth="1"/>
    <col min="4922" max="4922" width="2.33203125" style="230" customWidth="1"/>
    <col min="4923" max="4923" width="1.1640625" style="230" customWidth="1"/>
    <col min="4924" max="4924" width="2" style="230" customWidth="1"/>
    <col min="4925" max="4925" width="1.83203125" style="230" customWidth="1"/>
    <col min="4926" max="4926" width="1" style="230" customWidth="1"/>
    <col min="4927" max="5120" width="14.6640625" style="230"/>
    <col min="5121" max="5123" width="3.33203125" style="230" customWidth="1"/>
    <col min="5124" max="5124" width="10.5" style="230" customWidth="1"/>
    <col min="5125" max="5153" width="3.33203125" style="230" customWidth="1"/>
    <col min="5154" max="5154" width="9" style="230" customWidth="1"/>
    <col min="5155" max="5167" width="3.33203125" style="230" customWidth="1"/>
    <col min="5168" max="5168" width="1.83203125" style="230" customWidth="1"/>
    <col min="5169" max="5169" width="3" style="230" customWidth="1"/>
    <col min="5170" max="5170" width="2.5" style="230" customWidth="1"/>
    <col min="5171" max="5171" width="3.1640625" style="230" customWidth="1"/>
    <col min="5172" max="5172" width="2.6640625" style="230" customWidth="1"/>
    <col min="5173" max="5174" width="3" style="230" customWidth="1"/>
    <col min="5175" max="5175" width="2.5" style="230" customWidth="1"/>
    <col min="5176" max="5176" width="1.83203125" style="230" customWidth="1"/>
    <col min="5177" max="5177" width="2.83203125" style="230" customWidth="1"/>
    <col min="5178" max="5178" width="2.33203125" style="230" customWidth="1"/>
    <col min="5179" max="5179" width="1.1640625" style="230" customWidth="1"/>
    <col min="5180" max="5180" width="2" style="230" customWidth="1"/>
    <col min="5181" max="5181" width="1.83203125" style="230" customWidth="1"/>
    <col min="5182" max="5182" width="1" style="230" customWidth="1"/>
    <col min="5183" max="5376" width="14.6640625" style="230"/>
    <col min="5377" max="5379" width="3.33203125" style="230" customWidth="1"/>
    <col min="5380" max="5380" width="10.5" style="230" customWidth="1"/>
    <col min="5381" max="5409" width="3.33203125" style="230" customWidth="1"/>
    <col min="5410" max="5410" width="9" style="230" customWidth="1"/>
    <col min="5411" max="5423" width="3.33203125" style="230" customWidth="1"/>
    <col min="5424" max="5424" width="1.83203125" style="230" customWidth="1"/>
    <col min="5425" max="5425" width="3" style="230" customWidth="1"/>
    <col min="5426" max="5426" width="2.5" style="230" customWidth="1"/>
    <col min="5427" max="5427" width="3.1640625" style="230" customWidth="1"/>
    <col min="5428" max="5428" width="2.6640625" style="230" customWidth="1"/>
    <col min="5429" max="5430" width="3" style="230" customWidth="1"/>
    <col min="5431" max="5431" width="2.5" style="230" customWidth="1"/>
    <col min="5432" max="5432" width="1.83203125" style="230" customWidth="1"/>
    <col min="5433" max="5433" width="2.83203125" style="230" customWidth="1"/>
    <col min="5434" max="5434" width="2.33203125" style="230" customWidth="1"/>
    <col min="5435" max="5435" width="1.1640625" style="230" customWidth="1"/>
    <col min="5436" max="5436" width="2" style="230" customWidth="1"/>
    <col min="5437" max="5437" width="1.83203125" style="230" customWidth="1"/>
    <col min="5438" max="5438" width="1" style="230" customWidth="1"/>
    <col min="5439" max="5632" width="14.6640625" style="230"/>
    <col min="5633" max="5635" width="3.33203125" style="230" customWidth="1"/>
    <col min="5636" max="5636" width="10.5" style="230" customWidth="1"/>
    <col min="5637" max="5665" width="3.33203125" style="230" customWidth="1"/>
    <col min="5666" max="5666" width="9" style="230" customWidth="1"/>
    <col min="5667" max="5679" width="3.33203125" style="230" customWidth="1"/>
    <col min="5680" max="5680" width="1.83203125" style="230" customWidth="1"/>
    <col min="5681" max="5681" width="3" style="230" customWidth="1"/>
    <col min="5682" max="5682" width="2.5" style="230" customWidth="1"/>
    <col min="5683" max="5683" width="3.1640625" style="230" customWidth="1"/>
    <col min="5684" max="5684" width="2.6640625" style="230" customWidth="1"/>
    <col min="5685" max="5686" width="3" style="230" customWidth="1"/>
    <col min="5687" max="5687" width="2.5" style="230" customWidth="1"/>
    <col min="5688" max="5688" width="1.83203125" style="230" customWidth="1"/>
    <col min="5689" max="5689" width="2.83203125" style="230" customWidth="1"/>
    <col min="5690" max="5690" width="2.33203125" style="230" customWidth="1"/>
    <col min="5691" max="5691" width="1.1640625" style="230" customWidth="1"/>
    <col min="5692" max="5692" width="2" style="230" customWidth="1"/>
    <col min="5693" max="5693" width="1.83203125" style="230" customWidth="1"/>
    <col min="5694" max="5694" width="1" style="230" customWidth="1"/>
    <col min="5695" max="5888" width="14.6640625" style="230"/>
    <col min="5889" max="5891" width="3.33203125" style="230" customWidth="1"/>
    <col min="5892" max="5892" width="10.5" style="230" customWidth="1"/>
    <col min="5893" max="5921" width="3.33203125" style="230" customWidth="1"/>
    <col min="5922" max="5922" width="9" style="230" customWidth="1"/>
    <col min="5923" max="5935" width="3.33203125" style="230" customWidth="1"/>
    <col min="5936" max="5936" width="1.83203125" style="230" customWidth="1"/>
    <col min="5937" max="5937" width="3" style="230" customWidth="1"/>
    <col min="5938" max="5938" width="2.5" style="230" customWidth="1"/>
    <col min="5939" max="5939" width="3.1640625" style="230" customWidth="1"/>
    <col min="5940" max="5940" width="2.6640625" style="230" customWidth="1"/>
    <col min="5941" max="5942" width="3" style="230" customWidth="1"/>
    <col min="5943" max="5943" width="2.5" style="230" customWidth="1"/>
    <col min="5944" max="5944" width="1.83203125" style="230" customWidth="1"/>
    <col min="5945" max="5945" width="2.83203125" style="230" customWidth="1"/>
    <col min="5946" max="5946" width="2.33203125" style="230" customWidth="1"/>
    <col min="5947" max="5947" width="1.1640625" style="230" customWidth="1"/>
    <col min="5948" max="5948" width="2" style="230" customWidth="1"/>
    <col min="5949" max="5949" width="1.83203125" style="230" customWidth="1"/>
    <col min="5950" max="5950" width="1" style="230" customWidth="1"/>
    <col min="5951" max="6144" width="14.6640625" style="230"/>
    <col min="6145" max="6147" width="3.33203125" style="230" customWidth="1"/>
    <col min="6148" max="6148" width="10.5" style="230" customWidth="1"/>
    <col min="6149" max="6177" width="3.33203125" style="230" customWidth="1"/>
    <col min="6178" max="6178" width="9" style="230" customWidth="1"/>
    <col min="6179" max="6191" width="3.33203125" style="230" customWidth="1"/>
    <col min="6192" max="6192" width="1.83203125" style="230" customWidth="1"/>
    <col min="6193" max="6193" width="3" style="230" customWidth="1"/>
    <col min="6194" max="6194" width="2.5" style="230" customWidth="1"/>
    <col min="6195" max="6195" width="3.1640625" style="230" customWidth="1"/>
    <col min="6196" max="6196" width="2.6640625" style="230" customWidth="1"/>
    <col min="6197" max="6198" width="3" style="230" customWidth="1"/>
    <col min="6199" max="6199" width="2.5" style="230" customWidth="1"/>
    <col min="6200" max="6200" width="1.83203125" style="230" customWidth="1"/>
    <col min="6201" max="6201" width="2.83203125" style="230" customWidth="1"/>
    <col min="6202" max="6202" width="2.33203125" style="230" customWidth="1"/>
    <col min="6203" max="6203" width="1.1640625" style="230" customWidth="1"/>
    <col min="6204" max="6204" width="2" style="230" customWidth="1"/>
    <col min="6205" max="6205" width="1.83203125" style="230" customWidth="1"/>
    <col min="6206" max="6206" width="1" style="230" customWidth="1"/>
    <col min="6207" max="6400" width="14.6640625" style="230"/>
    <col min="6401" max="6403" width="3.33203125" style="230" customWidth="1"/>
    <col min="6404" max="6404" width="10.5" style="230" customWidth="1"/>
    <col min="6405" max="6433" width="3.33203125" style="230" customWidth="1"/>
    <col min="6434" max="6434" width="9" style="230" customWidth="1"/>
    <col min="6435" max="6447" width="3.33203125" style="230" customWidth="1"/>
    <col min="6448" max="6448" width="1.83203125" style="230" customWidth="1"/>
    <col min="6449" max="6449" width="3" style="230" customWidth="1"/>
    <col min="6450" max="6450" width="2.5" style="230" customWidth="1"/>
    <col min="6451" max="6451" width="3.1640625" style="230" customWidth="1"/>
    <col min="6452" max="6452" width="2.6640625" style="230" customWidth="1"/>
    <col min="6453" max="6454" width="3" style="230" customWidth="1"/>
    <col min="6455" max="6455" width="2.5" style="230" customWidth="1"/>
    <col min="6456" max="6456" width="1.83203125" style="230" customWidth="1"/>
    <col min="6457" max="6457" width="2.83203125" style="230" customWidth="1"/>
    <col min="6458" max="6458" width="2.33203125" style="230" customWidth="1"/>
    <col min="6459" max="6459" width="1.1640625" style="230" customWidth="1"/>
    <col min="6460" max="6460" width="2" style="230" customWidth="1"/>
    <col min="6461" max="6461" width="1.83203125" style="230" customWidth="1"/>
    <col min="6462" max="6462" width="1" style="230" customWidth="1"/>
    <col min="6463" max="6656" width="14.6640625" style="230"/>
    <col min="6657" max="6659" width="3.33203125" style="230" customWidth="1"/>
    <col min="6660" max="6660" width="10.5" style="230" customWidth="1"/>
    <col min="6661" max="6689" width="3.33203125" style="230" customWidth="1"/>
    <col min="6690" max="6690" width="9" style="230" customWidth="1"/>
    <col min="6691" max="6703" width="3.33203125" style="230" customWidth="1"/>
    <col min="6704" max="6704" width="1.83203125" style="230" customWidth="1"/>
    <col min="6705" max="6705" width="3" style="230" customWidth="1"/>
    <col min="6706" max="6706" width="2.5" style="230" customWidth="1"/>
    <col min="6707" max="6707" width="3.1640625" style="230" customWidth="1"/>
    <col min="6708" max="6708" width="2.6640625" style="230" customWidth="1"/>
    <col min="6709" max="6710" width="3" style="230" customWidth="1"/>
    <col min="6711" max="6711" width="2.5" style="230" customWidth="1"/>
    <col min="6712" max="6712" width="1.83203125" style="230" customWidth="1"/>
    <col min="6713" max="6713" width="2.83203125" style="230" customWidth="1"/>
    <col min="6714" max="6714" width="2.33203125" style="230" customWidth="1"/>
    <col min="6715" max="6715" width="1.1640625" style="230" customWidth="1"/>
    <col min="6716" max="6716" width="2" style="230" customWidth="1"/>
    <col min="6717" max="6717" width="1.83203125" style="230" customWidth="1"/>
    <col min="6718" max="6718" width="1" style="230" customWidth="1"/>
    <col min="6719" max="6912" width="14.6640625" style="230"/>
    <col min="6913" max="6915" width="3.33203125" style="230" customWidth="1"/>
    <col min="6916" max="6916" width="10.5" style="230" customWidth="1"/>
    <col min="6917" max="6945" width="3.33203125" style="230" customWidth="1"/>
    <col min="6946" max="6946" width="9" style="230" customWidth="1"/>
    <col min="6947" max="6959" width="3.33203125" style="230" customWidth="1"/>
    <col min="6960" max="6960" width="1.83203125" style="230" customWidth="1"/>
    <col min="6961" max="6961" width="3" style="230" customWidth="1"/>
    <col min="6962" max="6962" width="2.5" style="230" customWidth="1"/>
    <col min="6963" max="6963" width="3.1640625" style="230" customWidth="1"/>
    <col min="6964" max="6964" width="2.6640625" style="230" customWidth="1"/>
    <col min="6965" max="6966" width="3" style="230" customWidth="1"/>
    <col min="6967" max="6967" width="2.5" style="230" customWidth="1"/>
    <col min="6968" max="6968" width="1.83203125" style="230" customWidth="1"/>
    <col min="6969" max="6969" width="2.83203125" style="230" customWidth="1"/>
    <col min="6970" max="6970" width="2.33203125" style="230" customWidth="1"/>
    <col min="6971" max="6971" width="1.1640625" style="230" customWidth="1"/>
    <col min="6972" max="6972" width="2" style="230" customWidth="1"/>
    <col min="6973" max="6973" width="1.83203125" style="230" customWidth="1"/>
    <col min="6974" max="6974" width="1" style="230" customWidth="1"/>
    <col min="6975" max="7168" width="14.6640625" style="230"/>
    <col min="7169" max="7171" width="3.33203125" style="230" customWidth="1"/>
    <col min="7172" max="7172" width="10.5" style="230" customWidth="1"/>
    <col min="7173" max="7201" width="3.33203125" style="230" customWidth="1"/>
    <col min="7202" max="7202" width="9" style="230" customWidth="1"/>
    <col min="7203" max="7215" width="3.33203125" style="230" customWidth="1"/>
    <col min="7216" max="7216" width="1.83203125" style="230" customWidth="1"/>
    <col min="7217" max="7217" width="3" style="230" customWidth="1"/>
    <col min="7218" max="7218" width="2.5" style="230" customWidth="1"/>
    <col min="7219" max="7219" width="3.1640625" style="230" customWidth="1"/>
    <col min="7220" max="7220" width="2.6640625" style="230" customWidth="1"/>
    <col min="7221" max="7222" width="3" style="230" customWidth="1"/>
    <col min="7223" max="7223" width="2.5" style="230" customWidth="1"/>
    <col min="7224" max="7224" width="1.83203125" style="230" customWidth="1"/>
    <col min="7225" max="7225" width="2.83203125" style="230" customWidth="1"/>
    <col min="7226" max="7226" width="2.33203125" style="230" customWidth="1"/>
    <col min="7227" max="7227" width="1.1640625" style="230" customWidth="1"/>
    <col min="7228" max="7228" width="2" style="230" customWidth="1"/>
    <col min="7229" max="7229" width="1.83203125" style="230" customWidth="1"/>
    <col min="7230" max="7230" width="1" style="230" customWidth="1"/>
    <col min="7231" max="7424" width="14.6640625" style="230"/>
    <col min="7425" max="7427" width="3.33203125" style="230" customWidth="1"/>
    <col min="7428" max="7428" width="10.5" style="230" customWidth="1"/>
    <col min="7429" max="7457" width="3.33203125" style="230" customWidth="1"/>
    <col min="7458" max="7458" width="9" style="230" customWidth="1"/>
    <col min="7459" max="7471" width="3.33203125" style="230" customWidth="1"/>
    <col min="7472" max="7472" width="1.83203125" style="230" customWidth="1"/>
    <col min="7473" max="7473" width="3" style="230" customWidth="1"/>
    <col min="7474" max="7474" width="2.5" style="230" customWidth="1"/>
    <col min="7475" max="7475" width="3.1640625" style="230" customWidth="1"/>
    <col min="7476" max="7476" width="2.6640625" style="230" customWidth="1"/>
    <col min="7477" max="7478" width="3" style="230" customWidth="1"/>
    <col min="7479" max="7479" width="2.5" style="230" customWidth="1"/>
    <col min="7480" max="7480" width="1.83203125" style="230" customWidth="1"/>
    <col min="7481" max="7481" width="2.83203125" style="230" customWidth="1"/>
    <col min="7482" max="7482" width="2.33203125" style="230" customWidth="1"/>
    <col min="7483" max="7483" width="1.1640625" style="230" customWidth="1"/>
    <col min="7484" max="7484" width="2" style="230" customWidth="1"/>
    <col min="7485" max="7485" width="1.83203125" style="230" customWidth="1"/>
    <col min="7486" max="7486" width="1" style="230" customWidth="1"/>
    <col min="7487" max="7680" width="14.6640625" style="230"/>
    <col min="7681" max="7683" width="3.33203125" style="230" customWidth="1"/>
    <col min="7684" max="7684" width="10.5" style="230" customWidth="1"/>
    <col min="7685" max="7713" width="3.33203125" style="230" customWidth="1"/>
    <col min="7714" max="7714" width="9" style="230" customWidth="1"/>
    <col min="7715" max="7727" width="3.33203125" style="230" customWidth="1"/>
    <col min="7728" max="7728" width="1.83203125" style="230" customWidth="1"/>
    <col min="7729" max="7729" width="3" style="230" customWidth="1"/>
    <col min="7730" max="7730" width="2.5" style="230" customWidth="1"/>
    <col min="7731" max="7731" width="3.1640625" style="230" customWidth="1"/>
    <col min="7732" max="7732" width="2.6640625" style="230" customWidth="1"/>
    <col min="7733" max="7734" width="3" style="230" customWidth="1"/>
    <col min="7735" max="7735" width="2.5" style="230" customWidth="1"/>
    <col min="7736" max="7736" width="1.83203125" style="230" customWidth="1"/>
    <col min="7737" max="7737" width="2.83203125" style="230" customWidth="1"/>
    <col min="7738" max="7738" width="2.33203125" style="230" customWidth="1"/>
    <col min="7739" max="7739" width="1.1640625" style="230" customWidth="1"/>
    <col min="7740" max="7740" width="2" style="230" customWidth="1"/>
    <col min="7741" max="7741" width="1.83203125" style="230" customWidth="1"/>
    <col min="7742" max="7742" width="1" style="230" customWidth="1"/>
    <col min="7743" max="7936" width="14.6640625" style="230"/>
    <col min="7937" max="7939" width="3.33203125" style="230" customWidth="1"/>
    <col min="7940" max="7940" width="10.5" style="230" customWidth="1"/>
    <col min="7941" max="7969" width="3.33203125" style="230" customWidth="1"/>
    <col min="7970" max="7970" width="9" style="230" customWidth="1"/>
    <col min="7971" max="7983" width="3.33203125" style="230" customWidth="1"/>
    <col min="7984" max="7984" width="1.83203125" style="230" customWidth="1"/>
    <col min="7985" max="7985" width="3" style="230" customWidth="1"/>
    <col min="7986" max="7986" width="2.5" style="230" customWidth="1"/>
    <col min="7987" max="7987" width="3.1640625" style="230" customWidth="1"/>
    <col min="7988" max="7988" width="2.6640625" style="230" customWidth="1"/>
    <col min="7989" max="7990" width="3" style="230" customWidth="1"/>
    <col min="7991" max="7991" width="2.5" style="230" customWidth="1"/>
    <col min="7992" max="7992" width="1.83203125" style="230" customWidth="1"/>
    <col min="7993" max="7993" width="2.83203125" style="230" customWidth="1"/>
    <col min="7994" max="7994" width="2.33203125" style="230" customWidth="1"/>
    <col min="7995" max="7995" width="1.1640625" style="230" customWidth="1"/>
    <col min="7996" max="7996" width="2" style="230" customWidth="1"/>
    <col min="7997" max="7997" width="1.83203125" style="230" customWidth="1"/>
    <col min="7998" max="7998" width="1" style="230" customWidth="1"/>
    <col min="7999" max="8192" width="14.6640625" style="230"/>
    <col min="8193" max="8195" width="3.33203125" style="230" customWidth="1"/>
    <col min="8196" max="8196" width="10.5" style="230" customWidth="1"/>
    <col min="8197" max="8225" width="3.33203125" style="230" customWidth="1"/>
    <col min="8226" max="8226" width="9" style="230" customWidth="1"/>
    <col min="8227" max="8239" width="3.33203125" style="230" customWidth="1"/>
    <col min="8240" max="8240" width="1.83203125" style="230" customWidth="1"/>
    <col min="8241" max="8241" width="3" style="230" customWidth="1"/>
    <col min="8242" max="8242" width="2.5" style="230" customWidth="1"/>
    <col min="8243" max="8243" width="3.1640625" style="230" customWidth="1"/>
    <col min="8244" max="8244" width="2.6640625" style="230" customWidth="1"/>
    <col min="8245" max="8246" width="3" style="230" customWidth="1"/>
    <col min="8247" max="8247" width="2.5" style="230" customWidth="1"/>
    <col min="8248" max="8248" width="1.83203125" style="230" customWidth="1"/>
    <col min="8249" max="8249" width="2.83203125" style="230" customWidth="1"/>
    <col min="8250" max="8250" width="2.33203125" style="230" customWidth="1"/>
    <col min="8251" max="8251" width="1.1640625" style="230" customWidth="1"/>
    <col min="8252" max="8252" width="2" style="230" customWidth="1"/>
    <col min="8253" max="8253" width="1.83203125" style="230" customWidth="1"/>
    <col min="8254" max="8254" width="1" style="230" customWidth="1"/>
    <col min="8255" max="8448" width="14.6640625" style="230"/>
    <col min="8449" max="8451" width="3.33203125" style="230" customWidth="1"/>
    <col min="8452" max="8452" width="10.5" style="230" customWidth="1"/>
    <col min="8453" max="8481" width="3.33203125" style="230" customWidth="1"/>
    <col min="8482" max="8482" width="9" style="230" customWidth="1"/>
    <col min="8483" max="8495" width="3.33203125" style="230" customWidth="1"/>
    <col min="8496" max="8496" width="1.83203125" style="230" customWidth="1"/>
    <col min="8497" max="8497" width="3" style="230" customWidth="1"/>
    <col min="8498" max="8498" width="2.5" style="230" customWidth="1"/>
    <col min="8499" max="8499" width="3.1640625" style="230" customWidth="1"/>
    <col min="8500" max="8500" width="2.6640625" style="230" customWidth="1"/>
    <col min="8501" max="8502" width="3" style="230" customWidth="1"/>
    <col min="8503" max="8503" width="2.5" style="230" customWidth="1"/>
    <col min="8504" max="8504" width="1.83203125" style="230" customWidth="1"/>
    <col min="8505" max="8505" width="2.83203125" style="230" customWidth="1"/>
    <col min="8506" max="8506" width="2.33203125" style="230" customWidth="1"/>
    <col min="8507" max="8507" width="1.1640625" style="230" customWidth="1"/>
    <col min="8508" max="8508" width="2" style="230" customWidth="1"/>
    <col min="8509" max="8509" width="1.83203125" style="230" customWidth="1"/>
    <col min="8510" max="8510" width="1" style="230" customWidth="1"/>
    <col min="8511" max="8704" width="14.6640625" style="230"/>
    <col min="8705" max="8707" width="3.33203125" style="230" customWidth="1"/>
    <col min="8708" max="8708" width="10.5" style="230" customWidth="1"/>
    <col min="8709" max="8737" width="3.33203125" style="230" customWidth="1"/>
    <col min="8738" max="8738" width="9" style="230" customWidth="1"/>
    <col min="8739" max="8751" width="3.33203125" style="230" customWidth="1"/>
    <col min="8752" max="8752" width="1.83203125" style="230" customWidth="1"/>
    <col min="8753" max="8753" width="3" style="230" customWidth="1"/>
    <col min="8754" max="8754" width="2.5" style="230" customWidth="1"/>
    <col min="8755" max="8755" width="3.1640625" style="230" customWidth="1"/>
    <col min="8756" max="8756" width="2.6640625" style="230" customWidth="1"/>
    <col min="8757" max="8758" width="3" style="230" customWidth="1"/>
    <col min="8759" max="8759" width="2.5" style="230" customWidth="1"/>
    <col min="8760" max="8760" width="1.83203125" style="230" customWidth="1"/>
    <col min="8761" max="8761" width="2.83203125" style="230" customWidth="1"/>
    <col min="8762" max="8762" width="2.33203125" style="230" customWidth="1"/>
    <col min="8763" max="8763" width="1.1640625" style="230" customWidth="1"/>
    <col min="8764" max="8764" width="2" style="230" customWidth="1"/>
    <col min="8765" max="8765" width="1.83203125" style="230" customWidth="1"/>
    <col min="8766" max="8766" width="1" style="230" customWidth="1"/>
    <col min="8767" max="8960" width="14.6640625" style="230"/>
    <col min="8961" max="8963" width="3.33203125" style="230" customWidth="1"/>
    <col min="8964" max="8964" width="10.5" style="230" customWidth="1"/>
    <col min="8965" max="8993" width="3.33203125" style="230" customWidth="1"/>
    <col min="8994" max="8994" width="9" style="230" customWidth="1"/>
    <col min="8995" max="9007" width="3.33203125" style="230" customWidth="1"/>
    <col min="9008" max="9008" width="1.83203125" style="230" customWidth="1"/>
    <col min="9009" max="9009" width="3" style="230" customWidth="1"/>
    <col min="9010" max="9010" width="2.5" style="230" customWidth="1"/>
    <col min="9011" max="9011" width="3.1640625" style="230" customWidth="1"/>
    <col min="9012" max="9012" width="2.6640625" style="230" customWidth="1"/>
    <col min="9013" max="9014" width="3" style="230" customWidth="1"/>
    <col min="9015" max="9015" width="2.5" style="230" customWidth="1"/>
    <col min="9016" max="9016" width="1.83203125" style="230" customWidth="1"/>
    <col min="9017" max="9017" width="2.83203125" style="230" customWidth="1"/>
    <col min="9018" max="9018" width="2.33203125" style="230" customWidth="1"/>
    <col min="9019" max="9019" width="1.1640625" style="230" customWidth="1"/>
    <col min="9020" max="9020" width="2" style="230" customWidth="1"/>
    <col min="9021" max="9021" width="1.83203125" style="230" customWidth="1"/>
    <col min="9022" max="9022" width="1" style="230" customWidth="1"/>
    <col min="9023" max="9216" width="14.6640625" style="230"/>
    <col min="9217" max="9219" width="3.33203125" style="230" customWidth="1"/>
    <col min="9220" max="9220" width="10.5" style="230" customWidth="1"/>
    <col min="9221" max="9249" width="3.33203125" style="230" customWidth="1"/>
    <col min="9250" max="9250" width="9" style="230" customWidth="1"/>
    <col min="9251" max="9263" width="3.33203125" style="230" customWidth="1"/>
    <col min="9264" max="9264" width="1.83203125" style="230" customWidth="1"/>
    <col min="9265" max="9265" width="3" style="230" customWidth="1"/>
    <col min="9266" max="9266" width="2.5" style="230" customWidth="1"/>
    <col min="9267" max="9267" width="3.1640625" style="230" customWidth="1"/>
    <col min="9268" max="9268" width="2.6640625" style="230" customWidth="1"/>
    <col min="9269" max="9270" width="3" style="230" customWidth="1"/>
    <col min="9271" max="9271" width="2.5" style="230" customWidth="1"/>
    <col min="9272" max="9272" width="1.83203125" style="230" customWidth="1"/>
    <col min="9273" max="9273" width="2.83203125" style="230" customWidth="1"/>
    <col min="9274" max="9274" width="2.33203125" style="230" customWidth="1"/>
    <col min="9275" max="9275" width="1.1640625" style="230" customWidth="1"/>
    <col min="9276" max="9276" width="2" style="230" customWidth="1"/>
    <col min="9277" max="9277" width="1.83203125" style="230" customWidth="1"/>
    <col min="9278" max="9278" width="1" style="230" customWidth="1"/>
    <col min="9279" max="9472" width="14.6640625" style="230"/>
    <col min="9473" max="9475" width="3.33203125" style="230" customWidth="1"/>
    <col min="9476" max="9476" width="10.5" style="230" customWidth="1"/>
    <col min="9477" max="9505" width="3.33203125" style="230" customWidth="1"/>
    <col min="9506" max="9506" width="9" style="230" customWidth="1"/>
    <col min="9507" max="9519" width="3.33203125" style="230" customWidth="1"/>
    <col min="9520" max="9520" width="1.83203125" style="230" customWidth="1"/>
    <col min="9521" max="9521" width="3" style="230" customWidth="1"/>
    <col min="9522" max="9522" width="2.5" style="230" customWidth="1"/>
    <col min="9523" max="9523" width="3.1640625" style="230" customWidth="1"/>
    <col min="9524" max="9524" width="2.6640625" style="230" customWidth="1"/>
    <col min="9525" max="9526" width="3" style="230" customWidth="1"/>
    <col min="9527" max="9527" width="2.5" style="230" customWidth="1"/>
    <col min="9528" max="9528" width="1.83203125" style="230" customWidth="1"/>
    <col min="9529" max="9529" width="2.83203125" style="230" customWidth="1"/>
    <col min="9530" max="9530" width="2.33203125" style="230" customWidth="1"/>
    <col min="9531" max="9531" width="1.1640625" style="230" customWidth="1"/>
    <col min="9532" max="9532" width="2" style="230" customWidth="1"/>
    <col min="9533" max="9533" width="1.83203125" style="230" customWidth="1"/>
    <col min="9534" max="9534" width="1" style="230" customWidth="1"/>
    <col min="9535" max="9728" width="14.6640625" style="230"/>
    <col min="9729" max="9731" width="3.33203125" style="230" customWidth="1"/>
    <col min="9732" max="9732" width="10.5" style="230" customWidth="1"/>
    <col min="9733" max="9761" width="3.33203125" style="230" customWidth="1"/>
    <col min="9762" max="9762" width="9" style="230" customWidth="1"/>
    <col min="9763" max="9775" width="3.33203125" style="230" customWidth="1"/>
    <col min="9776" max="9776" width="1.83203125" style="230" customWidth="1"/>
    <col min="9777" max="9777" width="3" style="230" customWidth="1"/>
    <col min="9778" max="9778" width="2.5" style="230" customWidth="1"/>
    <col min="9779" max="9779" width="3.1640625" style="230" customWidth="1"/>
    <col min="9780" max="9780" width="2.6640625" style="230" customWidth="1"/>
    <col min="9781" max="9782" width="3" style="230" customWidth="1"/>
    <col min="9783" max="9783" width="2.5" style="230" customWidth="1"/>
    <col min="9784" max="9784" width="1.83203125" style="230" customWidth="1"/>
    <col min="9785" max="9785" width="2.83203125" style="230" customWidth="1"/>
    <col min="9786" max="9786" width="2.33203125" style="230" customWidth="1"/>
    <col min="9787" max="9787" width="1.1640625" style="230" customWidth="1"/>
    <col min="9788" max="9788" width="2" style="230" customWidth="1"/>
    <col min="9789" max="9789" width="1.83203125" style="230" customWidth="1"/>
    <col min="9790" max="9790" width="1" style="230" customWidth="1"/>
    <col min="9791" max="9984" width="14.6640625" style="230"/>
    <col min="9985" max="9987" width="3.33203125" style="230" customWidth="1"/>
    <col min="9988" max="9988" width="10.5" style="230" customWidth="1"/>
    <col min="9989" max="10017" width="3.33203125" style="230" customWidth="1"/>
    <col min="10018" max="10018" width="9" style="230" customWidth="1"/>
    <col min="10019" max="10031" width="3.33203125" style="230" customWidth="1"/>
    <col min="10032" max="10032" width="1.83203125" style="230" customWidth="1"/>
    <col min="10033" max="10033" width="3" style="230" customWidth="1"/>
    <col min="10034" max="10034" width="2.5" style="230" customWidth="1"/>
    <col min="10035" max="10035" width="3.1640625" style="230" customWidth="1"/>
    <col min="10036" max="10036" width="2.6640625" style="230" customWidth="1"/>
    <col min="10037" max="10038" width="3" style="230" customWidth="1"/>
    <col min="10039" max="10039" width="2.5" style="230" customWidth="1"/>
    <col min="10040" max="10040" width="1.83203125" style="230" customWidth="1"/>
    <col min="10041" max="10041" width="2.83203125" style="230" customWidth="1"/>
    <col min="10042" max="10042" width="2.33203125" style="230" customWidth="1"/>
    <col min="10043" max="10043" width="1.1640625" style="230" customWidth="1"/>
    <col min="10044" max="10044" width="2" style="230" customWidth="1"/>
    <col min="10045" max="10045" width="1.83203125" style="230" customWidth="1"/>
    <col min="10046" max="10046" width="1" style="230" customWidth="1"/>
    <col min="10047" max="10240" width="14.6640625" style="230"/>
    <col min="10241" max="10243" width="3.33203125" style="230" customWidth="1"/>
    <col min="10244" max="10244" width="10.5" style="230" customWidth="1"/>
    <col min="10245" max="10273" width="3.33203125" style="230" customWidth="1"/>
    <col min="10274" max="10274" width="9" style="230" customWidth="1"/>
    <col min="10275" max="10287" width="3.33203125" style="230" customWidth="1"/>
    <col min="10288" max="10288" width="1.83203125" style="230" customWidth="1"/>
    <col min="10289" max="10289" width="3" style="230" customWidth="1"/>
    <col min="10290" max="10290" width="2.5" style="230" customWidth="1"/>
    <col min="10291" max="10291" width="3.1640625" style="230" customWidth="1"/>
    <col min="10292" max="10292" width="2.6640625" style="230" customWidth="1"/>
    <col min="10293" max="10294" width="3" style="230" customWidth="1"/>
    <col min="10295" max="10295" width="2.5" style="230" customWidth="1"/>
    <col min="10296" max="10296" width="1.83203125" style="230" customWidth="1"/>
    <col min="10297" max="10297" width="2.83203125" style="230" customWidth="1"/>
    <col min="10298" max="10298" width="2.33203125" style="230" customWidth="1"/>
    <col min="10299" max="10299" width="1.1640625" style="230" customWidth="1"/>
    <col min="10300" max="10300" width="2" style="230" customWidth="1"/>
    <col min="10301" max="10301" width="1.83203125" style="230" customWidth="1"/>
    <col min="10302" max="10302" width="1" style="230" customWidth="1"/>
    <col min="10303" max="10496" width="14.6640625" style="230"/>
    <col min="10497" max="10499" width="3.33203125" style="230" customWidth="1"/>
    <col min="10500" max="10500" width="10.5" style="230" customWidth="1"/>
    <col min="10501" max="10529" width="3.33203125" style="230" customWidth="1"/>
    <col min="10530" max="10530" width="9" style="230" customWidth="1"/>
    <col min="10531" max="10543" width="3.33203125" style="230" customWidth="1"/>
    <col min="10544" max="10544" width="1.83203125" style="230" customWidth="1"/>
    <col min="10545" max="10545" width="3" style="230" customWidth="1"/>
    <col min="10546" max="10546" width="2.5" style="230" customWidth="1"/>
    <col min="10547" max="10547" width="3.1640625" style="230" customWidth="1"/>
    <col min="10548" max="10548" width="2.6640625" style="230" customWidth="1"/>
    <col min="10549" max="10550" width="3" style="230" customWidth="1"/>
    <col min="10551" max="10551" width="2.5" style="230" customWidth="1"/>
    <col min="10552" max="10552" width="1.83203125" style="230" customWidth="1"/>
    <col min="10553" max="10553" width="2.83203125" style="230" customWidth="1"/>
    <col min="10554" max="10554" width="2.33203125" style="230" customWidth="1"/>
    <col min="10555" max="10555" width="1.1640625" style="230" customWidth="1"/>
    <col min="10556" max="10556" width="2" style="230" customWidth="1"/>
    <col min="10557" max="10557" width="1.83203125" style="230" customWidth="1"/>
    <col min="10558" max="10558" width="1" style="230" customWidth="1"/>
    <col min="10559" max="10752" width="14.6640625" style="230"/>
    <col min="10753" max="10755" width="3.33203125" style="230" customWidth="1"/>
    <col min="10756" max="10756" width="10.5" style="230" customWidth="1"/>
    <col min="10757" max="10785" width="3.33203125" style="230" customWidth="1"/>
    <col min="10786" max="10786" width="9" style="230" customWidth="1"/>
    <col min="10787" max="10799" width="3.33203125" style="230" customWidth="1"/>
    <col min="10800" max="10800" width="1.83203125" style="230" customWidth="1"/>
    <col min="10801" max="10801" width="3" style="230" customWidth="1"/>
    <col min="10802" max="10802" width="2.5" style="230" customWidth="1"/>
    <col min="10803" max="10803" width="3.1640625" style="230" customWidth="1"/>
    <col min="10804" max="10804" width="2.6640625" style="230" customWidth="1"/>
    <col min="10805" max="10806" width="3" style="230" customWidth="1"/>
    <col min="10807" max="10807" width="2.5" style="230" customWidth="1"/>
    <col min="10808" max="10808" width="1.83203125" style="230" customWidth="1"/>
    <col min="10809" max="10809" width="2.83203125" style="230" customWidth="1"/>
    <col min="10810" max="10810" width="2.33203125" style="230" customWidth="1"/>
    <col min="10811" max="10811" width="1.1640625" style="230" customWidth="1"/>
    <col min="10812" max="10812" width="2" style="230" customWidth="1"/>
    <col min="10813" max="10813" width="1.83203125" style="230" customWidth="1"/>
    <col min="10814" max="10814" width="1" style="230" customWidth="1"/>
    <col min="10815" max="11008" width="14.6640625" style="230"/>
    <col min="11009" max="11011" width="3.33203125" style="230" customWidth="1"/>
    <col min="11012" max="11012" width="10.5" style="230" customWidth="1"/>
    <col min="11013" max="11041" width="3.33203125" style="230" customWidth="1"/>
    <col min="11042" max="11042" width="9" style="230" customWidth="1"/>
    <col min="11043" max="11055" width="3.33203125" style="230" customWidth="1"/>
    <col min="11056" max="11056" width="1.83203125" style="230" customWidth="1"/>
    <col min="11057" max="11057" width="3" style="230" customWidth="1"/>
    <col min="11058" max="11058" width="2.5" style="230" customWidth="1"/>
    <col min="11059" max="11059" width="3.1640625" style="230" customWidth="1"/>
    <col min="11060" max="11060" width="2.6640625" style="230" customWidth="1"/>
    <col min="11061" max="11062" width="3" style="230" customWidth="1"/>
    <col min="11063" max="11063" width="2.5" style="230" customWidth="1"/>
    <col min="11064" max="11064" width="1.83203125" style="230" customWidth="1"/>
    <col min="11065" max="11065" width="2.83203125" style="230" customWidth="1"/>
    <col min="11066" max="11066" width="2.33203125" style="230" customWidth="1"/>
    <col min="11067" max="11067" width="1.1640625" style="230" customWidth="1"/>
    <col min="11068" max="11068" width="2" style="230" customWidth="1"/>
    <col min="11069" max="11069" width="1.83203125" style="230" customWidth="1"/>
    <col min="11070" max="11070" width="1" style="230" customWidth="1"/>
    <col min="11071" max="11264" width="14.6640625" style="230"/>
    <col min="11265" max="11267" width="3.33203125" style="230" customWidth="1"/>
    <col min="11268" max="11268" width="10.5" style="230" customWidth="1"/>
    <col min="11269" max="11297" width="3.33203125" style="230" customWidth="1"/>
    <col min="11298" max="11298" width="9" style="230" customWidth="1"/>
    <col min="11299" max="11311" width="3.33203125" style="230" customWidth="1"/>
    <col min="11312" max="11312" width="1.83203125" style="230" customWidth="1"/>
    <col min="11313" max="11313" width="3" style="230" customWidth="1"/>
    <col min="11314" max="11314" width="2.5" style="230" customWidth="1"/>
    <col min="11315" max="11315" width="3.1640625" style="230" customWidth="1"/>
    <col min="11316" max="11316" width="2.6640625" style="230" customWidth="1"/>
    <col min="11317" max="11318" width="3" style="230" customWidth="1"/>
    <col min="11319" max="11319" width="2.5" style="230" customWidth="1"/>
    <col min="11320" max="11320" width="1.83203125" style="230" customWidth="1"/>
    <col min="11321" max="11321" width="2.83203125" style="230" customWidth="1"/>
    <col min="11322" max="11322" width="2.33203125" style="230" customWidth="1"/>
    <col min="11323" max="11323" width="1.1640625" style="230" customWidth="1"/>
    <col min="11324" max="11324" width="2" style="230" customWidth="1"/>
    <col min="11325" max="11325" width="1.83203125" style="230" customWidth="1"/>
    <col min="11326" max="11326" width="1" style="230" customWidth="1"/>
    <col min="11327" max="11520" width="14.6640625" style="230"/>
    <col min="11521" max="11523" width="3.33203125" style="230" customWidth="1"/>
    <col min="11524" max="11524" width="10.5" style="230" customWidth="1"/>
    <col min="11525" max="11553" width="3.33203125" style="230" customWidth="1"/>
    <col min="11554" max="11554" width="9" style="230" customWidth="1"/>
    <col min="11555" max="11567" width="3.33203125" style="230" customWidth="1"/>
    <col min="11568" max="11568" width="1.83203125" style="230" customWidth="1"/>
    <col min="11569" max="11569" width="3" style="230" customWidth="1"/>
    <col min="11570" max="11570" width="2.5" style="230" customWidth="1"/>
    <col min="11571" max="11571" width="3.1640625" style="230" customWidth="1"/>
    <col min="11572" max="11572" width="2.6640625" style="230" customWidth="1"/>
    <col min="11573" max="11574" width="3" style="230" customWidth="1"/>
    <col min="11575" max="11575" width="2.5" style="230" customWidth="1"/>
    <col min="11576" max="11576" width="1.83203125" style="230" customWidth="1"/>
    <col min="11577" max="11577" width="2.83203125" style="230" customWidth="1"/>
    <col min="11578" max="11578" width="2.33203125" style="230" customWidth="1"/>
    <col min="11579" max="11579" width="1.1640625" style="230" customWidth="1"/>
    <col min="11580" max="11580" width="2" style="230" customWidth="1"/>
    <col min="11581" max="11581" width="1.83203125" style="230" customWidth="1"/>
    <col min="11582" max="11582" width="1" style="230" customWidth="1"/>
    <col min="11583" max="11776" width="14.6640625" style="230"/>
    <col min="11777" max="11779" width="3.33203125" style="230" customWidth="1"/>
    <col min="11780" max="11780" width="10.5" style="230" customWidth="1"/>
    <col min="11781" max="11809" width="3.33203125" style="230" customWidth="1"/>
    <col min="11810" max="11810" width="9" style="230" customWidth="1"/>
    <col min="11811" max="11823" width="3.33203125" style="230" customWidth="1"/>
    <col min="11824" max="11824" width="1.83203125" style="230" customWidth="1"/>
    <col min="11825" max="11825" width="3" style="230" customWidth="1"/>
    <col min="11826" max="11826" width="2.5" style="230" customWidth="1"/>
    <col min="11827" max="11827" width="3.1640625" style="230" customWidth="1"/>
    <col min="11828" max="11828" width="2.6640625" style="230" customWidth="1"/>
    <col min="11829" max="11830" width="3" style="230" customWidth="1"/>
    <col min="11831" max="11831" width="2.5" style="230" customWidth="1"/>
    <col min="11832" max="11832" width="1.83203125" style="230" customWidth="1"/>
    <col min="11833" max="11833" width="2.83203125" style="230" customWidth="1"/>
    <col min="11834" max="11834" width="2.33203125" style="230" customWidth="1"/>
    <col min="11835" max="11835" width="1.1640625" style="230" customWidth="1"/>
    <col min="11836" max="11836" width="2" style="230" customWidth="1"/>
    <col min="11837" max="11837" width="1.83203125" style="230" customWidth="1"/>
    <col min="11838" max="11838" width="1" style="230" customWidth="1"/>
    <col min="11839" max="12032" width="14.6640625" style="230"/>
    <col min="12033" max="12035" width="3.33203125" style="230" customWidth="1"/>
    <col min="12036" max="12036" width="10.5" style="230" customWidth="1"/>
    <col min="12037" max="12065" width="3.33203125" style="230" customWidth="1"/>
    <col min="12066" max="12066" width="9" style="230" customWidth="1"/>
    <col min="12067" max="12079" width="3.33203125" style="230" customWidth="1"/>
    <col min="12080" max="12080" width="1.83203125" style="230" customWidth="1"/>
    <col min="12081" max="12081" width="3" style="230" customWidth="1"/>
    <col min="12082" max="12082" width="2.5" style="230" customWidth="1"/>
    <col min="12083" max="12083" width="3.1640625" style="230" customWidth="1"/>
    <col min="12084" max="12084" width="2.6640625" style="230" customWidth="1"/>
    <col min="12085" max="12086" width="3" style="230" customWidth="1"/>
    <col min="12087" max="12087" width="2.5" style="230" customWidth="1"/>
    <col min="12088" max="12088" width="1.83203125" style="230" customWidth="1"/>
    <col min="12089" max="12089" width="2.83203125" style="230" customWidth="1"/>
    <col min="12090" max="12090" width="2.33203125" style="230" customWidth="1"/>
    <col min="12091" max="12091" width="1.1640625" style="230" customWidth="1"/>
    <col min="12092" max="12092" width="2" style="230" customWidth="1"/>
    <col min="12093" max="12093" width="1.83203125" style="230" customWidth="1"/>
    <col min="12094" max="12094" width="1" style="230" customWidth="1"/>
    <col min="12095" max="12288" width="14.6640625" style="230"/>
    <col min="12289" max="12291" width="3.33203125" style="230" customWidth="1"/>
    <col min="12292" max="12292" width="10.5" style="230" customWidth="1"/>
    <col min="12293" max="12321" width="3.33203125" style="230" customWidth="1"/>
    <col min="12322" max="12322" width="9" style="230" customWidth="1"/>
    <col min="12323" max="12335" width="3.33203125" style="230" customWidth="1"/>
    <col min="12336" max="12336" width="1.83203125" style="230" customWidth="1"/>
    <col min="12337" max="12337" width="3" style="230" customWidth="1"/>
    <col min="12338" max="12338" width="2.5" style="230" customWidth="1"/>
    <col min="12339" max="12339" width="3.1640625" style="230" customWidth="1"/>
    <col min="12340" max="12340" width="2.6640625" style="230" customWidth="1"/>
    <col min="12341" max="12342" width="3" style="230" customWidth="1"/>
    <col min="12343" max="12343" width="2.5" style="230" customWidth="1"/>
    <col min="12344" max="12344" width="1.83203125" style="230" customWidth="1"/>
    <col min="12345" max="12345" width="2.83203125" style="230" customWidth="1"/>
    <col min="12346" max="12346" width="2.33203125" style="230" customWidth="1"/>
    <col min="12347" max="12347" width="1.1640625" style="230" customWidth="1"/>
    <col min="12348" max="12348" width="2" style="230" customWidth="1"/>
    <col min="12349" max="12349" width="1.83203125" style="230" customWidth="1"/>
    <col min="12350" max="12350" width="1" style="230" customWidth="1"/>
    <col min="12351" max="12544" width="14.6640625" style="230"/>
    <col min="12545" max="12547" width="3.33203125" style="230" customWidth="1"/>
    <col min="12548" max="12548" width="10.5" style="230" customWidth="1"/>
    <col min="12549" max="12577" width="3.33203125" style="230" customWidth="1"/>
    <col min="12578" max="12578" width="9" style="230" customWidth="1"/>
    <col min="12579" max="12591" width="3.33203125" style="230" customWidth="1"/>
    <col min="12592" max="12592" width="1.83203125" style="230" customWidth="1"/>
    <col min="12593" max="12593" width="3" style="230" customWidth="1"/>
    <col min="12594" max="12594" width="2.5" style="230" customWidth="1"/>
    <col min="12595" max="12595" width="3.1640625" style="230" customWidth="1"/>
    <col min="12596" max="12596" width="2.6640625" style="230" customWidth="1"/>
    <col min="12597" max="12598" width="3" style="230" customWidth="1"/>
    <col min="12599" max="12599" width="2.5" style="230" customWidth="1"/>
    <col min="12600" max="12600" width="1.83203125" style="230" customWidth="1"/>
    <col min="12601" max="12601" width="2.83203125" style="230" customWidth="1"/>
    <col min="12602" max="12602" width="2.33203125" style="230" customWidth="1"/>
    <col min="12603" max="12603" width="1.1640625" style="230" customWidth="1"/>
    <col min="12604" max="12604" width="2" style="230" customWidth="1"/>
    <col min="12605" max="12605" width="1.83203125" style="230" customWidth="1"/>
    <col min="12606" max="12606" width="1" style="230" customWidth="1"/>
    <col min="12607" max="12800" width="14.6640625" style="230"/>
    <col min="12801" max="12803" width="3.33203125" style="230" customWidth="1"/>
    <col min="12804" max="12804" width="10.5" style="230" customWidth="1"/>
    <col min="12805" max="12833" width="3.33203125" style="230" customWidth="1"/>
    <col min="12834" max="12834" width="9" style="230" customWidth="1"/>
    <col min="12835" max="12847" width="3.33203125" style="230" customWidth="1"/>
    <col min="12848" max="12848" width="1.83203125" style="230" customWidth="1"/>
    <col min="12849" max="12849" width="3" style="230" customWidth="1"/>
    <col min="12850" max="12850" width="2.5" style="230" customWidth="1"/>
    <col min="12851" max="12851" width="3.1640625" style="230" customWidth="1"/>
    <col min="12852" max="12852" width="2.6640625" style="230" customWidth="1"/>
    <col min="12853" max="12854" width="3" style="230" customWidth="1"/>
    <col min="12855" max="12855" width="2.5" style="230" customWidth="1"/>
    <col min="12856" max="12856" width="1.83203125" style="230" customWidth="1"/>
    <col min="12857" max="12857" width="2.83203125" style="230" customWidth="1"/>
    <col min="12858" max="12858" width="2.33203125" style="230" customWidth="1"/>
    <col min="12859" max="12859" width="1.1640625" style="230" customWidth="1"/>
    <col min="12860" max="12860" width="2" style="230" customWidth="1"/>
    <col min="12861" max="12861" width="1.83203125" style="230" customWidth="1"/>
    <col min="12862" max="12862" width="1" style="230" customWidth="1"/>
    <col min="12863" max="13056" width="14.6640625" style="230"/>
    <col min="13057" max="13059" width="3.33203125" style="230" customWidth="1"/>
    <col min="13060" max="13060" width="10.5" style="230" customWidth="1"/>
    <col min="13061" max="13089" width="3.33203125" style="230" customWidth="1"/>
    <col min="13090" max="13090" width="9" style="230" customWidth="1"/>
    <col min="13091" max="13103" width="3.33203125" style="230" customWidth="1"/>
    <col min="13104" max="13104" width="1.83203125" style="230" customWidth="1"/>
    <col min="13105" max="13105" width="3" style="230" customWidth="1"/>
    <col min="13106" max="13106" width="2.5" style="230" customWidth="1"/>
    <col min="13107" max="13107" width="3.1640625" style="230" customWidth="1"/>
    <col min="13108" max="13108" width="2.6640625" style="230" customWidth="1"/>
    <col min="13109" max="13110" width="3" style="230" customWidth="1"/>
    <col min="13111" max="13111" width="2.5" style="230" customWidth="1"/>
    <col min="13112" max="13112" width="1.83203125" style="230" customWidth="1"/>
    <col min="13113" max="13113" width="2.83203125" style="230" customWidth="1"/>
    <col min="13114" max="13114" width="2.33203125" style="230" customWidth="1"/>
    <col min="13115" max="13115" width="1.1640625" style="230" customWidth="1"/>
    <col min="13116" max="13116" width="2" style="230" customWidth="1"/>
    <col min="13117" max="13117" width="1.83203125" style="230" customWidth="1"/>
    <col min="13118" max="13118" width="1" style="230" customWidth="1"/>
    <col min="13119" max="13312" width="14.6640625" style="230"/>
    <col min="13313" max="13315" width="3.33203125" style="230" customWidth="1"/>
    <col min="13316" max="13316" width="10.5" style="230" customWidth="1"/>
    <col min="13317" max="13345" width="3.33203125" style="230" customWidth="1"/>
    <col min="13346" max="13346" width="9" style="230" customWidth="1"/>
    <col min="13347" max="13359" width="3.33203125" style="230" customWidth="1"/>
    <col min="13360" max="13360" width="1.83203125" style="230" customWidth="1"/>
    <col min="13361" max="13361" width="3" style="230" customWidth="1"/>
    <col min="13362" max="13362" width="2.5" style="230" customWidth="1"/>
    <col min="13363" max="13363" width="3.1640625" style="230" customWidth="1"/>
    <col min="13364" max="13364" width="2.6640625" style="230" customWidth="1"/>
    <col min="13365" max="13366" width="3" style="230" customWidth="1"/>
    <col min="13367" max="13367" width="2.5" style="230" customWidth="1"/>
    <col min="13368" max="13368" width="1.83203125" style="230" customWidth="1"/>
    <col min="13369" max="13369" width="2.83203125" style="230" customWidth="1"/>
    <col min="13370" max="13370" width="2.33203125" style="230" customWidth="1"/>
    <col min="13371" max="13371" width="1.1640625" style="230" customWidth="1"/>
    <col min="13372" max="13372" width="2" style="230" customWidth="1"/>
    <col min="13373" max="13373" width="1.83203125" style="230" customWidth="1"/>
    <col min="13374" max="13374" width="1" style="230" customWidth="1"/>
    <col min="13375" max="13568" width="14.6640625" style="230"/>
    <col min="13569" max="13571" width="3.33203125" style="230" customWidth="1"/>
    <col min="13572" max="13572" width="10.5" style="230" customWidth="1"/>
    <col min="13573" max="13601" width="3.33203125" style="230" customWidth="1"/>
    <col min="13602" max="13602" width="9" style="230" customWidth="1"/>
    <col min="13603" max="13615" width="3.33203125" style="230" customWidth="1"/>
    <col min="13616" max="13616" width="1.83203125" style="230" customWidth="1"/>
    <col min="13617" max="13617" width="3" style="230" customWidth="1"/>
    <col min="13618" max="13618" width="2.5" style="230" customWidth="1"/>
    <col min="13619" max="13619" width="3.1640625" style="230" customWidth="1"/>
    <col min="13620" max="13620" width="2.6640625" style="230" customWidth="1"/>
    <col min="13621" max="13622" width="3" style="230" customWidth="1"/>
    <col min="13623" max="13623" width="2.5" style="230" customWidth="1"/>
    <col min="13624" max="13624" width="1.83203125" style="230" customWidth="1"/>
    <col min="13625" max="13625" width="2.83203125" style="230" customWidth="1"/>
    <col min="13626" max="13626" width="2.33203125" style="230" customWidth="1"/>
    <col min="13627" max="13627" width="1.1640625" style="230" customWidth="1"/>
    <col min="13628" max="13628" width="2" style="230" customWidth="1"/>
    <col min="13629" max="13629" width="1.83203125" style="230" customWidth="1"/>
    <col min="13630" max="13630" width="1" style="230" customWidth="1"/>
    <col min="13631" max="13824" width="14.6640625" style="230"/>
    <col min="13825" max="13827" width="3.33203125" style="230" customWidth="1"/>
    <col min="13828" max="13828" width="10.5" style="230" customWidth="1"/>
    <col min="13829" max="13857" width="3.33203125" style="230" customWidth="1"/>
    <col min="13858" max="13858" width="9" style="230" customWidth="1"/>
    <col min="13859" max="13871" width="3.33203125" style="230" customWidth="1"/>
    <col min="13872" max="13872" width="1.83203125" style="230" customWidth="1"/>
    <col min="13873" max="13873" width="3" style="230" customWidth="1"/>
    <col min="13874" max="13874" width="2.5" style="230" customWidth="1"/>
    <col min="13875" max="13875" width="3.1640625" style="230" customWidth="1"/>
    <col min="13876" max="13876" width="2.6640625" style="230" customWidth="1"/>
    <col min="13877" max="13878" width="3" style="230" customWidth="1"/>
    <col min="13879" max="13879" width="2.5" style="230" customWidth="1"/>
    <col min="13880" max="13880" width="1.83203125" style="230" customWidth="1"/>
    <col min="13881" max="13881" width="2.83203125" style="230" customWidth="1"/>
    <col min="13882" max="13882" width="2.33203125" style="230" customWidth="1"/>
    <col min="13883" max="13883" width="1.1640625" style="230" customWidth="1"/>
    <col min="13884" max="13884" width="2" style="230" customWidth="1"/>
    <col min="13885" max="13885" width="1.83203125" style="230" customWidth="1"/>
    <col min="13886" max="13886" width="1" style="230" customWidth="1"/>
    <col min="13887" max="14080" width="14.6640625" style="230"/>
    <col min="14081" max="14083" width="3.33203125" style="230" customWidth="1"/>
    <col min="14084" max="14084" width="10.5" style="230" customWidth="1"/>
    <col min="14085" max="14113" width="3.33203125" style="230" customWidth="1"/>
    <col min="14114" max="14114" width="9" style="230" customWidth="1"/>
    <col min="14115" max="14127" width="3.33203125" style="230" customWidth="1"/>
    <col min="14128" max="14128" width="1.83203125" style="230" customWidth="1"/>
    <col min="14129" max="14129" width="3" style="230" customWidth="1"/>
    <col min="14130" max="14130" width="2.5" style="230" customWidth="1"/>
    <col min="14131" max="14131" width="3.1640625" style="230" customWidth="1"/>
    <col min="14132" max="14132" width="2.6640625" style="230" customWidth="1"/>
    <col min="14133" max="14134" width="3" style="230" customWidth="1"/>
    <col min="14135" max="14135" width="2.5" style="230" customWidth="1"/>
    <col min="14136" max="14136" width="1.83203125" style="230" customWidth="1"/>
    <col min="14137" max="14137" width="2.83203125" style="230" customWidth="1"/>
    <col min="14138" max="14138" width="2.33203125" style="230" customWidth="1"/>
    <col min="14139" max="14139" width="1.1640625" style="230" customWidth="1"/>
    <col min="14140" max="14140" width="2" style="230" customWidth="1"/>
    <col min="14141" max="14141" width="1.83203125" style="230" customWidth="1"/>
    <col min="14142" max="14142" width="1" style="230" customWidth="1"/>
    <col min="14143" max="14336" width="14.6640625" style="230"/>
    <col min="14337" max="14339" width="3.33203125" style="230" customWidth="1"/>
    <col min="14340" max="14340" width="10.5" style="230" customWidth="1"/>
    <col min="14341" max="14369" width="3.33203125" style="230" customWidth="1"/>
    <col min="14370" max="14370" width="9" style="230" customWidth="1"/>
    <col min="14371" max="14383" width="3.33203125" style="230" customWidth="1"/>
    <col min="14384" max="14384" width="1.83203125" style="230" customWidth="1"/>
    <col min="14385" max="14385" width="3" style="230" customWidth="1"/>
    <col min="14386" max="14386" width="2.5" style="230" customWidth="1"/>
    <col min="14387" max="14387" width="3.1640625" style="230" customWidth="1"/>
    <col min="14388" max="14388" width="2.6640625" style="230" customWidth="1"/>
    <col min="14389" max="14390" width="3" style="230" customWidth="1"/>
    <col min="14391" max="14391" width="2.5" style="230" customWidth="1"/>
    <col min="14392" max="14392" width="1.83203125" style="230" customWidth="1"/>
    <col min="14393" max="14393" width="2.83203125" style="230" customWidth="1"/>
    <col min="14394" max="14394" width="2.33203125" style="230" customWidth="1"/>
    <col min="14395" max="14395" width="1.1640625" style="230" customWidth="1"/>
    <col min="14396" max="14396" width="2" style="230" customWidth="1"/>
    <col min="14397" max="14397" width="1.83203125" style="230" customWidth="1"/>
    <col min="14398" max="14398" width="1" style="230" customWidth="1"/>
    <col min="14399" max="14592" width="14.6640625" style="230"/>
    <col min="14593" max="14595" width="3.33203125" style="230" customWidth="1"/>
    <col min="14596" max="14596" width="10.5" style="230" customWidth="1"/>
    <col min="14597" max="14625" width="3.33203125" style="230" customWidth="1"/>
    <col min="14626" max="14626" width="9" style="230" customWidth="1"/>
    <col min="14627" max="14639" width="3.33203125" style="230" customWidth="1"/>
    <col min="14640" max="14640" width="1.83203125" style="230" customWidth="1"/>
    <col min="14641" max="14641" width="3" style="230" customWidth="1"/>
    <col min="14642" max="14642" width="2.5" style="230" customWidth="1"/>
    <col min="14643" max="14643" width="3.1640625" style="230" customWidth="1"/>
    <col min="14644" max="14644" width="2.6640625" style="230" customWidth="1"/>
    <col min="14645" max="14646" width="3" style="230" customWidth="1"/>
    <col min="14647" max="14647" width="2.5" style="230" customWidth="1"/>
    <col min="14648" max="14648" width="1.83203125" style="230" customWidth="1"/>
    <col min="14649" max="14649" width="2.83203125" style="230" customWidth="1"/>
    <col min="14650" max="14650" width="2.33203125" style="230" customWidth="1"/>
    <col min="14651" max="14651" width="1.1640625" style="230" customWidth="1"/>
    <col min="14652" max="14652" width="2" style="230" customWidth="1"/>
    <col min="14653" max="14653" width="1.83203125" style="230" customWidth="1"/>
    <col min="14654" max="14654" width="1" style="230" customWidth="1"/>
    <col min="14655" max="14848" width="14.6640625" style="230"/>
    <col min="14849" max="14851" width="3.33203125" style="230" customWidth="1"/>
    <col min="14852" max="14852" width="10.5" style="230" customWidth="1"/>
    <col min="14853" max="14881" width="3.33203125" style="230" customWidth="1"/>
    <col min="14882" max="14882" width="9" style="230" customWidth="1"/>
    <col min="14883" max="14895" width="3.33203125" style="230" customWidth="1"/>
    <col min="14896" max="14896" width="1.83203125" style="230" customWidth="1"/>
    <col min="14897" max="14897" width="3" style="230" customWidth="1"/>
    <col min="14898" max="14898" width="2.5" style="230" customWidth="1"/>
    <col min="14899" max="14899" width="3.1640625" style="230" customWidth="1"/>
    <col min="14900" max="14900" width="2.6640625" style="230" customWidth="1"/>
    <col min="14901" max="14902" width="3" style="230" customWidth="1"/>
    <col min="14903" max="14903" width="2.5" style="230" customWidth="1"/>
    <col min="14904" max="14904" width="1.83203125" style="230" customWidth="1"/>
    <col min="14905" max="14905" width="2.83203125" style="230" customWidth="1"/>
    <col min="14906" max="14906" width="2.33203125" style="230" customWidth="1"/>
    <col min="14907" max="14907" width="1.1640625" style="230" customWidth="1"/>
    <col min="14908" max="14908" width="2" style="230" customWidth="1"/>
    <col min="14909" max="14909" width="1.83203125" style="230" customWidth="1"/>
    <col min="14910" max="14910" width="1" style="230" customWidth="1"/>
    <col min="14911" max="15104" width="14.6640625" style="230"/>
    <col min="15105" max="15107" width="3.33203125" style="230" customWidth="1"/>
    <col min="15108" max="15108" width="10.5" style="230" customWidth="1"/>
    <col min="15109" max="15137" width="3.33203125" style="230" customWidth="1"/>
    <col min="15138" max="15138" width="9" style="230" customWidth="1"/>
    <col min="15139" max="15151" width="3.33203125" style="230" customWidth="1"/>
    <col min="15152" max="15152" width="1.83203125" style="230" customWidth="1"/>
    <col min="15153" max="15153" width="3" style="230" customWidth="1"/>
    <col min="15154" max="15154" width="2.5" style="230" customWidth="1"/>
    <col min="15155" max="15155" width="3.1640625" style="230" customWidth="1"/>
    <col min="15156" max="15156" width="2.6640625" style="230" customWidth="1"/>
    <col min="15157" max="15158" width="3" style="230" customWidth="1"/>
    <col min="15159" max="15159" width="2.5" style="230" customWidth="1"/>
    <col min="15160" max="15160" width="1.83203125" style="230" customWidth="1"/>
    <col min="15161" max="15161" width="2.83203125" style="230" customWidth="1"/>
    <col min="15162" max="15162" width="2.33203125" style="230" customWidth="1"/>
    <col min="15163" max="15163" width="1.1640625" style="230" customWidth="1"/>
    <col min="15164" max="15164" width="2" style="230" customWidth="1"/>
    <col min="15165" max="15165" width="1.83203125" style="230" customWidth="1"/>
    <col min="15166" max="15166" width="1" style="230" customWidth="1"/>
    <col min="15167" max="15360" width="14.6640625" style="230"/>
    <col min="15361" max="15363" width="3.33203125" style="230" customWidth="1"/>
    <col min="15364" max="15364" width="10.5" style="230" customWidth="1"/>
    <col min="15365" max="15393" width="3.33203125" style="230" customWidth="1"/>
    <col min="15394" max="15394" width="9" style="230" customWidth="1"/>
    <col min="15395" max="15407" width="3.33203125" style="230" customWidth="1"/>
    <col min="15408" max="15408" width="1.83203125" style="230" customWidth="1"/>
    <col min="15409" max="15409" width="3" style="230" customWidth="1"/>
    <col min="15410" max="15410" width="2.5" style="230" customWidth="1"/>
    <col min="15411" max="15411" width="3.1640625" style="230" customWidth="1"/>
    <col min="15412" max="15412" width="2.6640625" style="230" customWidth="1"/>
    <col min="15413" max="15414" width="3" style="230" customWidth="1"/>
    <col min="15415" max="15415" width="2.5" style="230" customWidth="1"/>
    <col min="15416" max="15416" width="1.83203125" style="230" customWidth="1"/>
    <col min="15417" max="15417" width="2.83203125" style="230" customWidth="1"/>
    <col min="15418" max="15418" width="2.33203125" style="230" customWidth="1"/>
    <col min="15419" max="15419" width="1.1640625" style="230" customWidth="1"/>
    <col min="15420" max="15420" width="2" style="230" customWidth="1"/>
    <col min="15421" max="15421" width="1.83203125" style="230" customWidth="1"/>
    <col min="15422" max="15422" width="1" style="230" customWidth="1"/>
    <col min="15423" max="15616" width="14.6640625" style="230"/>
    <col min="15617" max="15619" width="3.33203125" style="230" customWidth="1"/>
    <col min="15620" max="15620" width="10.5" style="230" customWidth="1"/>
    <col min="15621" max="15649" width="3.33203125" style="230" customWidth="1"/>
    <col min="15650" max="15650" width="9" style="230" customWidth="1"/>
    <col min="15651" max="15663" width="3.33203125" style="230" customWidth="1"/>
    <col min="15664" max="15664" width="1.83203125" style="230" customWidth="1"/>
    <col min="15665" max="15665" width="3" style="230" customWidth="1"/>
    <col min="15666" max="15666" width="2.5" style="230" customWidth="1"/>
    <col min="15667" max="15667" width="3.1640625" style="230" customWidth="1"/>
    <col min="15668" max="15668" width="2.6640625" style="230" customWidth="1"/>
    <col min="15669" max="15670" width="3" style="230" customWidth="1"/>
    <col min="15671" max="15671" width="2.5" style="230" customWidth="1"/>
    <col min="15672" max="15672" width="1.83203125" style="230" customWidth="1"/>
    <col min="15673" max="15673" width="2.83203125" style="230" customWidth="1"/>
    <col min="15674" max="15674" width="2.33203125" style="230" customWidth="1"/>
    <col min="15675" max="15675" width="1.1640625" style="230" customWidth="1"/>
    <col min="15676" max="15676" width="2" style="230" customWidth="1"/>
    <col min="15677" max="15677" width="1.83203125" style="230" customWidth="1"/>
    <col min="15678" max="15678" width="1" style="230" customWidth="1"/>
    <col min="15679" max="15872" width="14.6640625" style="230"/>
    <col min="15873" max="15875" width="3.33203125" style="230" customWidth="1"/>
    <col min="15876" max="15876" width="10.5" style="230" customWidth="1"/>
    <col min="15877" max="15905" width="3.33203125" style="230" customWidth="1"/>
    <col min="15906" max="15906" width="9" style="230" customWidth="1"/>
    <col min="15907" max="15919" width="3.33203125" style="230" customWidth="1"/>
    <col min="15920" max="15920" width="1.83203125" style="230" customWidth="1"/>
    <col min="15921" max="15921" width="3" style="230" customWidth="1"/>
    <col min="15922" max="15922" width="2.5" style="230" customWidth="1"/>
    <col min="15923" max="15923" width="3.1640625" style="230" customWidth="1"/>
    <col min="15924" max="15924" width="2.6640625" style="230" customWidth="1"/>
    <col min="15925" max="15926" width="3" style="230" customWidth="1"/>
    <col min="15927" max="15927" width="2.5" style="230" customWidth="1"/>
    <col min="15928" max="15928" width="1.83203125" style="230" customWidth="1"/>
    <col min="15929" max="15929" width="2.83203125" style="230" customWidth="1"/>
    <col min="15930" max="15930" width="2.33203125" style="230" customWidth="1"/>
    <col min="15931" max="15931" width="1.1640625" style="230" customWidth="1"/>
    <col min="15932" max="15932" width="2" style="230" customWidth="1"/>
    <col min="15933" max="15933" width="1.83203125" style="230" customWidth="1"/>
    <col min="15934" max="15934" width="1" style="230" customWidth="1"/>
    <col min="15935" max="16128" width="14.6640625" style="230"/>
    <col min="16129" max="16131" width="3.33203125" style="230" customWidth="1"/>
    <col min="16132" max="16132" width="10.5" style="230" customWidth="1"/>
    <col min="16133" max="16161" width="3.33203125" style="230" customWidth="1"/>
    <col min="16162" max="16162" width="9" style="230" customWidth="1"/>
    <col min="16163" max="16175" width="3.33203125" style="230" customWidth="1"/>
    <col min="16176" max="16176" width="1.83203125" style="230" customWidth="1"/>
    <col min="16177" max="16177" width="3" style="230" customWidth="1"/>
    <col min="16178" max="16178" width="2.5" style="230" customWidth="1"/>
    <col min="16179" max="16179" width="3.1640625" style="230" customWidth="1"/>
    <col min="16180" max="16180" width="2.6640625" style="230" customWidth="1"/>
    <col min="16181" max="16182" width="3" style="230" customWidth="1"/>
    <col min="16183" max="16183" width="2.5" style="230" customWidth="1"/>
    <col min="16184" max="16184" width="1.83203125" style="230" customWidth="1"/>
    <col min="16185" max="16185" width="2.83203125" style="230" customWidth="1"/>
    <col min="16186" max="16186" width="2.33203125" style="230" customWidth="1"/>
    <col min="16187" max="16187" width="1.1640625" style="230" customWidth="1"/>
    <col min="16188" max="16188" width="2" style="230" customWidth="1"/>
    <col min="16189" max="16189" width="1.83203125" style="230" customWidth="1"/>
    <col min="16190" max="16190" width="1" style="230" customWidth="1"/>
    <col min="16191" max="16384" width="14.6640625" style="230"/>
  </cols>
  <sheetData>
    <row r="1" spans="1:51" ht="13.5" customHeight="1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6"/>
      <c r="R1" s="236"/>
      <c r="S1" s="236"/>
      <c r="T1" s="236"/>
      <c r="U1" s="236"/>
      <c r="V1" s="236"/>
      <c r="W1" s="236"/>
      <c r="X1" s="236"/>
      <c r="Y1" s="236"/>
      <c r="Z1" s="250" t="s">
        <v>253</v>
      </c>
      <c r="AA1" s="236"/>
      <c r="AB1" s="236"/>
      <c r="AC1" s="236"/>
      <c r="AD1" s="236"/>
      <c r="AE1" s="236"/>
      <c r="AF1" s="236"/>
      <c r="AG1" s="236"/>
      <c r="AH1" s="236"/>
      <c r="AI1" s="249"/>
      <c r="AJ1" s="239"/>
      <c r="AK1" s="239"/>
      <c r="AL1" s="239"/>
      <c r="AM1" s="239"/>
      <c r="AN1" s="239"/>
      <c r="AO1" s="239"/>
      <c r="AP1" s="239"/>
      <c r="AQ1" s="239"/>
      <c r="AR1" s="239"/>
      <c r="AS1" s="247"/>
      <c r="AT1" s="247"/>
      <c r="AU1" s="247"/>
      <c r="AV1" s="247"/>
      <c r="AW1" s="247"/>
    </row>
    <row r="2" spans="1:51" ht="13.5" customHeight="1">
      <c r="A2" s="239"/>
      <c r="B2" s="239"/>
      <c r="C2" s="239"/>
      <c r="E2" s="231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48" t="s">
        <v>252</v>
      </c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47"/>
      <c r="AV2" s="247"/>
      <c r="AW2" s="247"/>
      <c r="AX2" s="247"/>
    </row>
    <row r="3" spans="1:51" ht="13.5" customHeight="1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48" t="s">
        <v>251</v>
      </c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47"/>
      <c r="AT3" s="247"/>
      <c r="AU3" s="247"/>
      <c r="AV3" s="247"/>
      <c r="AW3" s="247"/>
    </row>
    <row r="4" spans="1:51" ht="35.25" customHeigh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</row>
    <row r="5" spans="1:51" ht="13.5" customHeight="1">
      <c r="A5" s="239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</row>
    <row r="6" spans="1:51" ht="13.5" customHeight="1">
      <c r="A6" s="246" t="s">
        <v>250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46" t="s">
        <v>249</v>
      </c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</row>
    <row r="7" spans="1:51" ht="13.5" customHeight="1">
      <c r="A7" s="244" t="s">
        <v>248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44" t="s">
        <v>247</v>
      </c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</row>
    <row r="8" spans="1:51" ht="24" customHeight="1">
      <c r="A8" s="239"/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39"/>
      <c r="AY8" s="239"/>
    </row>
    <row r="9" spans="1:51" ht="26.25" customHeight="1">
      <c r="A9" s="239" t="s">
        <v>246</v>
      </c>
      <c r="B9" s="239"/>
      <c r="C9" s="239"/>
      <c r="D9" s="239"/>
      <c r="E9" s="239"/>
      <c r="F9" s="239"/>
      <c r="G9" s="239"/>
      <c r="H9" s="244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45" t="s">
        <v>245</v>
      </c>
      <c r="AK9" s="239"/>
      <c r="AL9" s="239"/>
      <c r="AM9" s="239"/>
      <c r="AN9" s="239"/>
      <c r="AO9" s="239"/>
      <c r="AP9" s="239"/>
      <c r="AQ9" s="244"/>
      <c r="AR9" s="239"/>
      <c r="AS9" s="239"/>
      <c r="AT9" s="239"/>
      <c r="AU9" s="239"/>
      <c r="AV9" s="239"/>
      <c r="AW9" s="239"/>
      <c r="AX9" s="239"/>
      <c r="AY9" s="239"/>
    </row>
    <row r="10" spans="1:51" ht="3.75" customHeight="1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</row>
    <row r="11" spans="1:51" s="232" customFormat="1" ht="26.25" customHeight="1">
      <c r="A11" s="243" t="s">
        <v>244</v>
      </c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43" t="s">
        <v>244</v>
      </c>
      <c r="AK11" s="236"/>
      <c r="AL11" s="236"/>
      <c r="AM11" s="236"/>
      <c r="AN11" s="236"/>
      <c r="AO11" s="236"/>
      <c r="AP11" s="236"/>
      <c r="AQ11" s="236"/>
      <c r="AR11" s="236"/>
      <c r="AS11" s="236"/>
      <c r="AT11" s="236"/>
      <c r="AU11" s="236"/>
      <c r="AV11" s="236"/>
      <c r="AW11" s="236"/>
      <c r="AX11" s="236"/>
      <c r="AY11" s="236"/>
    </row>
    <row r="12" spans="1:51" s="232" customFormat="1" ht="23.25" customHeight="1">
      <c r="A12" s="242"/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36"/>
      <c r="AJ12" s="236"/>
      <c r="AK12" s="236"/>
      <c r="AL12" s="236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</row>
    <row r="13" spans="1:51" s="232" customFormat="1" ht="38.25" customHeight="1">
      <c r="A13" s="254" t="s">
        <v>243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4"/>
      <c r="AR13" s="254"/>
      <c r="AS13" s="254"/>
      <c r="AT13" s="254"/>
      <c r="AU13" s="254"/>
      <c r="AV13" s="254"/>
      <c r="AW13" s="236"/>
      <c r="AX13" s="236"/>
      <c r="AY13" s="236"/>
    </row>
    <row r="14" spans="1:51" s="232" customFormat="1" ht="13.5" customHeight="1">
      <c r="A14" s="255" t="s">
        <v>242</v>
      </c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5"/>
      <c r="AQ14" s="255"/>
      <c r="AR14" s="255"/>
      <c r="AS14" s="255"/>
      <c r="AT14" s="255"/>
      <c r="AU14" s="255"/>
      <c r="AV14" s="255"/>
      <c r="AW14" s="236"/>
      <c r="AX14" s="236"/>
      <c r="AY14" s="236"/>
    </row>
    <row r="15" spans="1:51" s="232" customFormat="1" ht="26.25" customHeight="1">
      <c r="A15" s="254" t="s">
        <v>241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36"/>
      <c r="AX15" s="236"/>
      <c r="AY15" s="236"/>
    </row>
    <row r="16" spans="1:51" s="232" customFormat="1" ht="17.25" customHeight="1">
      <c r="A16" s="256" t="s">
        <v>254</v>
      </c>
      <c r="B16" s="256"/>
      <c r="C16" s="256"/>
      <c r="D16" s="256"/>
      <c r="E16" s="256"/>
      <c r="F16" s="241"/>
      <c r="G16" s="257" t="s">
        <v>166</v>
      </c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  <c r="AL16" s="257"/>
      <c r="AM16" s="257"/>
      <c r="AN16" s="257"/>
      <c r="AO16" s="257"/>
      <c r="AP16" s="257"/>
      <c r="AQ16" s="257"/>
      <c r="AR16" s="257"/>
      <c r="AS16" s="257"/>
      <c r="AT16" s="257"/>
      <c r="AU16" s="257"/>
      <c r="AV16" s="257"/>
      <c r="AW16" s="257"/>
      <c r="AX16" s="257"/>
      <c r="AY16" s="236"/>
    </row>
    <row r="17" spans="1:62" ht="19.5" customHeight="1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40"/>
      <c r="AW17" s="239"/>
      <c r="AX17" s="239"/>
      <c r="AY17" s="239"/>
    </row>
    <row r="18" spans="1:62" s="232" customFormat="1" ht="19.5" customHeight="1">
      <c r="O18" s="253" t="s">
        <v>240</v>
      </c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  <c r="AQ18" s="236"/>
      <c r="AR18" s="236"/>
      <c r="AS18" s="236"/>
      <c r="AT18" s="236"/>
      <c r="AU18" s="236"/>
      <c r="AV18" s="238"/>
      <c r="AW18" s="236"/>
      <c r="AX18" s="236"/>
      <c r="AY18" s="236"/>
    </row>
    <row r="19" spans="1:62" s="232" customFormat="1" ht="13.5" customHeight="1">
      <c r="A19" s="237"/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</row>
    <row r="20" spans="1:62" s="232" customFormat="1" ht="13.5" customHeight="1">
      <c r="A20" s="233"/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 t="s">
        <v>239</v>
      </c>
      <c r="P20" s="233"/>
      <c r="Q20" s="233"/>
      <c r="R20" s="233"/>
      <c r="S20" s="233"/>
      <c r="T20" s="233"/>
      <c r="U20" s="233"/>
      <c r="V20" s="233"/>
      <c r="W20" s="233" t="s">
        <v>255</v>
      </c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  <c r="AS20" s="233"/>
      <c r="AT20" s="233"/>
      <c r="AU20" s="233"/>
      <c r="AV20" s="233"/>
      <c r="AW20" s="233"/>
      <c r="AX20" s="233"/>
      <c r="AY20" s="233"/>
    </row>
    <row r="21" spans="1:62" s="232" customFormat="1" ht="13.5" customHeight="1">
      <c r="A21" s="233"/>
      <c r="B21" s="233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  <c r="AH21" s="233"/>
      <c r="AI21" s="233"/>
      <c r="AJ21" s="233"/>
      <c r="AK21" s="233"/>
      <c r="AL21" s="233"/>
      <c r="AM21" s="233"/>
      <c r="AN21" s="233"/>
      <c r="AO21" s="233"/>
      <c r="AP21" s="233"/>
      <c r="AQ21" s="233"/>
      <c r="AR21" s="233"/>
      <c r="AS21" s="233"/>
      <c r="AT21" s="233"/>
      <c r="AU21" s="233"/>
      <c r="AV21" s="233"/>
      <c r="AW21" s="233"/>
      <c r="AX21" s="233"/>
      <c r="AY21" s="233"/>
    </row>
    <row r="22" spans="1:62" s="232" customFormat="1" ht="13.5" customHeight="1">
      <c r="A22" s="233"/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 t="s">
        <v>238</v>
      </c>
      <c r="P22" s="233"/>
      <c r="Q22" s="233"/>
      <c r="R22" s="233"/>
      <c r="S22" s="233"/>
      <c r="T22" s="233"/>
      <c r="U22" s="233"/>
      <c r="V22" s="233"/>
      <c r="W22" s="233" t="s">
        <v>237</v>
      </c>
      <c r="X22" s="233"/>
      <c r="Y22" s="233"/>
      <c r="Z22" s="233"/>
      <c r="AA22" s="233"/>
      <c r="AB22" s="233"/>
      <c r="AC22" s="233"/>
      <c r="AD22" s="233"/>
      <c r="AE22" s="233"/>
      <c r="AF22" s="233"/>
      <c r="AG22" s="233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3"/>
      <c r="AV22" s="233"/>
      <c r="AW22" s="233"/>
      <c r="AX22" s="233"/>
      <c r="AY22" s="233"/>
    </row>
    <row r="23" spans="1:62" ht="13.5" customHeight="1">
      <c r="A23" s="231"/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1"/>
      <c r="AR23" s="231"/>
      <c r="AS23" s="231"/>
      <c r="AT23" s="231"/>
      <c r="AU23" s="231"/>
      <c r="AV23" s="231"/>
      <c r="AW23" s="231"/>
      <c r="AX23" s="231"/>
      <c r="AY23" s="231"/>
    </row>
    <row r="24" spans="1:62" s="232" customFormat="1" ht="13.5" customHeight="1">
      <c r="A24" s="233"/>
      <c r="B24" s="233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 t="s">
        <v>236</v>
      </c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58" t="s">
        <v>257</v>
      </c>
      <c r="AB24" s="258"/>
      <c r="AC24" s="258"/>
      <c r="AD24" s="258"/>
      <c r="AE24" s="258"/>
      <c r="AF24" s="236" t="s">
        <v>235</v>
      </c>
      <c r="AG24" s="233"/>
      <c r="AH24" s="233"/>
      <c r="AI24" s="233"/>
      <c r="AJ24" s="233"/>
      <c r="AK24" s="233"/>
      <c r="AL24" s="233"/>
      <c r="AM24" s="233"/>
      <c r="AN24" s="233"/>
      <c r="AO24" s="233"/>
      <c r="AP24" s="233"/>
      <c r="AQ24" s="233"/>
      <c r="AR24" s="233"/>
      <c r="AS24" s="233"/>
      <c r="AT24" s="233"/>
      <c r="AU24" s="233"/>
      <c r="AV24" s="233"/>
      <c r="AW24" s="233"/>
      <c r="AX24" s="233"/>
      <c r="AY24" s="233"/>
    </row>
    <row r="25" spans="1:62" ht="13.5" customHeight="1">
      <c r="A25" s="231"/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  <c r="AN25" s="231"/>
      <c r="AO25" s="231"/>
      <c r="AP25" s="231"/>
      <c r="AQ25" s="231"/>
      <c r="AR25" s="231"/>
      <c r="AS25" s="231"/>
      <c r="AT25" s="231"/>
      <c r="AU25" s="231"/>
      <c r="AV25" s="231"/>
      <c r="AW25" s="231"/>
      <c r="AX25" s="231"/>
      <c r="AY25" s="231"/>
    </row>
    <row r="26" spans="1:62" ht="13.5" customHeight="1">
      <c r="A26" s="231"/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4"/>
      <c r="AJ26" s="234"/>
      <c r="AK26" s="234"/>
      <c r="AL26" s="234"/>
      <c r="AM26" s="234"/>
      <c r="AN26" s="234"/>
      <c r="AO26" s="234"/>
      <c r="AP26" s="234"/>
      <c r="AQ26" s="234"/>
      <c r="AR26" s="234"/>
      <c r="AS26" s="234"/>
      <c r="AT26" s="234"/>
      <c r="AU26" s="234"/>
      <c r="AV26" s="234"/>
      <c r="AW26" s="234"/>
      <c r="AX26" s="234"/>
      <c r="AY26" s="234"/>
      <c r="AZ26" s="234"/>
      <c r="BA26" s="234"/>
      <c r="BB26" s="234"/>
      <c r="BC26" s="234"/>
      <c r="BD26" s="234"/>
      <c r="BE26" s="234"/>
      <c r="BF26" s="234"/>
      <c r="BG26" s="234"/>
      <c r="BH26" s="234"/>
      <c r="BI26" s="234"/>
      <c r="BJ26" s="234"/>
    </row>
    <row r="27" spans="1:62" s="232" customFormat="1" ht="13.5" customHeight="1">
      <c r="A27" s="233"/>
      <c r="B27" s="233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 t="s">
        <v>234</v>
      </c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33"/>
      <c r="AA27" s="233"/>
      <c r="AB27" s="233"/>
      <c r="AC27" s="259">
        <v>44726</v>
      </c>
      <c r="AD27" s="260"/>
      <c r="AE27" s="260"/>
      <c r="AF27" s="260"/>
      <c r="AG27" s="260"/>
      <c r="AH27" s="233"/>
      <c r="AI27" s="261" t="s">
        <v>233</v>
      </c>
      <c r="AJ27" s="261"/>
      <c r="AK27" s="260">
        <v>444</v>
      </c>
      <c r="AL27" s="260"/>
      <c r="AM27" s="260"/>
      <c r="AN27" s="260"/>
      <c r="AO27" s="260"/>
      <c r="AP27" s="260"/>
      <c r="AQ27" s="233"/>
      <c r="AR27" s="233"/>
      <c r="AS27" s="233"/>
      <c r="AT27" s="233"/>
      <c r="AU27" s="233"/>
      <c r="AV27" s="233"/>
      <c r="AW27" s="233"/>
      <c r="AX27" s="233"/>
      <c r="AY27" s="233"/>
    </row>
    <row r="28" spans="1:62" ht="13.5" customHeight="1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231"/>
      <c r="AS28" s="231"/>
      <c r="AT28" s="231"/>
      <c r="AU28" s="231"/>
      <c r="AV28" s="231"/>
      <c r="AW28" s="231"/>
      <c r="AX28" s="231"/>
      <c r="AY28" s="231"/>
    </row>
    <row r="29" spans="1:62" ht="13.5" customHeight="1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 t="s">
        <v>232</v>
      </c>
      <c r="P29" s="231"/>
      <c r="Q29" s="231"/>
      <c r="R29" s="231"/>
      <c r="S29" s="251" t="s">
        <v>256</v>
      </c>
      <c r="T29" s="251"/>
      <c r="U29" s="251"/>
      <c r="V29" s="251"/>
      <c r="W29" s="251"/>
      <c r="X29" s="231"/>
      <c r="Y29" s="231"/>
      <c r="Z29" s="231"/>
      <c r="AA29" s="231" t="s">
        <v>231</v>
      </c>
      <c r="AB29" s="231"/>
      <c r="AC29" s="231"/>
      <c r="AD29" s="231"/>
      <c r="AE29" s="231"/>
      <c r="AF29" s="231"/>
      <c r="AG29" s="231"/>
      <c r="AH29" s="231"/>
      <c r="AI29" s="231"/>
      <c r="AJ29" s="231"/>
      <c r="AK29" s="231"/>
      <c r="AL29" s="231"/>
      <c r="AM29" s="231"/>
      <c r="AN29" s="262" t="s">
        <v>230</v>
      </c>
      <c r="AO29" s="262"/>
      <c r="AP29" s="262"/>
      <c r="AQ29" s="262"/>
      <c r="AR29" s="262"/>
      <c r="AS29" s="231"/>
      <c r="AT29" s="231"/>
      <c r="AU29" s="231"/>
      <c r="AV29" s="231"/>
      <c r="AW29" s="231"/>
      <c r="AX29" s="231"/>
      <c r="AY29" s="231"/>
    </row>
    <row r="30" spans="1:62" ht="13.5" customHeight="1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  <c r="AN30" s="231"/>
      <c r="AO30" s="231"/>
      <c r="AP30" s="231"/>
      <c r="AQ30" s="231"/>
      <c r="AR30" s="231"/>
      <c r="AS30" s="231"/>
      <c r="AT30" s="231"/>
      <c r="AU30" s="231"/>
      <c r="AV30" s="231"/>
      <c r="AW30" s="231"/>
      <c r="AX30" s="231"/>
      <c r="AY30" s="231"/>
    </row>
    <row r="31" spans="1:62" ht="13.5" customHeight="1">
      <c r="A31" s="231"/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31"/>
      <c r="AS31" s="231"/>
      <c r="AT31" s="231"/>
      <c r="AU31" s="231"/>
      <c r="AV31" s="231"/>
      <c r="AW31" s="231"/>
      <c r="AX31" s="231"/>
      <c r="AY31" s="231"/>
    </row>
    <row r="32" spans="1:62" ht="13.5" customHeight="1">
      <c r="A32" s="231"/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  <c r="AS32" s="231"/>
      <c r="AT32" s="231"/>
      <c r="AU32" s="231"/>
      <c r="AV32" s="231"/>
      <c r="AW32" s="231"/>
      <c r="AX32" s="231"/>
      <c r="AY32" s="231"/>
    </row>
    <row r="33" spans="1:51" ht="13.5" customHeight="1">
      <c r="A33" s="231"/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  <c r="AP33" s="231"/>
      <c r="AQ33" s="231"/>
      <c r="AR33" s="231"/>
      <c r="AS33" s="231"/>
      <c r="AT33" s="231"/>
      <c r="AU33" s="231"/>
      <c r="AV33" s="231"/>
      <c r="AW33" s="231"/>
      <c r="AX33" s="231"/>
      <c r="AY33" s="231"/>
    </row>
    <row r="34" spans="1:51" ht="13.5" customHeight="1">
      <c r="A34" s="231"/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31"/>
      <c r="AS34" s="231"/>
      <c r="AT34" s="231"/>
      <c r="AU34" s="231"/>
      <c r="AV34" s="231"/>
      <c r="AW34" s="231"/>
      <c r="AX34" s="231"/>
      <c r="AY34" s="231"/>
    </row>
    <row r="35" spans="1:51" ht="13.5" customHeight="1">
      <c r="A35" s="231"/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</row>
    <row r="36" spans="1:51" ht="13.5" customHeight="1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1"/>
      <c r="AW36" s="231"/>
      <c r="AX36" s="231"/>
      <c r="AY36" s="231"/>
    </row>
    <row r="37" spans="1:51" ht="13.5" customHeight="1">
      <c r="A37" s="231"/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231"/>
      <c r="AP37" s="231"/>
      <c r="AQ37" s="231"/>
      <c r="AR37" s="231"/>
      <c r="AS37" s="231"/>
      <c r="AT37" s="231"/>
      <c r="AU37" s="231"/>
      <c r="AV37" s="231"/>
      <c r="AW37" s="231"/>
      <c r="AX37" s="231"/>
      <c r="AY37" s="231"/>
    </row>
    <row r="38" spans="1:51" ht="13.5" customHeight="1">
      <c r="A38" s="231"/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31"/>
      <c r="AS38" s="231"/>
      <c r="AT38" s="231"/>
      <c r="AU38" s="231"/>
      <c r="AV38" s="231"/>
      <c r="AW38" s="231"/>
      <c r="AX38" s="231"/>
      <c r="AY38" s="231"/>
    </row>
    <row r="39" spans="1:51" ht="13.5" customHeight="1">
      <c r="A39" s="231"/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  <c r="AS39" s="231"/>
      <c r="AT39" s="231"/>
      <c r="AU39" s="231"/>
      <c r="AV39" s="231"/>
      <c r="AW39" s="231"/>
      <c r="AX39" s="231"/>
      <c r="AY39" s="231"/>
    </row>
    <row r="40" spans="1:51" ht="13.5" customHeight="1">
      <c r="A40" s="231"/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1"/>
      <c r="AK40" s="231"/>
      <c r="AL40" s="231"/>
      <c r="AM40" s="231"/>
      <c r="AN40" s="231"/>
      <c r="AO40" s="231"/>
      <c r="AP40" s="231"/>
      <c r="AQ40" s="231"/>
      <c r="AR40" s="231"/>
      <c r="AS40" s="231"/>
      <c r="AT40" s="231"/>
      <c r="AU40" s="231"/>
      <c r="AV40" s="231"/>
      <c r="AW40" s="231"/>
      <c r="AX40" s="231"/>
      <c r="AY40" s="231"/>
    </row>
    <row r="41" spans="1:51" ht="13.5" customHeight="1">
      <c r="A41" s="231"/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1"/>
      <c r="AN41" s="231"/>
      <c r="AO41" s="231"/>
      <c r="AP41" s="231"/>
      <c r="AQ41" s="231"/>
      <c r="AR41" s="231"/>
      <c r="AS41" s="231"/>
      <c r="AT41" s="231"/>
      <c r="AU41" s="231"/>
      <c r="AV41" s="231"/>
      <c r="AW41" s="231"/>
      <c r="AX41" s="231"/>
      <c r="AY41" s="231"/>
    </row>
    <row r="42" spans="1:51" ht="13.5" customHeight="1">
      <c r="A42" s="231"/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231"/>
      <c r="AN42" s="231"/>
      <c r="AO42" s="231"/>
      <c r="AP42" s="231"/>
      <c r="AQ42" s="231"/>
      <c r="AR42" s="231"/>
      <c r="AS42" s="231"/>
      <c r="AT42" s="231"/>
      <c r="AU42" s="231"/>
      <c r="AV42" s="231"/>
      <c r="AW42" s="231"/>
      <c r="AX42" s="231"/>
      <c r="AY42" s="231"/>
    </row>
    <row r="43" spans="1:51" ht="13.5" customHeight="1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231"/>
    </row>
    <row r="44" spans="1:51" ht="13.5" customHeight="1">
      <c r="A44" s="231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31"/>
      <c r="AP44" s="231"/>
      <c r="AQ44" s="231"/>
      <c r="AR44" s="231"/>
      <c r="AS44" s="231"/>
      <c r="AT44" s="231"/>
      <c r="AU44" s="231"/>
      <c r="AV44" s="231"/>
      <c r="AW44" s="231"/>
      <c r="AX44" s="231"/>
      <c r="AY44" s="231"/>
    </row>
    <row r="45" spans="1:51" ht="13.5" customHeight="1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  <c r="AV45" s="231"/>
      <c r="AW45" s="231"/>
      <c r="AX45" s="231"/>
      <c r="AY45" s="231"/>
    </row>
    <row r="46" spans="1:51" ht="13.5" customHeight="1">
      <c r="A46" s="231"/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  <c r="AU46" s="231"/>
      <c r="AV46" s="231"/>
      <c r="AW46" s="231"/>
      <c r="AX46" s="231"/>
      <c r="AY46" s="231"/>
    </row>
    <row r="47" spans="1:51" ht="13.5" customHeight="1">
      <c r="A47" s="231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1"/>
      <c r="AO47" s="231"/>
      <c r="AP47" s="231"/>
      <c r="AQ47" s="231"/>
      <c r="AR47" s="231"/>
      <c r="AS47" s="231"/>
      <c r="AT47" s="231"/>
      <c r="AU47" s="231"/>
      <c r="AV47" s="231"/>
      <c r="AW47" s="231"/>
      <c r="AX47" s="231"/>
      <c r="AY47" s="231"/>
    </row>
    <row r="48" spans="1:51" ht="13.5" customHeight="1">
      <c r="A48" s="231"/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31"/>
      <c r="AS48" s="231"/>
      <c r="AT48" s="231"/>
      <c r="AU48" s="231"/>
      <c r="AV48" s="231"/>
      <c r="AW48" s="231"/>
      <c r="AX48" s="231"/>
      <c r="AY48" s="231"/>
    </row>
    <row r="49" spans="1:51" ht="13.5" customHeight="1">
      <c r="A49" s="231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  <c r="AS49" s="231"/>
      <c r="AT49" s="231"/>
      <c r="AU49" s="231"/>
      <c r="AV49" s="231"/>
      <c r="AW49" s="231"/>
      <c r="AX49" s="231"/>
      <c r="AY49" s="231"/>
    </row>
    <row r="50" spans="1:51" ht="13.5" customHeight="1">
      <c r="A50" s="231"/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231"/>
      <c r="AS50" s="231"/>
      <c r="AT50" s="231"/>
      <c r="AU50" s="231"/>
      <c r="AV50" s="231"/>
      <c r="AW50" s="231"/>
      <c r="AX50" s="231"/>
      <c r="AY50" s="231"/>
    </row>
    <row r="51" spans="1:51" ht="13.5" customHeight="1">
      <c r="A51" s="231"/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  <c r="AS51" s="231"/>
      <c r="AT51" s="231"/>
      <c r="AU51" s="231"/>
      <c r="AV51" s="231"/>
      <c r="AW51" s="231"/>
      <c r="AX51" s="231"/>
      <c r="AY51" s="231"/>
    </row>
    <row r="52" spans="1:51" ht="13.5" customHeight="1">
      <c r="A52" s="231"/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  <c r="AS52" s="231"/>
      <c r="AT52" s="231"/>
      <c r="AU52" s="231"/>
      <c r="AV52" s="231"/>
      <c r="AW52" s="231"/>
      <c r="AX52" s="231"/>
      <c r="AY52" s="231"/>
    </row>
    <row r="53" spans="1:51" ht="13.5" customHeight="1">
      <c r="A53" s="231"/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231"/>
      <c r="AK53" s="231"/>
      <c r="AL53" s="231"/>
      <c r="AM53" s="231"/>
      <c r="AN53" s="231"/>
      <c r="AO53" s="231"/>
      <c r="AP53" s="231"/>
      <c r="AQ53" s="231"/>
      <c r="AR53" s="231"/>
      <c r="AS53" s="231"/>
      <c r="AT53" s="231"/>
      <c r="AU53" s="231"/>
      <c r="AV53" s="231"/>
      <c r="AW53" s="231"/>
      <c r="AX53" s="231"/>
      <c r="AY53" s="231"/>
    </row>
    <row r="54" spans="1:51" ht="13.5" customHeight="1">
      <c r="A54" s="231"/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1"/>
      <c r="AQ54" s="231"/>
      <c r="AR54" s="231"/>
      <c r="AS54" s="231"/>
      <c r="AT54" s="231"/>
      <c r="AU54" s="231"/>
      <c r="AV54" s="231"/>
      <c r="AW54" s="231"/>
      <c r="AX54" s="231"/>
      <c r="AY54" s="231"/>
    </row>
    <row r="55" spans="1:51" ht="13.5" customHeight="1">
      <c r="A55" s="231"/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231"/>
      <c r="AM55" s="231"/>
      <c r="AN55" s="231"/>
      <c r="AO55" s="231"/>
      <c r="AP55" s="231"/>
      <c r="AQ55" s="231"/>
      <c r="AR55" s="231"/>
      <c r="AS55" s="231"/>
      <c r="AT55" s="231"/>
      <c r="AU55" s="231"/>
      <c r="AV55" s="231"/>
      <c r="AW55" s="231"/>
      <c r="AX55" s="231"/>
      <c r="AY55" s="231"/>
    </row>
    <row r="56" spans="1:51" ht="13.5" customHeight="1">
      <c r="A56" s="231"/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231"/>
      <c r="AK56" s="231"/>
      <c r="AL56" s="231"/>
      <c r="AM56" s="231"/>
      <c r="AN56" s="231"/>
      <c r="AO56" s="231"/>
      <c r="AP56" s="231"/>
      <c r="AQ56" s="231"/>
      <c r="AR56" s="231"/>
      <c r="AS56" s="231"/>
      <c r="AT56" s="231"/>
      <c r="AU56" s="231"/>
      <c r="AV56" s="231"/>
      <c r="AW56" s="231"/>
      <c r="AX56" s="231"/>
      <c r="AY56" s="231"/>
    </row>
  </sheetData>
  <mergeCells count="13">
    <mergeCell ref="AA24:AE24"/>
    <mergeCell ref="AC27:AG27"/>
    <mergeCell ref="AI27:AJ27"/>
    <mergeCell ref="AK27:AP27"/>
    <mergeCell ref="AN29:AR29"/>
    <mergeCell ref="A17:F17"/>
    <mergeCell ref="G17:AU17"/>
    <mergeCell ref="O18:AB18"/>
    <mergeCell ref="A13:AV13"/>
    <mergeCell ref="A14:AV14"/>
    <mergeCell ref="A15:AV15"/>
    <mergeCell ref="A16:E16"/>
    <mergeCell ref="G16:AX1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BS982"/>
  <sheetViews>
    <sheetView showGridLines="0" zoomScale="95" zoomScaleNormal="95" workbookViewId="0">
      <selection activeCell="X26" sqref="X26:AL26"/>
    </sheetView>
  </sheetViews>
  <sheetFormatPr defaultColWidth="16.83203125" defaultRowHeight="15" customHeight="1"/>
  <cols>
    <col min="1" max="1" width="2.6640625" customWidth="1"/>
    <col min="2" max="2" width="1.5" customWidth="1"/>
    <col min="3" max="6" width="3.5" customWidth="1"/>
    <col min="7" max="7" width="3.6640625" customWidth="1"/>
    <col min="8" max="10" width="3.5" customWidth="1"/>
    <col min="11" max="11" width="3.6640625" customWidth="1"/>
    <col min="12" max="23" width="3.5" customWidth="1"/>
    <col min="24" max="24" width="3.6640625" customWidth="1"/>
    <col min="25" max="27" width="3.5" customWidth="1"/>
    <col min="28" max="28" width="3.6640625" customWidth="1"/>
    <col min="29" max="32" width="3.5" customWidth="1"/>
    <col min="33" max="33" width="3.6640625" customWidth="1"/>
    <col min="34" max="36" width="3.5" customWidth="1"/>
    <col min="37" max="37" width="3.6640625" customWidth="1"/>
    <col min="38" max="39" width="3.5" customWidth="1"/>
    <col min="40" max="40" width="4" customWidth="1"/>
    <col min="41" max="47" width="3.5" customWidth="1"/>
    <col min="48" max="48" width="3.6640625" customWidth="1"/>
    <col min="49" max="49" width="3.33203125" customWidth="1"/>
    <col min="50" max="54" width="3.5" customWidth="1"/>
    <col min="55" max="55" width="4.33203125" customWidth="1"/>
    <col min="56" max="56" width="8.5" customWidth="1"/>
    <col min="57" max="57" width="8.33203125" customWidth="1"/>
    <col min="58" max="58" width="6" customWidth="1"/>
    <col min="59" max="60" width="6.1640625" customWidth="1"/>
    <col min="61" max="61" width="5.83203125" customWidth="1"/>
    <col min="62" max="62" width="6.6640625" customWidth="1"/>
    <col min="63" max="63" width="5" customWidth="1"/>
    <col min="64" max="64" width="5.1640625" customWidth="1"/>
    <col min="65" max="66" width="2.6640625" customWidth="1"/>
    <col min="67" max="67" width="9" customWidth="1"/>
    <col min="68" max="68" width="2.6640625" customWidth="1"/>
    <col min="69" max="71" width="10.83203125" customWidth="1"/>
  </cols>
  <sheetData>
    <row r="1" spans="1:71" ht="25.5" customHeight="1">
      <c r="A1" s="263" t="s">
        <v>0</v>
      </c>
      <c r="B1" s="264"/>
      <c r="C1" s="264"/>
      <c r="D1" s="264"/>
      <c r="E1" s="264"/>
      <c r="F1" s="264"/>
      <c r="G1" s="264"/>
      <c r="H1" s="264"/>
      <c r="I1" s="264"/>
      <c r="J1" s="264"/>
      <c r="K1" s="265"/>
      <c r="L1" s="265"/>
      <c r="M1" s="265"/>
      <c r="N1" s="265"/>
      <c r="O1" s="265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5"/>
      <c r="AL1" s="265"/>
      <c r="AM1" s="265"/>
      <c r="AN1" s="265"/>
      <c r="AO1" s="265"/>
      <c r="AP1" s="264"/>
      <c r="AQ1" s="264"/>
      <c r="AR1" s="264"/>
      <c r="AS1" s="264"/>
      <c r="AT1" s="264"/>
      <c r="AU1" s="264"/>
      <c r="AV1" s="264"/>
      <c r="AW1" s="264"/>
      <c r="AX1" s="264"/>
      <c r="AY1" s="264"/>
      <c r="AZ1" s="264"/>
      <c r="BA1" s="264"/>
      <c r="BB1" s="264"/>
      <c r="BC1" s="307" t="s">
        <v>1</v>
      </c>
      <c r="BD1" s="264"/>
      <c r="BE1" s="264"/>
      <c r="BF1" s="264"/>
      <c r="BG1" s="264"/>
      <c r="BH1" s="264"/>
      <c r="BI1" s="264"/>
      <c r="BJ1" s="264"/>
      <c r="BK1" s="264"/>
      <c r="BL1" s="264"/>
      <c r="BM1" s="3"/>
      <c r="BN1" s="3"/>
      <c r="BO1" s="3"/>
      <c r="BP1" s="3"/>
      <c r="BQ1" s="3"/>
      <c r="BR1" s="3"/>
      <c r="BS1" s="3"/>
    </row>
    <row r="2" spans="1:71" ht="12.75" customHeight="1">
      <c r="A2" s="278" t="s">
        <v>2</v>
      </c>
      <c r="B2" s="279"/>
      <c r="C2" s="284" t="s">
        <v>3</v>
      </c>
      <c r="D2" s="285"/>
      <c r="E2" s="285"/>
      <c r="F2" s="279"/>
      <c r="G2" s="313" t="s">
        <v>4</v>
      </c>
      <c r="H2" s="284" t="s">
        <v>5</v>
      </c>
      <c r="I2" s="285"/>
      <c r="J2" s="285"/>
      <c r="K2" s="315" t="s">
        <v>6</v>
      </c>
      <c r="L2" s="287" t="s">
        <v>7</v>
      </c>
      <c r="M2" s="288"/>
      <c r="N2" s="288"/>
      <c r="O2" s="289"/>
      <c r="P2" s="329" t="s">
        <v>8</v>
      </c>
      <c r="Q2" s="285"/>
      <c r="R2" s="285"/>
      <c r="S2" s="279"/>
      <c r="T2" s="313" t="s">
        <v>9</v>
      </c>
      <c r="U2" s="284" t="s">
        <v>10</v>
      </c>
      <c r="V2" s="285"/>
      <c r="W2" s="279"/>
      <c r="X2" s="313" t="s">
        <v>11</v>
      </c>
      <c r="Y2" s="284" t="s">
        <v>12</v>
      </c>
      <c r="Z2" s="285"/>
      <c r="AA2" s="279"/>
      <c r="AB2" s="313" t="s">
        <v>13</v>
      </c>
      <c r="AC2" s="284" t="s">
        <v>14</v>
      </c>
      <c r="AD2" s="285"/>
      <c r="AE2" s="285"/>
      <c r="AF2" s="279"/>
      <c r="AG2" s="313" t="s">
        <v>15</v>
      </c>
      <c r="AH2" s="284" t="s">
        <v>16</v>
      </c>
      <c r="AI2" s="285"/>
      <c r="AJ2" s="285"/>
      <c r="AK2" s="315" t="s">
        <v>17</v>
      </c>
      <c r="AL2" s="287" t="s">
        <v>18</v>
      </c>
      <c r="AM2" s="288"/>
      <c r="AN2" s="288"/>
      <c r="AO2" s="289"/>
      <c r="AP2" s="329" t="s">
        <v>19</v>
      </c>
      <c r="AQ2" s="285"/>
      <c r="AR2" s="285"/>
      <c r="AS2" s="279"/>
      <c r="AT2" s="313" t="s">
        <v>20</v>
      </c>
      <c r="AU2" s="284" t="s">
        <v>21</v>
      </c>
      <c r="AV2" s="285"/>
      <c r="AW2" s="279"/>
      <c r="AX2" s="313" t="s">
        <v>22</v>
      </c>
      <c r="AY2" s="284" t="s">
        <v>23</v>
      </c>
      <c r="AZ2" s="285"/>
      <c r="BA2" s="285"/>
      <c r="BB2" s="279"/>
      <c r="BC2" s="319" t="s">
        <v>2</v>
      </c>
      <c r="BD2" s="291" t="s">
        <v>24</v>
      </c>
      <c r="BE2" s="294" t="s">
        <v>25</v>
      </c>
      <c r="BF2" s="295" t="s">
        <v>26</v>
      </c>
      <c r="BG2" s="272" t="s">
        <v>27</v>
      </c>
      <c r="BH2" s="275" t="s">
        <v>28</v>
      </c>
      <c r="BI2" s="295" t="s">
        <v>29</v>
      </c>
      <c r="BJ2" s="308" t="s">
        <v>30</v>
      </c>
      <c r="BK2" s="309" t="s">
        <v>31</v>
      </c>
      <c r="BL2" s="310" t="s">
        <v>32</v>
      </c>
      <c r="BM2" s="3"/>
      <c r="BN2" s="3"/>
      <c r="BO2" s="3"/>
      <c r="BP2" s="3"/>
      <c r="BQ2" s="3"/>
      <c r="BR2" s="3"/>
      <c r="BS2" s="3"/>
    </row>
    <row r="3" spans="1:71" ht="33.75" customHeight="1">
      <c r="A3" s="280"/>
      <c r="B3" s="281"/>
      <c r="C3" s="282"/>
      <c r="D3" s="286"/>
      <c r="E3" s="286"/>
      <c r="F3" s="283"/>
      <c r="G3" s="314"/>
      <c r="H3" s="282"/>
      <c r="I3" s="286"/>
      <c r="J3" s="286"/>
      <c r="K3" s="316"/>
      <c r="L3" s="290"/>
      <c r="M3" s="286"/>
      <c r="N3" s="286"/>
      <c r="O3" s="271"/>
      <c r="P3" s="286"/>
      <c r="Q3" s="286"/>
      <c r="R3" s="286"/>
      <c r="S3" s="283"/>
      <c r="T3" s="314"/>
      <c r="U3" s="282"/>
      <c r="V3" s="286"/>
      <c r="W3" s="283"/>
      <c r="X3" s="314"/>
      <c r="Y3" s="282"/>
      <c r="Z3" s="286"/>
      <c r="AA3" s="283"/>
      <c r="AB3" s="314"/>
      <c r="AC3" s="282"/>
      <c r="AD3" s="286"/>
      <c r="AE3" s="286"/>
      <c r="AF3" s="283"/>
      <c r="AG3" s="314"/>
      <c r="AH3" s="282"/>
      <c r="AI3" s="286"/>
      <c r="AJ3" s="286"/>
      <c r="AK3" s="316"/>
      <c r="AL3" s="290"/>
      <c r="AM3" s="286"/>
      <c r="AN3" s="286"/>
      <c r="AO3" s="271"/>
      <c r="AP3" s="286"/>
      <c r="AQ3" s="286"/>
      <c r="AR3" s="286"/>
      <c r="AS3" s="283"/>
      <c r="AT3" s="314"/>
      <c r="AU3" s="282"/>
      <c r="AV3" s="286"/>
      <c r="AW3" s="283"/>
      <c r="AX3" s="314"/>
      <c r="AY3" s="282"/>
      <c r="AZ3" s="286"/>
      <c r="BA3" s="286"/>
      <c r="BB3" s="283"/>
      <c r="BC3" s="314"/>
      <c r="BD3" s="292"/>
      <c r="BE3" s="273"/>
      <c r="BF3" s="296"/>
      <c r="BG3" s="273"/>
      <c r="BH3" s="276"/>
      <c r="BI3" s="296"/>
      <c r="BJ3" s="296"/>
      <c r="BK3" s="273"/>
      <c r="BL3" s="311"/>
      <c r="BM3" s="3"/>
      <c r="BN3" s="3"/>
      <c r="BO3" s="3"/>
      <c r="BP3" s="3"/>
      <c r="BQ3" s="3"/>
      <c r="BR3" s="3"/>
      <c r="BS3" s="3"/>
    </row>
    <row r="4" spans="1:71" ht="12" customHeight="1">
      <c r="A4" s="280"/>
      <c r="B4" s="281"/>
      <c r="C4" s="5"/>
      <c r="D4" s="6"/>
      <c r="E4" s="6"/>
      <c r="F4" s="7"/>
      <c r="G4" s="314"/>
      <c r="H4" s="8"/>
      <c r="I4" s="10"/>
      <c r="J4" s="35"/>
      <c r="K4" s="316"/>
      <c r="L4" s="108"/>
      <c r="M4" s="6"/>
      <c r="N4" s="6"/>
      <c r="O4" s="109"/>
      <c r="P4" s="8"/>
      <c r="Q4" s="10"/>
      <c r="R4" s="10"/>
      <c r="S4" s="35"/>
      <c r="T4" s="314"/>
      <c r="U4" s="8"/>
      <c r="V4" s="10"/>
      <c r="W4" s="35"/>
      <c r="X4" s="314"/>
      <c r="Y4" s="8"/>
      <c r="Z4" s="10"/>
      <c r="AA4" s="35"/>
      <c r="AB4" s="314"/>
      <c r="AC4" s="8"/>
      <c r="AD4" s="10"/>
      <c r="AE4" s="10"/>
      <c r="AF4" s="35"/>
      <c r="AG4" s="314"/>
      <c r="AH4" s="8"/>
      <c r="AI4" s="10"/>
      <c r="AJ4" s="35"/>
      <c r="AK4" s="316"/>
      <c r="AL4" s="108"/>
      <c r="AM4" s="6"/>
      <c r="AN4" s="6"/>
      <c r="AO4" s="109"/>
      <c r="AP4" s="8"/>
      <c r="AQ4" s="10"/>
      <c r="AR4" s="10"/>
      <c r="AS4" s="35"/>
      <c r="AT4" s="314"/>
      <c r="AU4" s="8"/>
      <c r="AV4" s="10"/>
      <c r="AW4" s="35"/>
      <c r="AX4" s="314"/>
      <c r="AY4" s="8"/>
      <c r="AZ4" s="10"/>
      <c r="BA4" s="10"/>
      <c r="BB4" s="11"/>
      <c r="BC4" s="314"/>
      <c r="BD4" s="292"/>
      <c r="BE4" s="273"/>
      <c r="BF4" s="296"/>
      <c r="BG4" s="273"/>
      <c r="BH4" s="276"/>
      <c r="BI4" s="296"/>
      <c r="BJ4" s="296"/>
      <c r="BK4" s="273"/>
      <c r="BL4" s="311"/>
      <c r="BM4" s="3"/>
      <c r="BN4" s="3"/>
      <c r="BO4" s="3"/>
      <c r="BP4" s="3"/>
      <c r="BQ4" s="3"/>
      <c r="BR4" s="3"/>
      <c r="BS4" s="3"/>
    </row>
    <row r="5" spans="1:71" ht="12.75" customHeight="1">
      <c r="A5" s="280"/>
      <c r="B5" s="281"/>
      <c r="C5" s="9"/>
      <c r="D5" s="10"/>
      <c r="E5" s="10"/>
      <c r="F5" s="11"/>
      <c r="G5" s="314"/>
      <c r="H5" s="8"/>
      <c r="I5" s="10"/>
      <c r="J5" s="35"/>
      <c r="K5" s="316"/>
      <c r="L5" s="110"/>
      <c r="M5" s="10"/>
      <c r="N5" s="10"/>
      <c r="O5" s="111"/>
      <c r="P5" s="8"/>
      <c r="Q5" s="10"/>
      <c r="R5" s="10"/>
      <c r="S5" s="35"/>
      <c r="T5" s="314"/>
      <c r="U5" s="8"/>
      <c r="V5" s="10"/>
      <c r="W5" s="35"/>
      <c r="X5" s="314"/>
      <c r="Y5" s="8"/>
      <c r="Z5" s="10"/>
      <c r="AA5" s="35"/>
      <c r="AB5" s="314"/>
      <c r="AC5" s="8"/>
      <c r="AD5" s="10"/>
      <c r="AE5" s="10"/>
      <c r="AF5" s="35"/>
      <c r="AG5" s="314"/>
      <c r="AH5" s="8"/>
      <c r="AI5" s="10"/>
      <c r="AJ5" s="35"/>
      <c r="AK5" s="316"/>
      <c r="AL5" s="110"/>
      <c r="AM5" s="10"/>
      <c r="AN5" s="10"/>
      <c r="AO5" s="111"/>
      <c r="AP5" s="8"/>
      <c r="AQ5" s="10"/>
      <c r="AR5" s="10"/>
      <c r="AS5" s="35"/>
      <c r="AT5" s="314"/>
      <c r="AU5" s="8"/>
      <c r="AV5" s="10"/>
      <c r="AW5" s="35"/>
      <c r="AX5" s="314"/>
      <c r="AY5" s="8"/>
      <c r="AZ5" s="10"/>
      <c r="BA5" s="10"/>
      <c r="BB5" s="11"/>
      <c r="BC5" s="314"/>
      <c r="BD5" s="292"/>
      <c r="BE5" s="273"/>
      <c r="BF5" s="296"/>
      <c r="BG5" s="273"/>
      <c r="BH5" s="276"/>
      <c r="BI5" s="296"/>
      <c r="BJ5" s="296"/>
      <c r="BK5" s="273"/>
      <c r="BL5" s="311"/>
      <c r="BM5" s="3"/>
      <c r="BN5" s="3"/>
      <c r="BO5" s="3"/>
      <c r="BP5" s="3"/>
      <c r="BQ5" s="3"/>
      <c r="BR5" s="3"/>
      <c r="BS5" s="3"/>
    </row>
    <row r="6" spans="1:71" ht="12.75" customHeight="1">
      <c r="A6" s="280"/>
      <c r="B6" s="281"/>
      <c r="C6" s="9">
        <v>1</v>
      </c>
      <c r="D6" s="10">
        <v>8</v>
      </c>
      <c r="E6" s="10">
        <v>15</v>
      </c>
      <c r="F6" s="11">
        <v>22</v>
      </c>
      <c r="G6" s="314"/>
      <c r="H6" s="8">
        <v>6</v>
      </c>
      <c r="I6" s="10">
        <v>13</v>
      </c>
      <c r="J6" s="35">
        <v>20</v>
      </c>
      <c r="K6" s="316"/>
      <c r="L6" s="110">
        <v>3</v>
      </c>
      <c r="M6" s="10">
        <v>10</v>
      </c>
      <c r="N6" s="10">
        <v>17</v>
      </c>
      <c r="O6" s="111">
        <v>24</v>
      </c>
      <c r="P6" s="8">
        <v>1</v>
      </c>
      <c r="Q6" s="10">
        <v>8</v>
      </c>
      <c r="R6" s="10">
        <v>15</v>
      </c>
      <c r="S6" s="35">
        <v>22</v>
      </c>
      <c r="T6" s="314"/>
      <c r="U6" s="8">
        <v>5</v>
      </c>
      <c r="V6" s="10">
        <v>12</v>
      </c>
      <c r="W6" s="35">
        <v>19</v>
      </c>
      <c r="X6" s="314"/>
      <c r="Y6" s="8">
        <v>2</v>
      </c>
      <c r="Z6" s="10">
        <v>9</v>
      </c>
      <c r="AA6" s="35">
        <v>16</v>
      </c>
      <c r="AB6" s="314"/>
      <c r="AC6" s="8">
        <v>2</v>
      </c>
      <c r="AD6" s="10">
        <v>9</v>
      </c>
      <c r="AE6" s="10">
        <v>16</v>
      </c>
      <c r="AF6" s="35">
        <v>23</v>
      </c>
      <c r="AG6" s="314"/>
      <c r="AH6" s="8">
        <v>6</v>
      </c>
      <c r="AI6" s="10">
        <v>13</v>
      </c>
      <c r="AJ6" s="35">
        <v>20</v>
      </c>
      <c r="AK6" s="316"/>
      <c r="AL6" s="110">
        <v>4</v>
      </c>
      <c r="AM6" s="10">
        <v>11</v>
      </c>
      <c r="AN6" s="10">
        <v>18</v>
      </c>
      <c r="AO6" s="111">
        <v>25</v>
      </c>
      <c r="AP6" s="8">
        <v>1</v>
      </c>
      <c r="AQ6" s="10">
        <v>8</v>
      </c>
      <c r="AR6" s="10">
        <v>15</v>
      </c>
      <c r="AS6" s="35">
        <v>22</v>
      </c>
      <c r="AT6" s="314"/>
      <c r="AU6" s="8">
        <v>6</v>
      </c>
      <c r="AV6" s="10">
        <v>13</v>
      </c>
      <c r="AW6" s="35">
        <v>20</v>
      </c>
      <c r="AX6" s="314"/>
      <c r="AY6" s="8">
        <v>3</v>
      </c>
      <c r="AZ6" s="10">
        <v>10</v>
      </c>
      <c r="BA6" s="10">
        <v>17</v>
      </c>
      <c r="BB6" s="11">
        <v>24</v>
      </c>
      <c r="BC6" s="314"/>
      <c r="BD6" s="292"/>
      <c r="BE6" s="273"/>
      <c r="BF6" s="296"/>
      <c r="BG6" s="273"/>
      <c r="BH6" s="276"/>
      <c r="BI6" s="296"/>
      <c r="BJ6" s="296"/>
      <c r="BK6" s="273"/>
      <c r="BL6" s="311"/>
      <c r="BM6" s="3"/>
      <c r="BN6" s="3"/>
      <c r="BO6" s="3"/>
      <c r="BP6" s="3"/>
      <c r="BQ6" s="3"/>
      <c r="BR6" s="3"/>
      <c r="BS6" s="3"/>
    </row>
    <row r="7" spans="1:71" ht="12" customHeight="1">
      <c r="A7" s="280"/>
      <c r="B7" s="281"/>
      <c r="C7" s="9">
        <v>7</v>
      </c>
      <c r="D7" s="10">
        <v>14</v>
      </c>
      <c r="E7" s="10">
        <v>21</v>
      </c>
      <c r="F7" s="11">
        <v>28</v>
      </c>
      <c r="G7" s="314"/>
      <c r="H7" s="8">
        <v>12</v>
      </c>
      <c r="I7" s="10">
        <v>19</v>
      </c>
      <c r="J7" s="35">
        <v>26</v>
      </c>
      <c r="K7" s="316"/>
      <c r="L7" s="110">
        <v>9</v>
      </c>
      <c r="M7" s="10">
        <v>16</v>
      </c>
      <c r="N7" s="10">
        <v>23</v>
      </c>
      <c r="O7" s="111">
        <v>30</v>
      </c>
      <c r="P7" s="8">
        <v>7</v>
      </c>
      <c r="Q7" s="10">
        <v>14</v>
      </c>
      <c r="R7" s="10">
        <v>21</v>
      </c>
      <c r="S7" s="35">
        <v>28</v>
      </c>
      <c r="T7" s="314"/>
      <c r="U7" s="8">
        <v>11</v>
      </c>
      <c r="V7" s="10">
        <v>18</v>
      </c>
      <c r="W7" s="35">
        <v>25</v>
      </c>
      <c r="X7" s="314"/>
      <c r="Y7" s="8">
        <v>8</v>
      </c>
      <c r="Z7" s="10">
        <v>15</v>
      </c>
      <c r="AA7" s="35">
        <v>22</v>
      </c>
      <c r="AB7" s="314"/>
      <c r="AC7" s="8">
        <v>8</v>
      </c>
      <c r="AD7" s="10">
        <v>15</v>
      </c>
      <c r="AE7" s="10">
        <v>22</v>
      </c>
      <c r="AF7" s="35">
        <v>29</v>
      </c>
      <c r="AG7" s="314"/>
      <c r="AH7" s="8">
        <v>12</v>
      </c>
      <c r="AI7" s="10">
        <v>19</v>
      </c>
      <c r="AJ7" s="35">
        <v>26</v>
      </c>
      <c r="AK7" s="316"/>
      <c r="AL7" s="110">
        <v>10</v>
      </c>
      <c r="AM7" s="10">
        <v>17</v>
      </c>
      <c r="AN7" s="10">
        <v>24</v>
      </c>
      <c r="AO7" s="111">
        <v>31</v>
      </c>
      <c r="AP7" s="8">
        <v>7</v>
      </c>
      <c r="AQ7" s="10">
        <v>14</v>
      </c>
      <c r="AR7" s="10">
        <v>21</v>
      </c>
      <c r="AS7" s="35">
        <v>28</v>
      </c>
      <c r="AT7" s="314"/>
      <c r="AU7" s="8">
        <v>12</v>
      </c>
      <c r="AV7" s="10">
        <v>19</v>
      </c>
      <c r="AW7" s="35">
        <v>26</v>
      </c>
      <c r="AX7" s="314"/>
      <c r="AY7" s="8">
        <v>9</v>
      </c>
      <c r="AZ7" s="10">
        <v>16</v>
      </c>
      <c r="BA7" s="10">
        <v>23</v>
      </c>
      <c r="BB7" s="11">
        <v>31</v>
      </c>
      <c r="BC7" s="314"/>
      <c r="BD7" s="292"/>
      <c r="BE7" s="273"/>
      <c r="BF7" s="296"/>
      <c r="BG7" s="273"/>
      <c r="BH7" s="276"/>
      <c r="BI7" s="296"/>
      <c r="BJ7" s="296"/>
      <c r="BK7" s="273"/>
      <c r="BL7" s="311"/>
      <c r="BM7" s="3"/>
      <c r="BN7" s="3"/>
      <c r="BO7" s="3"/>
      <c r="BP7" s="3"/>
      <c r="BQ7" s="3"/>
      <c r="BR7" s="3"/>
      <c r="BS7" s="3"/>
    </row>
    <row r="8" spans="1:71" ht="60" customHeight="1">
      <c r="A8" s="282"/>
      <c r="B8" s="283"/>
      <c r="C8" s="12"/>
      <c r="D8" s="13"/>
      <c r="E8" s="13"/>
      <c r="F8" s="14"/>
      <c r="G8" s="318"/>
      <c r="H8" s="15"/>
      <c r="I8" s="13"/>
      <c r="J8" s="36"/>
      <c r="K8" s="317"/>
      <c r="L8" s="37"/>
      <c r="M8" s="13"/>
      <c r="N8" s="13"/>
      <c r="O8" s="38"/>
      <c r="P8" s="15"/>
      <c r="Q8" s="13"/>
      <c r="R8" s="13"/>
      <c r="S8" s="38"/>
      <c r="T8" s="293"/>
      <c r="U8" s="37"/>
      <c r="V8" s="13"/>
      <c r="W8" s="36"/>
      <c r="X8" s="318"/>
      <c r="Y8" s="15"/>
      <c r="Z8" s="13"/>
      <c r="AA8" s="38"/>
      <c r="AB8" s="334"/>
      <c r="AC8" s="15"/>
      <c r="AD8" s="13"/>
      <c r="AE8" s="13"/>
      <c r="AF8" s="38"/>
      <c r="AG8" s="293"/>
      <c r="AH8" s="37"/>
      <c r="AI8" s="13"/>
      <c r="AJ8" s="36"/>
      <c r="AK8" s="317"/>
      <c r="AL8" s="37"/>
      <c r="AM8" s="13"/>
      <c r="AN8" s="13"/>
      <c r="AO8" s="38"/>
      <c r="AP8" s="15"/>
      <c r="AQ8" s="13"/>
      <c r="AR8" s="13"/>
      <c r="AS8" s="36"/>
      <c r="AT8" s="318"/>
      <c r="AU8" s="15"/>
      <c r="AV8" s="13"/>
      <c r="AW8" s="36"/>
      <c r="AX8" s="318"/>
      <c r="AY8" s="15"/>
      <c r="AZ8" s="13"/>
      <c r="BA8" s="13"/>
      <c r="BB8" s="14"/>
      <c r="BC8" s="318"/>
      <c r="BD8" s="293"/>
      <c r="BE8" s="274"/>
      <c r="BF8" s="297"/>
      <c r="BG8" s="274"/>
      <c r="BH8" s="277"/>
      <c r="BI8" s="297"/>
      <c r="BJ8" s="297"/>
      <c r="BK8" s="274"/>
      <c r="BL8" s="312"/>
      <c r="BM8" s="3"/>
      <c r="BN8" s="3"/>
      <c r="BO8" s="3"/>
      <c r="BP8" s="3"/>
      <c r="BQ8" s="3" t="s">
        <v>209</v>
      </c>
      <c r="BR8" s="3"/>
      <c r="BS8" s="3"/>
    </row>
    <row r="9" spans="1:71" ht="12.75" customHeight="1">
      <c r="A9" s="332">
        <v>1</v>
      </c>
      <c r="B9" s="333"/>
      <c r="C9" s="16"/>
      <c r="D9" s="17"/>
      <c r="E9" s="17"/>
      <c r="F9" s="18"/>
      <c r="G9" s="19"/>
      <c r="H9" s="20"/>
      <c r="I9" s="17"/>
      <c r="J9" s="118">
        <v>17</v>
      </c>
      <c r="K9" s="53"/>
      <c r="L9" s="39"/>
      <c r="M9" s="17"/>
      <c r="N9" s="17"/>
      <c r="O9" s="18"/>
      <c r="P9" s="16"/>
      <c r="Q9" s="17"/>
      <c r="R9" s="17"/>
      <c r="S9" s="18"/>
      <c r="T9" s="46" t="s">
        <v>33</v>
      </c>
      <c r="U9" s="39" t="s">
        <v>33</v>
      </c>
      <c r="V9" s="17"/>
      <c r="W9" s="18"/>
      <c r="X9" s="19"/>
      <c r="Y9" s="16"/>
      <c r="Z9" s="52"/>
      <c r="AA9" s="18"/>
      <c r="AB9" s="53">
        <v>23</v>
      </c>
      <c r="AC9" s="16"/>
      <c r="AD9" s="17"/>
      <c r="AE9" s="17"/>
      <c r="AF9" s="18"/>
      <c r="AG9" s="46"/>
      <c r="AH9" s="39"/>
      <c r="AI9" s="17"/>
      <c r="AJ9" s="113"/>
      <c r="AK9" s="19"/>
      <c r="AL9" s="39"/>
      <c r="AM9" s="17"/>
      <c r="AN9" s="17"/>
      <c r="AO9" s="18"/>
      <c r="AP9" s="16"/>
      <c r="AQ9" s="17"/>
      <c r="AR9" s="17"/>
      <c r="AS9" s="18" t="s">
        <v>34</v>
      </c>
      <c r="AT9" s="19" t="s">
        <v>33</v>
      </c>
      <c r="AU9" s="16" t="s">
        <v>33</v>
      </c>
      <c r="AV9" s="17" t="s">
        <v>33</v>
      </c>
      <c r="AW9" s="18" t="s">
        <v>33</v>
      </c>
      <c r="AX9" s="19" t="s">
        <v>33</v>
      </c>
      <c r="AY9" s="16" t="s">
        <v>33</v>
      </c>
      <c r="AZ9" s="17" t="s">
        <v>33</v>
      </c>
      <c r="BA9" s="17" t="s">
        <v>33</v>
      </c>
      <c r="BB9" s="18" t="s">
        <v>33</v>
      </c>
      <c r="BC9" s="62">
        <v>1</v>
      </c>
      <c r="BD9" s="63">
        <v>40</v>
      </c>
      <c r="BE9" s="75">
        <v>1440</v>
      </c>
      <c r="BF9" s="75"/>
      <c r="BG9" s="75"/>
      <c r="BH9" s="75" t="s">
        <v>35</v>
      </c>
      <c r="BI9" s="75">
        <v>36</v>
      </c>
      <c r="BJ9" s="76"/>
      <c r="BK9" s="75">
        <v>11</v>
      </c>
      <c r="BL9" s="75">
        <v>52</v>
      </c>
      <c r="BM9" s="3"/>
      <c r="BN9" s="3"/>
      <c r="BO9" s="3"/>
      <c r="BP9" s="3"/>
      <c r="BQ9" s="3"/>
      <c r="BR9" s="3"/>
      <c r="BS9" s="3"/>
    </row>
    <row r="10" spans="1:71" ht="12.75" customHeight="1">
      <c r="A10" s="266">
        <v>2</v>
      </c>
      <c r="B10" s="267"/>
      <c r="C10" s="21"/>
      <c r="D10" s="21"/>
      <c r="E10" s="21"/>
      <c r="F10" s="22"/>
      <c r="G10" s="23"/>
      <c r="H10" s="24"/>
      <c r="I10" s="21"/>
      <c r="J10" s="91">
        <v>14</v>
      </c>
      <c r="K10" s="55"/>
      <c r="L10" s="40"/>
      <c r="M10" s="21"/>
      <c r="N10" s="21"/>
      <c r="O10" s="112"/>
      <c r="P10" s="41"/>
      <c r="Q10" s="21">
        <v>0</v>
      </c>
      <c r="R10" s="21">
        <v>0</v>
      </c>
      <c r="S10" s="22">
        <v>8</v>
      </c>
      <c r="T10" s="47" t="s">
        <v>33</v>
      </c>
      <c r="U10" s="40" t="s">
        <v>33</v>
      </c>
      <c r="V10" s="21"/>
      <c r="W10" s="22"/>
      <c r="X10" s="23"/>
      <c r="Y10" s="41"/>
      <c r="Z10" s="54"/>
      <c r="AA10" s="22"/>
      <c r="AB10" s="55">
        <v>16</v>
      </c>
      <c r="AC10" s="41"/>
      <c r="AD10" s="21"/>
      <c r="AE10" s="21"/>
      <c r="AF10" s="22"/>
      <c r="AG10" s="47"/>
      <c r="AH10" s="40"/>
      <c r="AI10" s="21"/>
      <c r="AJ10" s="114"/>
      <c r="AK10" s="23"/>
      <c r="AL10" s="92">
        <v>0</v>
      </c>
      <c r="AM10" s="117">
        <v>8</v>
      </c>
      <c r="AN10" s="117">
        <v>8</v>
      </c>
      <c r="AO10" s="117">
        <v>8</v>
      </c>
      <c r="AP10" s="41">
        <v>8</v>
      </c>
      <c r="AQ10" s="21">
        <v>8</v>
      </c>
      <c r="AR10" s="22" t="s">
        <v>34</v>
      </c>
      <c r="AS10" s="22" t="s">
        <v>34</v>
      </c>
      <c r="AT10" s="23" t="s">
        <v>34</v>
      </c>
      <c r="AU10" s="41" t="s">
        <v>33</v>
      </c>
      <c r="AV10" s="21" t="s">
        <v>33</v>
      </c>
      <c r="AW10" s="22" t="s">
        <v>33</v>
      </c>
      <c r="AX10" s="23" t="s">
        <v>33</v>
      </c>
      <c r="AY10" s="41" t="s">
        <v>33</v>
      </c>
      <c r="AZ10" s="21" t="s">
        <v>33</v>
      </c>
      <c r="BA10" s="21" t="s">
        <v>33</v>
      </c>
      <c r="BB10" s="22" t="s">
        <v>33</v>
      </c>
      <c r="BC10" s="64">
        <v>2</v>
      </c>
      <c r="BD10" s="65">
        <v>30</v>
      </c>
      <c r="BE10" s="77">
        <v>1080</v>
      </c>
      <c r="BF10" s="77">
        <v>108</v>
      </c>
      <c r="BG10" s="77">
        <v>216</v>
      </c>
      <c r="BH10" s="77" t="s">
        <v>35</v>
      </c>
      <c r="BI10" s="77">
        <v>108</v>
      </c>
      <c r="BJ10" s="78"/>
      <c r="BK10" s="77">
        <v>10</v>
      </c>
      <c r="BL10" s="77">
        <v>52</v>
      </c>
      <c r="BM10" s="3"/>
      <c r="BN10" s="3"/>
      <c r="BO10" s="3"/>
      <c r="BP10" s="3"/>
      <c r="BQ10" s="3"/>
      <c r="BR10" s="3"/>
      <c r="BS10" s="3"/>
    </row>
    <row r="11" spans="1:71" ht="12.75" customHeight="1">
      <c r="A11" s="268">
        <v>3</v>
      </c>
      <c r="B11" s="269"/>
      <c r="C11" s="25"/>
      <c r="D11" s="25"/>
      <c r="E11" s="25"/>
      <c r="F11" s="26"/>
      <c r="G11" s="27"/>
      <c r="H11" s="28"/>
      <c r="I11" s="25"/>
      <c r="J11" s="119">
        <v>8</v>
      </c>
      <c r="K11" s="27">
        <v>0</v>
      </c>
      <c r="L11" s="42">
        <v>0</v>
      </c>
      <c r="M11" s="25">
        <v>0</v>
      </c>
      <c r="N11" s="25">
        <v>8</v>
      </c>
      <c r="O11" s="26">
        <v>8</v>
      </c>
      <c r="P11" s="107">
        <v>8</v>
      </c>
      <c r="Q11" s="25">
        <v>8</v>
      </c>
      <c r="R11" s="25">
        <v>8</v>
      </c>
      <c r="S11" s="48" t="s">
        <v>34</v>
      </c>
      <c r="T11" s="49" t="s">
        <v>33</v>
      </c>
      <c r="U11" s="42" t="s">
        <v>33</v>
      </c>
      <c r="V11" s="25"/>
      <c r="W11" s="26"/>
      <c r="X11" s="56">
        <v>4</v>
      </c>
      <c r="Y11" s="43"/>
      <c r="Z11" s="25">
        <v>0</v>
      </c>
      <c r="AA11" s="26">
        <v>0</v>
      </c>
      <c r="AB11" s="27">
        <v>8</v>
      </c>
      <c r="AC11" s="43">
        <v>8</v>
      </c>
      <c r="AD11" s="25">
        <v>8</v>
      </c>
      <c r="AE11" s="26">
        <v>8</v>
      </c>
      <c r="AF11" s="42">
        <v>8</v>
      </c>
      <c r="AG11" s="42">
        <v>8</v>
      </c>
      <c r="AH11" s="42">
        <v>8</v>
      </c>
      <c r="AI11" s="25" t="s">
        <v>34</v>
      </c>
      <c r="AJ11" s="115" t="s">
        <v>36</v>
      </c>
      <c r="AK11" s="116" t="s">
        <v>36</v>
      </c>
      <c r="AL11" s="58" t="s">
        <v>36</v>
      </c>
      <c r="AM11" s="59" t="s">
        <v>36</v>
      </c>
      <c r="AN11" s="59" t="s">
        <v>37</v>
      </c>
      <c r="AO11" s="57" t="s">
        <v>37</v>
      </c>
      <c r="AP11" s="60" t="s">
        <v>37</v>
      </c>
      <c r="AQ11" s="59" t="s">
        <v>37</v>
      </c>
      <c r="AR11" s="61" t="s">
        <v>38</v>
      </c>
      <c r="AS11" s="26" t="s">
        <v>38</v>
      </c>
      <c r="AT11" s="27" t="s">
        <v>39</v>
      </c>
      <c r="AU11" s="43" t="s">
        <v>39</v>
      </c>
      <c r="AV11" s="25" t="s">
        <v>39</v>
      </c>
      <c r="AW11" s="26" t="s">
        <v>39</v>
      </c>
      <c r="AX11" s="27" t="s">
        <v>39</v>
      </c>
      <c r="AY11" s="43" t="s">
        <v>39</v>
      </c>
      <c r="AZ11" s="25" t="s">
        <v>39</v>
      </c>
      <c r="BA11" s="25" t="s">
        <v>39</v>
      </c>
      <c r="BB11" s="26" t="s">
        <v>39</v>
      </c>
      <c r="BC11" s="66">
        <v>3</v>
      </c>
      <c r="BD11" s="67">
        <v>12</v>
      </c>
      <c r="BE11" s="61">
        <f t="shared" ref="BE11" si="0">BD11*36</f>
        <v>432</v>
      </c>
      <c r="BF11" s="61">
        <v>180</v>
      </c>
      <c r="BG11" s="61">
        <v>432</v>
      </c>
      <c r="BH11" s="61">
        <v>144</v>
      </c>
      <c r="BI11" s="61">
        <v>72</v>
      </c>
      <c r="BJ11" s="61">
        <v>216</v>
      </c>
      <c r="BK11" s="61">
        <v>2</v>
      </c>
      <c r="BL11" s="61">
        <v>43</v>
      </c>
      <c r="BM11" s="3"/>
      <c r="BN11" s="3"/>
      <c r="BO11" s="3"/>
      <c r="BP11" s="3"/>
      <c r="BQ11" s="3"/>
      <c r="BR11" s="3"/>
      <c r="BS11" s="3"/>
    </row>
    <row r="12" spans="1:71" ht="14.25" customHeigh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70" t="s">
        <v>40</v>
      </c>
      <c r="BC12" s="271"/>
      <c r="BD12" s="68">
        <f>SUM(BD9:BD11)</f>
        <v>82</v>
      </c>
      <c r="BE12" s="79">
        <f>SUM(BE9:BE11)</f>
        <v>2952</v>
      </c>
      <c r="BF12" s="80">
        <f>SUM(BF9:BF11)</f>
        <v>288</v>
      </c>
      <c r="BG12" s="79">
        <f>SUM(BG9:BG11)</f>
        <v>648</v>
      </c>
      <c r="BH12" s="79">
        <v>144</v>
      </c>
      <c r="BI12" s="80">
        <f>+BI9+BI10+BI11</f>
        <v>216</v>
      </c>
      <c r="BJ12" s="79">
        <f>+BJ11</f>
        <v>216</v>
      </c>
      <c r="BK12" s="79">
        <v>23</v>
      </c>
      <c r="BL12" s="81">
        <v>147</v>
      </c>
      <c r="BM12" s="3"/>
      <c r="BN12" s="3"/>
      <c r="BO12" s="3"/>
      <c r="BP12" s="3"/>
      <c r="BQ12" s="3"/>
      <c r="BR12" s="3"/>
      <c r="BS12" s="3"/>
    </row>
    <row r="13" spans="1:71" ht="12.75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69"/>
      <c r="BD13" s="70" t="s">
        <v>41</v>
      </c>
      <c r="BE13" s="298">
        <f>SUM(BE12:BJ12)</f>
        <v>4464</v>
      </c>
      <c r="BF13" s="286"/>
      <c r="BG13" s="286"/>
      <c r="BH13" s="286"/>
      <c r="BI13" s="286"/>
      <c r="BJ13" s="283"/>
      <c r="BK13" s="82"/>
      <c r="BL13" s="82"/>
      <c r="BM13" s="3"/>
      <c r="BN13" s="3"/>
      <c r="BO13" s="3"/>
      <c r="BP13" s="3"/>
      <c r="BQ13" s="3"/>
      <c r="BR13" s="3"/>
      <c r="BS13" s="3"/>
    </row>
    <row r="14" spans="1:71" ht="6" customHeight="1">
      <c r="A14" s="31"/>
      <c r="B14" s="32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71"/>
      <c r="BD14" s="72"/>
      <c r="BE14" s="83"/>
      <c r="BF14" s="83"/>
      <c r="BG14" s="83"/>
      <c r="BH14" s="83"/>
      <c r="BI14" s="83"/>
      <c r="BJ14" s="83"/>
      <c r="BK14" s="84"/>
      <c r="BL14" s="84"/>
      <c r="BM14" s="3"/>
      <c r="BN14" s="3"/>
      <c r="BO14" s="3"/>
      <c r="BP14" s="3"/>
      <c r="BQ14" s="3"/>
      <c r="BR14" s="3"/>
      <c r="BS14" s="3"/>
    </row>
    <row r="15" spans="1:71" ht="12.75" customHeight="1">
      <c r="A15" s="299" t="s">
        <v>42</v>
      </c>
      <c r="B15" s="322"/>
      <c r="C15" s="322"/>
      <c r="D15" s="322"/>
      <c r="E15" s="322"/>
      <c r="F15" s="322"/>
      <c r="G15" s="33"/>
      <c r="H15" s="299" t="s">
        <v>43</v>
      </c>
      <c r="I15" s="322"/>
      <c r="J15" s="322"/>
      <c r="K15" s="322"/>
      <c r="L15" s="322"/>
      <c r="M15" s="322"/>
      <c r="N15" s="322"/>
      <c r="O15" s="44"/>
      <c r="P15" s="299" t="s">
        <v>26</v>
      </c>
      <c r="Q15" s="322"/>
      <c r="R15" s="322"/>
      <c r="S15" s="322"/>
      <c r="T15" s="322"/>
      <c r="U15" s="322"/>
      <c r="V15" s="322"/>
      <c r="W15" s="50"/>
      <c r="X15" s="299" t="s">
        <v>44</v>
      </c>
      <c r="Y15" s="322"/>
      <c r="Z15" s="322"/>
      <c r="AA15" s="322"/>
      <c r="AB15" s="322"/>
      <c r="AC15" s="322"/>
      <c r="AD15" s="322"/>
      <c r="AE15" s="44"/>
      <c r="AF15" s="299" t="s">
        <v>45</v>
      </c>
      <c r="AG15" s="322"/>
      <c r="AH15" s="322"/>
      <c r="AI15" s="322"/>
      <c r="AJ15" s="322"/>
      <c r="AK15" s="322"/>
      <c r="AL15" s="322"/>
      <c r="AM15" s="44"/>
      <c r="AN15" s="299" t="s">
        <v>46</v>
      </c>
      <c r="AO15" s="322"/>
      <c r="AP15" s="322"/>
      <c r="AQ15" s="322"/>
      <c r="AR15" s="322"/>
      <c r="AS15" s="322"/>
      <c r="AT15" s="322"/>
      <c r="AU15" s="44"/>
      <c r="AV15" s="299" t="s">
        <v>47</v>
      </c>
      <c r="AW15" s="322"/>
      <c r="AX15" s="322"/>
      <c r="AY15" s="322"/>
      <c r="AZ15" s="322"/>
      <c r="BA15" s="322"/>
      <c r="BB15" s="322"/>
      <c r="BC15" s="73"/>
      <c r="BD15" s="74"/>
      <c r="BE15" s="325"/>
      <c r="BF15" s="292"/>
      <c r="BG15" s="292"/>
      <c r="BH15" s="45"/>
      <c r="BI15" s="326" t="s">
        <v>210</v>
      </c>
      <c r="BJ15" s="292"/>
      <c r="BK15" s="292"/>
      <c r="BL15" s="320"/>
      <c r="BM15" s="292"/>
      <c r="BN15" s="292"/>
      <c r="BO15" s="292"/>
      <c r="BP15" s="88"/>
      <c r="BQ15" s="3" t="s">
        <v>211</v>
      </c>
      <c r="BR15" s="3"/>
      <c r="BS15" s="3"/>
    </row>
    <row r="16" spans="1:71" ht="12.75" customHeight="1">
      <c r="A16" s="322"/>
      <c r="B16" s="322"/>
      <c r="C16" s="322"/>
      <c r="D16" s="322"/>
      <c r="E16" s="322"/>
      <c r="F16" s="322"/>
      <c r="G16" s="33"/>
      <c r="H16" s="322"/>
      <c r="I16" s="322"/>
      <c r="J16" s="322"/>
      <c r="K16" s="322"/>
      <c r="L16" s="322"/>
      <c r="M16" s="322"/>
      <c r="N16" s="322"/>
      <c r="O16" s="44"/>
      <c r="P16" s="322"/>
      <c r="Q16" s="322"/>
      <c r="R16" s="322"/>
      <c r="S16" s="322"/>
      <c r="T16" s="322"/>
      <c r="U16" s="322"/>
      <c r="V16" s="322"/>
      <c r="W16" s="50"/>
      <c r="X16" s="322"/>
      <c r="Y16" s="322"/>
      <c r="Z16" s="322"/>
      <c r="AA16" s="322"/>
      <c r="AB16" s="322"/>
      <c r="AC16" s="322"/>
      <c r="AD16" s="322"/>
      <c r="AE16" s="44"/>
      <c r="AF16" s="322"/>
      <c r="AG16" s="322"/>
      <c r="AH16" s="322"/>
      <c r="AI16" s="322"/>
      <c r="AJ16" s="322"/>
      <c r="AK16" s="322"/>
      <c r="AL16" s="322"/>
      <c r="AM16" s="44"/>
      <c r="AN16" s="322"/>
      <c r="AO16" s="322"/>
      <c r="AP16" s="322"/>
      <c r="AQ16" s="322"/>
      <c r="AR16" s="322"/>
      <c r="AS16" s="322"/>
      <c r="AT16" s="322"/>
      <c r="AU16" s="44"/>
      <c r="AV16" s="322"/>
      <c r="AW16" s="322"/>
      <c r="AX16" s="322"/>
      <c r="AY16" s="322"/>
      <c r="AZ16" s="322"/>
      <c r="BA16" s="322"/>
      <c r="BB16" s="322"/>
      <c r="BC16" s="73"/>
      <c r="BD16" s="73"/>
      <c r="BE16" s="292"/>
      <c r="BF16" s="292"/>
      <c r="BG16" s="292"/>
      <c r="BH16" s="45"/>
      <c r="BI16" s="292"/>
      <c r="BJ16" s="292"/>
      <c r="BK16" s="292"/>
      <c r="BL16" s="292"/>
      <c r="BM16" s="292"/>
      <c r="BN16" s="292"/>
      <c r="BO16" s="292"/>
      <c r="BP16" s="88"/>
      <c r="BQ16" s="3"/>
      <c r="BR16" s="3"/>
      <c r="BS16" s="3"/>
    </row>
    <row r="17" spans="1:71" ht="12.75" customHeight="1">
      <c r="A17" s="322"/>
      <c r="B17" s="322"/>
      <c r="C17" s="322"/>
      <c r="D17" s="322"/>
      <c r="E17" s="322"/>
      <c r="F17" s="322"/>
      <c r="G17" s="33"/>
      <c r="H17" s="322"/>
      <c r="I17" s="322"/>
      <c r="J17" s="322"/>
      <c r="K17" s="322"/>
      <c r="L17" s="322"/>
      <c r="M17" s="322"/>
      <c r="N17" s="322"/>
      <c r="O17" s="44"/>
      <c r="P17" s="322"/>
      <c r="Q17" s="322"/>
      <c r="R17" s="322"/>
      <c r="S17" s="322"/>
      <c r="T17" s="322"/>
      <c r="U17" s="322"/>
      <c r="V17" s="322"/>
      <c r="W17" s="50"/>
      <c r="X17" s="322"/>
      <c r="Y17" s="322"/>
      <c r="Z17" s="322"/>
      <c r="AA17" s="322"/>
      <c r="AB17" s="322"/>
      <c r="AC17" s="322"/>
      <c r="AD17" s="322"/>
      <c r="AE17" s="44"/>
      <c r="AF17" s="322"/>
      <c r="AG17" s="322"/>
      <c r="AH17" s="322"/>
      <c r="AI17" s="322"/>
      <c r="AJ17" s="322"/>
      <c r="AK17" s="322"/>
      <c r="AL17" s="322"/>
      <c r="AM17" s="44"/>
      <c r="AN17" s="322"/>
      <c r="AO17" s="322"/>
      <c r="AP17" s="322"/>
      <c r="AQ17" s="322"/>
      <c r="AR17" s="322"/>
      <c r="AS17" s="322"/>
      <c r="AT17" s="322"/>
      <c r="AU17" s="44"/>
      <c r="AV17" s="322"/>
      <c r="AW17" s="322"/>
      <c r="AX17" s="322"/>
      <c r="AY17" s="322"/>
      <c r="AZ17" s="322"/>
      <c r="BA17" s="322"/>
      <c r="BB17" s="322"/>
      <c r="BC17" s="73"/>
      <c r="BD17" s="73"/>
      <c r="BE17" s="292"/>
      <c r="BF17" s="292"/>
      <c r="BG17" s="292"/>
      <c r="BH17" s="45"/>
      <c r="BI17" s="292"/>
      <c r="BJ17" s="292"/>
      <c r="BK17" s="292"/>
      <c r="BL17" s="292"/>
      <c r="BM17" s="292"/>
      <c r="BN17" s="292"/>
      <c r="BO17" s="292"/>
      <c r="BP17" s="88"/>
      <c r="BQ17" s="3"/>
      <c r="BR17" s="3"/>
      <c r="BS17" s="3"/>
    </row>
    <row r="18" spans="1:71" ht="15.75" customHeight="1">
      <c r="A18" s="322"/>
      <c r="B18" s="322"/>
      <c r="C18" s="322"/>
      <c r="D18" s="322"/>
      <c r="E18" s="322"/>
      <c r="F18" s="322"/>
      <c r="G18" s="33"/>
      <c r="H18" s="322"/>
      <c r="I18" s="322"/>
      <c r="J18" s="322"/>
      <c r="K18" s="322"/>
      <c r="L18" s="322"/>
      <c r="M18" s="322"/>
      <c r="N18" s="322"/>
      <c r="O18" s="44"/>
      <c r="P18" s="322"/>
      <c r="Q18" s="322"/>
      <c r="R18" s="322"/>
      <c r="S18" s="322"/>
      <c r="T18" s="322"/>
      <c r="U18" s="322"/>
      <c r="V18" s="322"/>
      <c r="W18" s="50"/>
      <c r="X18" s="322"/>
      <c r="Y18" s="322"/>
      <c r="Z18" s="322"/>
      <c r="AA18" s="322"/>
      <c r="AB18" s="322"/>
      <c r="AC18" s="322"/>
      <c r="AD18" s="322"/>
      <c r="AE18" s="44"/>
      <c r="AF18" s="322"/>
      <c r="AG18" s="322"/>
      <c r="AH18" s="322"/>
      <c r="AI18" s="322"/>
      <c r="AJ18" s="322"/>
      <c r="AK18" s="322"/>
      <c r="AL18" s="322"/>
      <c r="AM18" s="44"/>
      <c r="AN18" s="322"/>
      <c r="AO18" s="322"/>
      <c r="AP18" s="322"/>
      <c r="AQ18" s="322"/>
      <c r="AR18" s="322"/>
      <c r="AS18" s="322"/>
      <c r="AT18" s="322"/>
      <c r="AU18" s="44"/>
      <c r="AV18" s="322"/>
      <c r="AW18" s="322"/>
      <c r="AX18" s="322"/>
      <c r="AY18" s="322"/>
      <c r="AZ18" s="322"/>
      <c r="BA18" s="322"/>
      <c r="BB18" s="322"/>
      <c r="BC18" s="73"/>
      <c r="BD18" s="73"/>
      <c r="BE18" s="292"/>
      <c r="BF18" s="292"/>
      <c r="BG18" s="292"/>
      <c r="BH18" s="45"/>
      <c r="BI18" s="292"/>
      <c r="BJ18" s="292"/>
      <c r="BK18" s="292"/>
      <c r="BL18" s="292"/>
      <c r="BM18" s="292"/>
      <c r="BN18" s="292"/>
      <c r="BO18" s="292"/>
      <c r="BP18" s="88"/>
      <c r="BQ18" s="3"/>
      <c r="BR18" s="3"/>
      <c r="BS18" s="3"/>
    </row>
    <row r="19" spans="1:71" ht="5.25" customHeight="1">
      <c r="A19" s="322"/>
      <c r="B19" s="322"/>
      <c r="C19" s="322"/>
      <c r="D19" s="322"/>
      <c r="E19" s="322"/>
      <c r="F19" s="322"/>
      <c r="G19" s="33"/>
      <c r="H19" s="322"/>
      <c r="I19" s="322"/>
      <c r="J19" s="322"/>
      <c r="K19" s="322"/>
      <c r="L19" s="322"/>
      <c r="M19" s="322"/>
      <c r="N19" s="322"/>
      <c r="O19" s="44"/>
      <c r="P19" s="322"/>
      <c r="Q19" s="322"/>
      <c r="R19" s="322"/>
      <c r="S19" s="322"/>
      <c r="T19" s="322"/>
      <c r="U19" s="322"/>
      <c r="V19" s="322"/>
      <c r="W19" s="50"/>
      <c r="X19" s="322"/>
      <c r="Y19" s="322"/>
      <c r="Z19" s="322"/>
      <c r="AA19" s="322"/>
      <c r="AB19" s="322"/>
      <c r="AC19" s="322"/>
      <c r="AD19" s="322"/>
      <c r="AE19" s="44"/>
      <c r="AF19" s="322"/>
      <c r="AG19" s="322"/>
      <c r="AH19" s="322"/>
      <c r="AI19" s="322"/>
      <c r="AJ19" s="322"/>
      <c r="AK19" s="322"/>
      <c r="AL19" s="322"/>
      <c r="AM19" s="44"/>
      <c r="AN19" s="322"/>
      <c r="AO19" s="322"/>
      <c r="AP19" s="322"/>
      <c r="AQ19" s="322"/>
      <c r="AR19" s="322"/>
      <c r="AS19" s="322"/>
      <c r="AT19" s="322"/>
      <c r="AU19" s="44"/>
      <c r="AV19" s="322"/>
      <c r="AW19" s="322"/>
      <c r="AX19" s="322"/>
      <c r="AY19" s="322"/>
      <c r="AZ19" s="322"/>
      <c r="BA19" s="322"/>
      <c r="BB19" s="322"/>
      <c r="BC19" s="73"/>
      <c r="BD19" s="73"/>
      <c r="BE19" s="292"/>
      <c r="BF19" s="292"/>
      <c r="BG19" s="292"/>
      <c r="BH19" s="45"/>
      <c r="BI19" s="292"/>
      <c r="BJ19" s="292"/>
      <c r="BK19" s="292"/>
      <c r="BL19" s="292"/>
      <c r="BM19" s="292"/>
      <c r="BN19" s="292"/>
      <c r="BO19" s="292"/>
      <c r="BP19" s="88"/>
      <c r="BQ19" s="3"/>
      <c r="BR19" s="3"/>
      <c r="BS19" s="3"/>
    </row>
    <row r="20" spans="1:71" ht="6" customHeight="1">
      <c r="A20" s="3"/>
      <c r="B20" s="4"/>
      <c r="C20" s="34"/>
      <c r="D20" s="34"/>
      <c r="E20" s="34"/>
      <c r="F20" s="34"/>
      <c r="G20" s="34"/>
      <c r="H20" s="34"/>
      <c r="I20" s="33"/>
      <c r="J20" s="331"/>
      <c r="K20" s="285"/>
      <c r="L20" s="279"/>
      <c r="M20" s="34"/>
      <c r="N20" s="34"/>
      <c r="O20" s="34"/>
      <c r="P20" s="34"/>
      <c r="Q20" s="51"/>
      <c r="R20" s="321">
        <v>0</v>
      </c>
      <c r="S20" s="285"/>
      <c r="T20" s="279"/>
      <c r="U20" s="34"/>
      <c r="V20" s="34"/>
      <c r="W20" s="34"/>
      <c r="X20" s="34"/>
      <c r="Y20" s="34"/>
      <c r="Z20" s="321">
        <v>8</v>
      </c>
      <c r="AA20" s="285"/>
      <c r="AB20" s="279"/>
      <c r="AC20" s="34"/>
      <c r="AD20" s="34"/>
      <c r="AE20" s="34"/>
      <c r="AF20" s="34"/>
      <c r="AG20" s="34"/>
      <c r="AH20" s="321" t="s">
        <v>36</v>
      </c>
      <c r="AI20" s="285"/>
      <c r="AJ20" s="279"/>
      <c r="AK20" s="33"/>
      <c r="AL20" s="34"/>
      <c r="AM20" s="34"/>
      <c r="AN20" s="34"/>
      <c r="AO20" s="34"/>
      <c r="AP20" s="321" t="s">
        <v>48</v>
      </c>
      <c r="AQ20" s="285"/>
      <c r="AR20" s="279"/>
      <c r="AS20" s="34"/>
      <c r="AT20" s="34"/>
      <c r="AU20" s="34"/>
      <c r="AV20" s="34"/>
      <c r="AW20" s="34"/>
      <c r="AX20" s="321" t="s">
        <v>38</v>
      </c>
      <c r="AY20" s="285"/>
      <c r="AZ20" s="279"/>
      <c r="BA20" s="34"/>
      <c r="BB20" s="34"/>
      <c r="BC20" s="34"/>
      <c r="BD20" s="44"/>
      <c r="BE20" s="85"/>
      <c r="BF20" s="327"/>
      <c r="BG20" s="328"/>
      <c r="BH20" s="86"/>
      <c r="BI20" s="327"/>
      <c r="BJ20" s="292"/>
      <c r="BK20" s="87"/>
      <c r="BL20" s="87"/>
      <c r="BM20" s="323"/>
      <c r="BN20" s="324"/>
      <c r="BO20" s="324"/>
      <c r="BP20" s="88"/>
      <c r="BQ20" s="3"/>
      <c r="BR20" s="3"/>
      <c r="BS20" s="3"/>
    </row>
    <row r="21" spans="1:71" ht="6" customHeight="1">
      <c r="A21" s="3"/>
      <c r="B21" s="3"/>
      <c r="C21" s="3"/>
      <c r="D21" s="3"/>
      <c r="E21" s="3"/>
      <c r="F21" s="3"/>
      <c r="G21" s="3"/>
      <c r="H21" s="3"/>
      <c r="I21" s="3"/>
      <c r="J21" s="280"/>
      <c r="K21" s="322"/>
      <c r="L21" s="281"/>
      <c r="M21" s="3"/>
      <c r="N21" s="3"/>
      <c r="O21" s="33"/>
      <c r="P21" s="33"/>
      <c r="Q21" s="3"/>
      <c r="R21" s="280"/>
      <c r="S21" s="322"/>
      <c r="T21" s="281"/>
      <c r="U21" s="3"/>
      <c r="V21" s="3"/>
      <c r="W21" s="3"/>
      <c r="X21" s="3"/>
      <c r="Y21" s="3"/>
      <c r="Z21" s="280"/>
      <c r="AA21" s="322"/>
      <c r="AB21" s="281"/>
      <c r="AC21" s="3"/>
      <c r="AD21" s="3"/>
      <c r="AE21" s="3"/>
      <c r="AF21" s="3"/>
      <c r="AG21" s="3"/>
      <c r="AH21" s="280"/>
      <c r="AI21" s="322"/>
      <c r="AJ21" s="281"/>
      <c r="AK21" s="3"/>
      <c r="AL21" s="3"/>
      <c r="AM21" s="3"/>
      <c r="AN21" s="3"/>
      <c r="AO21" s="3"/>
      <c r="AP21" s="280"/>
      <c r="AQ21" s="322"/>
      <c r="AR21" s="281"/>
      <c r="AS21" s="3"/>
      <c r="AT21" s="3"/>
      <c r="AU21" s="3"/>
      <c r="AV21" s="3"/>
      <c r="AW21" s="3"/>
      <c r="AX21" s="280"/>
      <c r="AY21" s="322"/>
      <c r="AZ21" s="281"/>
      <c r="BA21" s="3"/>
      <c r="BB21" s="3"/>
      <c r="BC21" s="3"/>
      <c r="BD21" s="3"/>
      <c r="BE21" s="88"/>
      <c r="BF21" s="328"/>
      <c r="BG21" s="328"/>
      <c r="BH21" s="86"/>
      <c r="BI21" s="292"/>
      <c r="BJ21" s="292"/>
      <c r="BK21" s="87"/>
      <c r="BL21" s="87"/>
      <c r="BM21" s="324"/>
      <c r="BN21" s="324"/>
      <c r="BO21" s="324"/>
      <c r="BP21" s="88"/>
      <c r="BQ21" s="3"/>
      <c r="BR21" s="3"/>
      <c r="BS21" s="3"/>
    </row>
    <row r="22" spans="1:71" ht="12" customHeight="1">
      <c r="A22" s="3"/>
      <c r="B22" s="3"/>
      <c r="C22" s="3"/>
      <c r="D22" s="3"/>
      <c r="E22" s="3"/>
      <c r="F22" s="3"/>
      <c r="G22" s="3"/>
      <c r="H22" s="3"/>
      <c r="I22" s="3"/>
      <c r="J22" s="282"/>
      <c r="K22" s="286"/>
      <c r="L22" s="283"/>
      <c r="M22" s="3"/>
      <c r="N22" s="3"/>
      <c r="O22" s="33"/>
      <c r="P22" s="33"/>
      <c r="Q22" s="3"/>
      <c r="R22" s="282"/>
      <c r="S22" s="286"/>
      <c r="T22" s="283"/>
      <c r="U22" s="3"/>
      <c r="V22" s="3"/>
      <c r="W22" s="3"/>
      <c r="X22" s="3"/>
      <c r="Y22" s="3"/>
      <c r="Z22" s="282"/>
      <c r="AA22" s="286"/>
      <c r="AB22" s="283"/>
      <c r="AC22" s="3"/>
      <c r="AD22" s="3"/>
      <c r="AE22" s="3"/>
      <c r="AF22" s="3"/>
      <c r="AG22" s="3"/>
      <c r="AH22" s="282"/>
      <c r="AI22" s="286"/>
      <c r="AJ22" s="283"/>
      <c r="AK22" s="3"/>
      <c r="AL22" s="3"/>
      <c r="AM22" s="3"/>
      <c r="AN22" s="3"/>
      <c r="AO22" s="3"/>
      <c r="AP22" s="282"/>
      <c r="AQ22" s="286"/>
      <c r="AR22" s="283"/>
      <c r="AS22" s="3"/>
      <c r="AT22" s="3"/>
      <c r="AU22" s="3"/>
      <c r="AV22" s="3"/>
      <c r="AW22" s="3"/>
      <c r="AX22" s="282"/>
      <c r="AY22" s="286"/>
      <c r="AZ22" s="283"/>
      <c r="BA22" s="3"/>
      <c r="BB22" s="3"/>
      <c r="BC22" s="3"/>
      <c r="BD22" s="3"/>
      <c r="BE22" s="88"/>
      <c r="BF22" s="328"/>
      <c r="BG22" s="328"/>
      <c r="BH22" s="86"/>
      <c r="BI22" s="292"/>
      <c r="BJ22" s="292"/>
      <c r="BK22" s="87"/>
      <c r="BL22" s="87"/>
      <c r="BM22" s="324"/>
      <c r="BN22" s="324"/>
      <c r="BO22" s="324"/>
      <c r="BP22" s="88"/>
      <c r="BQ22" s="3"/>
      <c r="BR22" s="3"/>
      <c r="BS22" s="3"/>
    </row>
    <row r="23" spans="1:71" ht="12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3"/>
      <c r="P23" s="3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88"/>
      <c r="BF23" s="88"/>
      <c r="BG23" s="87"/>
      <c r="BH23" s="87"/>
      <c r="BI23" s="87"/>
      <c r="BJ23" s="87"/>
      <c r="BK23" s="87"/>
      <c r="BL23" s="87"/>
      <c r="BM23" s="88"/>
      <c r="BN23" s="88"/>
      <c r="BO23" s="88"/>
      <c r="BP23" s="88"/>
      <c r="BQ23" s="3"/>
      <c r="BR23" s="3"/>
      <c r="BS23" s="3"/>
    </row>
    <row r="24" spans="1:71" ht="12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3"/>
      <c r="P24" s="3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88"/>
      <c r="BF24" s="88"/>
      <c r="BG24" s="87"/>
      <c r="BH24" s="87"/>
      <c r="BI24" s="87"/>
      <c r="BJ24" s="87"/>
      <c r="BK24" s="87"/>
      <c r="BL24" s="87"/>
      <c r="BM24" s="88"/>
      <c r="BN24" s="88"/>
      <c r="BO24" s="88"/>
      <c r="BP24" s="88"/>
      <c r="BQ24" s="3"/>
      <c r="BR24" s="3"/>
      <c r="BS24" s="3"/>
    </row>
    <row r="25" spans="1:71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3"/>
      <c r="P25" s="3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88"/>
      <c r="BF25" s="88"/>
      <c r="BG25" s="87"/>
      <c r="BH25" s="87"/>
      <c r="BI25" s="87"/>
      <c r="BJ25" s="87"/>
      <c r="BK25" s="87"/>
      <c r="BL25" s="87"/>
      <c r="BM25" s="88"/>
      <c r="BN25" s="88"/>
      <c r="BO25" s="88"/>
      <c r="BP25" s="88"/>
      <c r="BQ25" s="3"/>
      <c r="BR25" s="3"/>
      <c r="BS25" s="3"/>
    </row>
    <row r="26" spans="1:71" ht="12.75" customHeight="1">
      <c r="A26" s="3"/>
      <c r="B26" s="3"/>
      <c r="C26" s="33"/>
      <c r="D26" s="33"/>
      <c r="E26" s="33"/>
      <c r="F26" s="33"/>
      <c r="G26" s="33"/>
      <c r="H26" s="330" t="s">
        <v>49</v>
      </c>
      <c r="I26" s="330"/>
      <c r="J26" s="330"/>
      <c r="K26" s="330"/>
      <c r="L26" s="330"/>
      <c r="M26" s="330"/>
      <c r="N26" s="33"/>
      <c r="O26" s="33"/>
      <c r="P26" s="33"/>
      <c r="Q26" s="33"/>
      <c r="R26" s="299" t="s">
        <v>31</v>
      </c>
      <c r="S26" s="299"/>
      <c r="T26" s="299"/>
      <c r="U26" s="299"/>
      <c r="V26" s="299"/>
      <c r="W26" s="299"/>
      <c r="X26" s="299" t="s">
        <v>50</v>
      </c>
      <c r="Y26" s="299"/>
      <c r="Z26" s="299"/>
      <c r="AA26" s="299"/>
      <c r="AB26" s="299"/>
      <c r="AC26" s="299"/>
      <c r="AD26" s="300"/>
      <c r="AE26" s="300"/>
      <c r="AF26" s="300"/>
      <c r="AG26" s="300"/>
      <c r="AH26" s="300"/>
      <c r="AI26" s="300"/>
      <c r="AJ26" s="300"/>
      <c r="AK26" s="300"/>
      <c r="AL26" s="300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87"/>
      <c r="BF26" s="87"/>
      <c r="BG26" s="87"/>
      <c r="BH26" s="87"/>
      <c r="BI26" s="87"/>
      <c r="BJ26" s="87"/>
      <c r="BK26" s="87"/>
      <c r="BL26" s="87"/>
      <c r="BM26" s="88"/>
      <c r="BN26" s="88"/>
      <c r="BO26" s="88"/>
      <c r="BP26" s="88"/>
      <c r="BQ26" s="3"/>
      <c r="BR26" s="3"/>
      <c r="BS26" s="3"/>
    </row>
    <row r="27" spans="1:71" ht="12.75" customHeight="1">
      <c r="A27" s="3"/>
      <c r="B27" s="3"/>
      <c r="C27" s="3"/>
      <c r="D27" s="3"/>
      <c r="E27" s="3"/>
      <c r="F27" s="3"/>
      <c r="G27" s="3"/>
      <c r="H27" s="330"/>
      <c r="I27" s="330"/>
      <c r="J27" s="330"/>
      <c r="K27" s="330"/>
      <c r="L27" s="330"/>
      <c r="M27" s="330"/>
      <c r="N27" s="3"/>
      <c r="O27" s="3"/>
      <c r="P27" s="3"/>
      <c r="Q27" s="3"/>
      <c r="R27" s="3"/>
      <c r="S27" s="3"/>
      <c r="T27" s="3"/>
      <c r="U27" s="3"/>
      <c r="V27" s="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3"/>
      <c r="BR27" s="3"/>
      <c r="BS27" s="3"/>
    </row>
    <row r="28" spans="1:71" ht="12.75" customHeight="1">
      <c r="A28" s="3"/>
      <c r="B28" s="3"/>
      <c r="C28" s="3"/>
      <c r="D28" s="3"/>
      <c r="E28" s="3"/>
      <c r="F28" s="3"/>
      <c r="G28" s="3"/>
      <c r="H28" s="3"/>
      <c r="I28" s="301" t="s">
        <v>39</v>
      </c>
      <c r="J28" s="302"/>
      <c r="K28" s="302"/>
      <c r="L28" s="303"/>
      <c r="M28" s="3"/>
      <c r="N28" s="3"/>
      <c r="O28" s="3"/>
      <c r="P28" s="3"/>
      <c r="Q28" s="33"/>
      <c r="R28" s="301" t="s">
        <v>51</v>
      </c>
      <c r="S28" s="302"/>
      <c r="T28" s="302"/>
      <c r="U28" s="303"/>
      <c r="V28" s="33"/>
      <c r="W28" s="3"/>
      <c r="X28" s="3"/>
      <c r="Y28" s="3"/>
      <c r="Z28" s="3"/>
      <c r="AA28" s="3"/>
      <c r="AB28" s="301" t="s">
        <v>37</v>
      </c>
      <c r="AC28" s="302"/>
      <c r="AD28" s="302"/>
      <c r="AE28" s="30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</row>
    <row r="29" spans="1:71" ht="12.75" customHeight="1">
      <c r="A29" s="3"/>
      <c r="B29" s="3"/>
      <c r="C29" s="3"/>
      <c r="D29" s="3"/>
      <c r="E29" s="3"/>
      <c r="F29" s="3"/>
      <c r="G29" s="3"/>
      <c r="H29" s="3"/>
      <c r="I29" s="304"/>
      <c r="J29" s="305"/>
      <c r="K29" s="305"/>
      <c r="L29" s="306"/>
      <c r="M29" s="3"/>
      <c r="N29" s="3"/>
      <c r="O29" s="3"/>
      <c r="P29" s="3"/>
      <c r="Q29" s="33"/>
      <c r="R29" s="304"/>
      <c r="S29" s="305"/>
      <c r="T29" s="305"/>
      <c r="U29" s="306"/>
      <c r="V29" s="33"/>
      <c r="W29" s="33"/>
      <c r="X29" s="3"/>
      <c r="Y29" s="3"/>
      <c r="Z29" s="3"/>
      <c r="AA29" s="3"/>
      <c r="AB29" s="304"/>
      <c r="AC29" s="305"/>
      <c r="AD29" s="305"/>
      <c r="AE29" s="306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</row>
    <row r="30" spans="1:71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3"/>
      <c r="R30" s="33"/>
      <c r="S30" s="33"/>
      <c r="T30" s="33"/>
      <c r="U30" s="33"/>
      <c r="V30" s="33"/>
      <c r="W30" s="3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</row>
    <row r="31" spans="1:71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3"/>
      <c r="R31" s="33"/>
      <c r="S31" s="33"/>
      <c r="T31" s="33"/>
      <c r="U31" s="33"/>
      <c r="V31" s="33"/>
      <c r="W31" s="3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</row>
    <row r="32" spans="1:71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3"/>
      <c r="R32" s="33"/>
      <c r="S32" s="33"/>
      <c r="T32" s="33"/>
      <c r="U32" s="33"/>
      <c r="V32" s="33"/>
      <c r="W32" s="3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</row>
    <row r="33" spans="1:71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</row>
    <row r="34" spans="1:71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</row>
    <row r="35" spans="1:71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</row>
    <row r="36" spans="1:71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</row>
    <row r="37" spans="1:71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</row>
    <row r="38" spans="1:71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</row>
    <row r="39" spans="1:71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</row>
    <row r="40" spans="1:71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</row>
    <row r="41" spans="1:71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</row>
    <row r="42" spans="1:71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</row>
    <row r="43" spans="1:71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</row>
    <row r="44" spans="1:71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</row>
    <row r="45" spans="1:71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</row>
    <row r="46" spans="1:71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</row>
    <row r="47" spans="1:71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</row>
    <row r="48" spans="1:71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</row>
    <row r="49" spans="1:71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</row>
    <row r="50" spans="1:71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</row>
    <row r="51" spans="1:7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</row>
    <row r="52" spans="1:71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</row>
    <row r="53" spans="1:71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</row>
    <row r="54" spans="1:71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</row>
    <row r="55" spans="1:71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</row>
    <row r="56" spans="1:71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</row>
    <row r="57" spans="1:71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</row>
    <row r="58" spans="1:71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</row>
    <row r="59" spans="1:71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</row>
    <row r="60" spans="1:71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</row>
    <row r="61" spans="1:7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</row>
    <row r="62" spans="1:71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</row>
    <row r="63" spans="1:71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</row>
    <row r="64" spans="1:71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</row>
    <row r="65" spans="1:71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</row>
    <row r="66" spans="1:71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</row>
    <row r="67" spans="1:71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</row>
    <row r="68" spans="1:71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</row>
    <row r="69" spans="1:71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</row>
    <row r="70" spans="1:71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</row>
    <row r="71" spans="1: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</row>
    <row r="72" spans="1:71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</row>
    <row r="73" spans="1:71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</row>
    <row r="74" spans="1:71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</row>
    <row r="75" spans="1:71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</row>
    <row r="76" spans="1:71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</row>
    <row r="77" spans="1:71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</row>
    <row r="78" spans="1:71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</row>
    <row r="79" spans="1:71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</row>
    <row r="80" spans="1:71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</row>
    <row r="81" spans="1:7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</row>
    <row r="82" spans="1:71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</row>
    <row r="83" spans="1:71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</row>
    <row r="84" spans="1:71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</row>
    <row r="85" spans="1:71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</row>
    <row r="86" spans="1:71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</row>
    <row r="87" spans="1:71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</row>
    <row r="88" spans="1:71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</row>
    <row r="89" spans="1:71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</row>
    <row r="90" spans="1:71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</row>
    <row r="91" spans="1:7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</row>
    <row r="92" spans="1:71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</row>
    <row r="93" spans="1:71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</row>
    <row r="94" spans="1:71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</row>
    <row r="95" spans="1:71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</row>
    <row r="96" spans="1:71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</row>
    <row r="97" spans="1:71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</row>
    <row r="98" spans="1:71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</row>
    <row r="99" spans="1:71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</row>
    <row r="100" spans="1:71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</row>
    <row r="101" spans="1:7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</row>
    <row r="102" spans="1:71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</row>
    <row r="103" spans="1:71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</row>
    <row r="104" spans="1:71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</row>
    <row r="105" spans="1:71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</row>
    <row r="106" spans="1:71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</row>
    <row r="107" spans="1:71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</row>
    <row r="108" spans="1:71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</row>
    <row r="109" spans="1:71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</row>
    <row r="110" spans="1:71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</row>
    <row r="111" spans="1:7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</row>
    <row r="112" spans="1:71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</row>
    <row r="113" spans="1:71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</row>
    <row r="114" spans="1:71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</row>
    <row r="115" spans="1:71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</row>
    <row r="116" spans="1:71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</row>
    <row r="117" spans="1:71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</row>
    <row r="118" spans="1:71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</row>
    <row r="119" spans="1:71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</row>
    <row r="120" spans="1:71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</row>
    <row r="121" spans="1:7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</row>
    <row r="122" spans="1:71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</row>
    <row r="123" spans="1:71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</row>
    <row r="124" spans="1:71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</row>
    <row r="125" spans="1:71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</row>
    <row r="126" spans="1:71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</row>
    <row r="127" spans="1:71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</row>
    <row r="128" spans="1:71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</row>
    <row r="129" spans="1:71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</row>
    <row r="130" spans="1:71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</row>
    <row r="131" spans="1:7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</row>
    <row r="132" spans="1:71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</row>
    <row r="133" spans="1:71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</row>
    <row r="134" spans="1:71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</row>
    <row r="135" spans="1:71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</row>
    <row r="136" spans="1:71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</row>
    <row r="137" spans="1:71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</row>
    <row r="138" spans="1:71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</row>
    <row r="139" spans="1:71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</row>
    <row r="140" spans="1:71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</row>
    <row r="141" spans="1:7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</row>
    <row r="142" spans="1:71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</row>
    <row r="143" spans="1:71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</row>
    <row r="144" spans="1:71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</row>
    <row r="145" spans="1:71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</row>
    <row r="146" spans="1:71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</row>
    <row r="147" spans="1:71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</row>
    <row r="148" spans="1:71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</row>
    <row r="149" spans="1:71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</row>
    <row r="150" spans="1:71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</row>
    <row r="151" spans="1:7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</row>
    <row r="152" spans="1:71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</row>
    <row r="153" spans="1:71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</row>
    <row r="154" spans="1:71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</row>
    <row r="155" spans="1:71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</row>
    <row r="156" spans="1:71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</row>
    <row r="157" spans="1:71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</row>
    <row r="158" spans="1:71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</row>
    <row r="159" spans="1:71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</row>
    <row r="160" spans="1:71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</row>
    <row r="161" spans="1:7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</row>
    <row r="162" spans="1:71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</row>
    <row r="163" spans="1:71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</row>
    <row r="164" spans="1:71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</row>
    <row r="165" spans="1:71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</row>
    <row r="166" spans="1:71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</row>
    <row r="167" spans="1:71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</row>
    <row r="168" spans="1:71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</row>
    <row r="169" spans="1:71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</row>
    <row r="170" spans="1:71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</row>
    <row r="171" spans="1: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</row>
    <row r="172" spans="1:71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</row>
    <row r="173" spans="1:71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</row>
    <row r="174" spans="1:71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</row>
    <row r="175" spans="1:71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</row>
    <row r="176" spans="1:71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</row>
    <row r="177" spans="1:71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</row>
    <row r="178" spans="1:71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</row>
    <row r="179" spans="1:71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</row>
    <row r="180" spans="1:71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</row>
    <row r="181" spans="1:7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</row>
    <row r="182" spans="1:71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</row>
    <row r="183" spans="1:71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</row>
    <row r="184" spans="1:71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</row>
    <row r="185" spans="1:71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</row>
    <row r="186" spans="1:71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</row>
    <row r="187" spans="1:71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</row>
    <row r="188" spans="1:71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</row>
    <row r="189" spans="1:71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</row>
    <row r="190" spans="1:71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</row>
    <row r="191" spans="1:7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</row>
    <row r="192" spans="1:71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</row>
    <row r="193" spans="1:71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</row>
    <row r="194" spans="1:71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</row>
    <row r="195" spans="1:71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</row>
    <row r="196" spans="1:71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</row>
    <row r="197" spans="1:71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</row>
    <row r="198" spans="1:71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</row>
    <row r="199" spans="1:71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</row>
    <row r="200" spans="1:71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</row>
    <row r="201" spans="1:7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</row>
    <row r="202" spans="1:71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</row>
    <row r="203" spans="1:71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</row>
    <row r="204" spans="1:71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</row>
    <row r="205" spans="1:71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</row>
    <row r="206" spans="1:71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</row>
    <row r="207" spans="1:71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</row>
    <row r="208" spans="1:71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</row>
    <row r="209" spans="1:71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</row>
    <row r="210" spans="1:71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</row>
    <row r="211" spans="1:7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</row>
    <row r="212" spans="1:71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</row>
    <row r="213" spans="1:71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</row>
    <row r="214" spans="1:71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</row>
    <row r="215" spans="1:71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</row>
    <row r="216" spans="1:71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</row>
    <row r="217" spans="1:71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</row>
    <row r="218" spans="1:71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</row>
    <row r="219" spans="1:71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</row>
    <row r="220" spans="1:71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</row>
    <row r="221" spans="1:7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</row>
    <row r="222" spans="1:71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</row>
    <row r="223" spans="1:71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</row>
    <row r="224" spans="1:71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</row>
    <row r="225" spans="1:71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</row>
    <row r="226" spans="1:71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</row>
    <row r="227" spans="1:71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</row>
    <row r="228" spans="1:71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</row>
    <row r="229" spans="1:71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</row>
    <row r="230" spans="1:71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</row>
    <row r="231" spans="1:7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</row>
    <row r="232" spans="1:71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</row>
    <row r="233" spans="1:71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</row>
    <row r="234" spans="1:71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</row>
    <row r="235" spans="1:71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</row>
    <row r="236" spans="1:71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</row>
    <row r="237" spans="1:71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</row>
    <row r="238" spans="1:71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</row>
    <row r="239" spans="1:71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</row>
    <row r="240" spans="1:71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</row>
    <row r="241" spans="1:7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</row>
    <row r="242" spans="1:71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</row>
    <row r="243" spans="1:71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</row>
    <row r="244" spans="1:71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</row>
    <row r="245" spans="1:71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</row>
    <row r="246" spans="1:71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</row>
    <row r="247" spans="1:71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</row>
    <row r="248" spans="1:71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</row>
    <row r="249" spans="1:71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</row>
    <row r="250" spans="1:71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</row>
    <row r="251" spans="1:7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</row>
    <row r="252" spans="1:71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</row>
    <row r="253" spans="1:71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</row>
    <row r="254" spans="1:71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</row>
    <row r="255" spans="1:71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</row>
    <row r="256" spans="1:71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</row>
    <row r="257" spans="1:71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</row>
    <row r="258" spans="1:71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</row>
    <row r="259" spans="1:71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</row>
    <row r="260" spans="1:71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</row>
    <row r="261" spans="1:7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</row>
    <row r="262" spans="1:71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</row>
    <row r="263" spans="1:71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</row>
    <row r="264" spans="1:71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</row>
    <row r="265" spans="1:71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</row>
    <row r="266" spans="1:71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</row>
    <row r="267" spans="1:71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</row>
    <row r="268" spans="1:71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</row>
    <row r="269" spans="1:71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</row>
    <row r="270" spans="1:71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</row>
    <row r="271" spans="1: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</row>
    <row r="272" spans="1:71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</row>
    <row r="273" spans="1:71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</row>
    <row r="274" spans="1:71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</row>
    <row r="275" spans="1:71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</row>
    <row r="276" spans="1:71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</row>
    <row r="277" spans="1:71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</row>
    <row r="278" spans="1:71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</row>
    <row r="279" spans="1:71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</row>
    <row r="280" spans="1:71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</row>
    <row r="281" spans="1:7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</row>
    <row r="282" spans="1:71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</row>
    <row r="283" spans="1:71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</row>
    <row r="284" spans="1:71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</row>
    <row r="285" spans="1:71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</row>
    <row r="286" spans="1:71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</row>
    <row r="287" spans="1:71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</row>
    <row r="288" spans="1:71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</row>
    <row r="289" spans="1:71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</row>
    <row r="290" spans="1:71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</row>
    <row r="291" spans="1:7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</row>
    <row r="292" spans="1:71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</row>
    <row r="293" spans="1:71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</row>
    <row r="294" spans="1:71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</row>
    <row r="295" spans="1:71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</row>
    <row r="296" spans="1:71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</row>
    <row r="297" spans="1:71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</row>
    <row r="298" spans="1:71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</row>
    <row r="299" spans="1:71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</row>
    <row r="300" spans="1:71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</row>
    <row r="301" spans="1:7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</row>
    <row r="302" spans="1:71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</row>
    <row r="303" spans="1:71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</row>
    <row r="304" spans="1:71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</row>
    <row r="305" spans="1:71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</row>
    <row r="306" spans="1:71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</row>
    <row r="307" spans="1:71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</row>
    <row r="308" spans="1:71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</row>
    <row r="309" spans="1:71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</row>
    <row r="310" spans="1:71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</row>
    <row r="311" spans="1:7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</row>
    <row r="312" spans="1:71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</row>
    <row r="313" spans="1:71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</row>
    <row r="314" spans="1:71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</row>
    <row r="315" spans="1:71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</row>
    <row r="316" spans="1:71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</row>
    <row r="317" spans="1:71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</row>
    <row r="318" spans="1:71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</row>
    <row r="319" spans="1:71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</row>
    <row r="320" spans="1:71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</row>
    <row r="321" spans="1:7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</row>
    <row r="322" spans="1:71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</row>
    <row r="323" spans="1:71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</row>
    <row r="324" spans="1:71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</row>
    <row r="325" spans="1:71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</row>
    <row r="326" spans="1:71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</row>
    <row r="327" spans="1:71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</row>
    <row r="328" spans="1:71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</row>
    <row r="329" spans="1:71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</row>
    <row r="330" spans="1:71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</row>
    <row r="331" spans="1:7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</row>
    <row r="332" spans="1:71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</row>
    <row r="333" spans="1:71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</row>
    <row r="334" spans="1:71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</row>
    <row r="335" spans="1:71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</row>
    <row r="336" spans="1:71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</row>
    <row r="337" spans="1:71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</row>
    <row r="338" spans="1:71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</row>
    <row r="339" spans="1:71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</row>
    <row r="340" spans="1:71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</row>
    <row r="341" spans="1:7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</row>
    <row r="342" spans="1:71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</row>
    <row r="343" spans="1:71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</row>
    <row r="344" spans="1:71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</row>
    <row r="345" spans="1:71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</row>
    <row r="346" spans="1:71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</row>
    <row r="347" spans="1:71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</row>
    <row r="348" spans="1:71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</row>
    <row r="349" spans="1:71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</row>
    <row r="350" spans="1:71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</row>
    <row r="351" spans="1:7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</row>
    <row r="352" spans="1:71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</row>
    <row r="353" spans="1:71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</row>
    <row r="354" spans="1:71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</row>
    <row r="355" spans="1:71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</row>
    <row r="356" spans="1:71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</row>
    <row r="357" spans="1:71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</row>
    <row r="358" spans="1:71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</row>
    <row r="359" spans="1:71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</row>
    <row r="360" spans="1:71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</row>
    <row r="361" spans="1:7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</row>
    <row r="362" spans="1:71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</row>
    <row r="363" spans="1:71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</row>
    <row r="364" spans="1:71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</row>
    <row r="365" spans="1:71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</row>
    <row r="366" spans="1:71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</row>
    <row r="367" spans="1:71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</row>
    <row r="368" spans="1:71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</row>
    <row r="369" spans="1:71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</row>
    <row r="370" spans="1:71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</row>
    <row r="371" spans="1: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</row>
    <row r="372" spans="1:71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</row>
    <row r="373" spans="1:71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</row>
    <row r="374" spans="1:71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</row>
    <row r="375" spans="1:71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</row>
    <row r="376" spans="1:71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</row>
    <row r="377" spans="1:71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</row>
    <row r="378" spans="1:71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</row>
    <row r="379" spans="1:71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</row>
    <row r="380" spans="1:71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</row>
    <row r="381" spans="1:7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</row>
    <row r="382" spans="1:71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</row>
    <row r="383" spans="1:71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</row>
    <row r="384" spans="1:71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</row>
    <row r="385" spans="1:71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</row>
    <row r="386" spans="1:71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</row>
    <row r="387" spans="1:71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</row>
    <row r="388" spans="1:71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</row>
    <row r="389" spans="1:71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</row>
    <row r="390" spans="1:71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</row>
    <row r="391" spans="1:7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</row>
    <row r="392" spans="1:71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</row>
    <row r="393" spans="1:71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</row>
    <row r="394" spans="1:71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</row>
    <row r="395" spans="1:71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</row>
    <row r="396" spans="1:71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</row>
    <row r="397" spans="1:71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</row>
    <row r="398" spans="1:71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</row>
    <row r="399" spans="1:71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</row>
    <row r="400" spans="1:71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</row>
    <row r="401" spans="1:7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</row>
    <row r="402" spans="1:71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</row>
    <row r="403" spans="1:71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</row>
    <row r="404" spans="1:71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</row>
    <row r="405" spans="1:71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</row>
    <row r="406" spans="1:71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</row>
    <row r="407" spans="1:71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</row>
    <row r="408" spans="1:71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</row>
    <row r="409" spans="1:71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</row>
    <row r="410" spans="1:71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</row>
    <row r="411" spans="1:7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</row>
    <row r="412" spans="1:71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</row>
    <row r="413" spans="1:71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</row>
    <row r="414" spans="1:71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</row>
    <row r="415" spans="1:71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</row>
    <row r="416" spans="1:71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</row>
    <row r="417" spans="1:71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</row>
    <row r="418" spans="1:71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</row>
    <row r="419" spans="1:71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</row>
    <row r="420" spans="1:71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</row>
    <row r="421" spans="1:7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</row>
    <row r="422" spans="1:71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</row>
    <row r="423" spans="1:71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</row>
    <row r="424" spans="1:71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</row>
    <row r="425" spans="1:71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</row>
    <row r="426" spans="1:71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</row>
    <row r="427" spans="1:71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</row>
    <row r="428" spans="1:71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</row>
    <row r="429" spans="1:71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</row>
    <row r="430" spans="1:71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</row>
    <row r="431" spans="1:7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</row>
    <row r="432" spans="1:71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</row>
    <row r="433" spans="1:71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</row>
    <row r="434" spans="1:71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</row>
    <row r="435" spans="1:71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</row>
    <row r="436" spans="1:71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</row>
    <row r="437" spans="1:71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</row>
    <row r="438" spans="1:71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</row>
    <row r="439" spans="1:71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</row>
    <row r="440" spans="1:71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</row>
    <row r="441" spans="1:7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</row>
    <row r="442" spans="1:71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</row>
    <row r="443" spans="1:71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</row>
    <row r="444" spans="1:71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</row>
    <row r="445" spans="1:71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</row>
    <row r="446" spans="1:71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</row>
    <row r="447" spans="1:71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</row>
    <row r="448" spans="1:71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</row>
    <row r="449" spans="1:71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</row>
    <row r="450" spans="1:71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</row>
    <row r="451" spans="1:7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</row>
    <row r="452" spans="1:71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</row>
    <row r="453" spans="1:71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</row>
    <row r="454" spans="1:71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</row>
    <row r="455" spans="1:71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</row>
    <row r="456" spans="1:71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</row>
    <row r="457" spans="1:71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</row>
    <row r="458" spans="1:71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</row>
    <row r="459" spans="1:71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</row>
    <row r="460" spans="1:71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</row>
    <row r="461" spans="1:7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</row>
    <row r="462" spans="1:71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</row>
    <row r="463" spans="1:71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</row>
    <row r="464" spans="1:71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</row>
    <row r="465" spans="1:71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</row>
    <row r="466" spans="1:71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</row>
    <row r="467" spans="1:71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</row>
    <row r="468" spans="1:71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</row>
    <row r="469" spans="1:71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</row>
    <row r="470" spans="1:71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</row>
    <row r="471" spans="1: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</row>
    <row r="472" spans="1:71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</row>
    <row r="473" spans="1:71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</row>
    <row r="474" spans="1:71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</row>
    <row r="475" spans="1:71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</row>
    <row r="476" spans="1:71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</row>
    <row r="477" spans="1:71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</row>
    <row r="478" spans="1:71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</row>
    <row r="479" spans="1:71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</row>
    <row r="480" spans="1:71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</row>
    <row r="481" spans="1:7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</row>
    <row r="482" spans="1:71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</row>
    <row r="483" spans="1:71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</row>
    <row r="484" spans="1:71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</row>
    <row r="485" spans="1:71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</row>
    <row r="486" spans="1:71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</row>
    <row r="487" spans="1:71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</row>
    <row r="488" spans="1:71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</row>
    <row r="489" spans="1:71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</row>
    <row r="490" spans="1:71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</row>
    <row r="491" spans="1:7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</row>
    <row r="492" spans="1:71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</row>
    <row r="493" spans="1:71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</row>
    <row r="494" spans="1:71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</row>
    <row r="495" spans="1:71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</row>
    <row r="496" spans="1:71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</row>
    <row r="497" spans="1:71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</row>
    <row r="498" spans="1:71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</row>
    <row r="499" spans="1:71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</row>
    <row r="500" spans="1:71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</row>
    <row r="501" spans="1:7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</row>
    <row r="502" spans="1:71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</row>
    <row r="503" spans="1:71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</row>
    <row r="504" spans="1:71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</row>
    <row r="505" spans="1:71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</row>
    <row r="506" spans="1:71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</row>
    <row r="507" spans="1:71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</row>
    <row r="508" spans="1:71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</row>
    <row r="509" spans="1:71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</row>
    <row r="510" spans="1:71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</row>
    <row r="511" spans="1:7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</row>
    <row r="512" spans="1:71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</row>
    <row r="513" spans="1:71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</row>
    <row r="514" spans="1:71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</row>
    <row r="515" spans="1:71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</row>
    <row r="516" spans="1:71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</row>
    <row r="517" spans="1:71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</row>
    <row r="518" spans="1:71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</row>
    <row r="519" spans="1:71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</row>
    <row r="520" spans="1:71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</row>
    <row r="521" spans="1:7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</row>
    <row r="522" spans="1:71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</row>
    <row r="523" spans="1:71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</row>
    <row r="524" spans="1:71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</row>
    <row r="525" spans="1:71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</row>
    <row r="526" spans="1:71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</row>
    <row r="527" spans="1:71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</row>
    <row r="528" spans="1:71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</row>
    <row r="529" spans="1:71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</row>
    <row r="530" spans="1:71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</row>
    <row r="531" spans="1:7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</row>
    <row r="532" spans="1:71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</row>
    <row r="533" spans="1:71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</row>
    <row r="534" spans="1:71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</row>
    <row r="535" spans="1:71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</row>
    <row r="536" spans="1:71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</row>
    <row r="537" spans="1:71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</row>
    <row r="538" spans="1:71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</row>
    <row r="539" spans="1:71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</row>
    <row r="540" spans="1:71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</row>
    <row r="541" spans="1:7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</row>
    <row r="542" spans="1:71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</row>
    <row r="543" spans="1:71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</row>
    <row r="544" spans="1:71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</row>
    <row r="545" spans="1:71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</row>
    <row r="546" spans="1:71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</row>
    <row r="547" spans="1:71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</row>
    <row r="548" spans="1:71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</row>
    <row r="549" spans="1:71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</row>
    <row r="550" spans="1:71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</row>
    <row r="551" spans="1:7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</row>
    <row r="552" spans="1:71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</row>
    <row r="553" spans="1:71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</row>
    <row r="554" spans="1:71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</row>
    <row r="555" spans="1:71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</row>
    <row r="556" spans="1:71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</row>
    <row r="557" spans="1:71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</row>
    <row r="558" spans="1:71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</row>
    <row r="559" spans="1:71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</row>
    <row r="560" spans="1:71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</row>
    <row r="561" spans="1:7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</row>
    <row r="562" spans="1:71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</row>
    <row r="563" spans="1:71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</row>
    <row r="564" spans="1:71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</row>
    <row r="565" spans="1:71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</row>
    <row r="566" spans="1:71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</row>
    <row r="567" spans="1:71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</row>
    <row r="568" spans="1:71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</row>
    <row r="569" spans="1:71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</row>
    <row r="570" spans="1:71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</row>
    <row r="571" spans="1: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</row>
    <row r="572" spans="1:71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</row>
    <row r="573" spans="1:71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</row>
    <row r="574" spans="1:71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</row>
    <row r="575" spans="1:71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</row>
    <row r="576" spans="1:71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</row>
    <row r="577" spans="1:71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</row>
    <row r="578" spans="1:71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</row>
    <row r="579" spans="1:71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</row>
    <row r="580" spans="1:71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</row>
    <row r="581" spans="1:7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</row>
    <row r="582" spans="1:71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</row>
    <row r="583" spans="1:71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</row>
    <row r="584" spans="1:71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</row>
    <row r="585" spans="1:71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</row>
    <row r="586" spans="1:71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</row>
    <row r="587" spans="1:71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</row>
    <row r="588" spans="1:71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</row>
    <row r="589" spans="1:71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</row>
    <row r="590" spans="1:71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</row>
    <row r="591" spans="1:7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</row>
    <row r="592" spans="1:71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</row>
    <row r="593" spans="1:71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</row>
    <row r="594" spans="1:71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</row>
    <row r="595" spans="1:71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</row>
    <row r="596" spans="1:71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</row>
    <row r="597" spans="1:71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</row>
    <row r="598" spans="1:71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</row>
    <row r="599" spans="1:71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</row>
    <row r="600" spans="1:71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</row>
    <row r="601" spans="1:7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</row>
    <row r="602" spans="1:71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</row>
    <row r="603" spans="1:71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</row>
    <row r="604" spans="1:71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</row>
    <row r="605" spans="1:71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</row>
    <row r="606" spans="1:71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</row>
    <row r="607" spans="1:71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</row>
    <row r="608" spans="1:71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</row>
    <row r="609" spans="1:71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</row>
    <row r="610" spans="1:71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</row>
    <row r="611" spans="1:7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</row>
    <row r="612" spans="1:71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</row>
    <row r="613" spans="1:71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</row>
    <row r="614" spans="1:71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</row>
    <row r="615" spans="1:71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</row>
    <row r="616" spans="1:71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</row>
    <row r="617" spans="1:71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</row>
    <row r="618" spans="1:71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</row>
    <row r="619" spans="1:71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</row>
    <row r="620" spans="1:71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</row>
    <row r="621" spans="1:7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</row>
    <row r="622" spans="1:71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</row>
    <row r="623" spans="1:71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</row>
    <row r="624" spans="1:71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</row>
    <row r="625" spans="1:71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</row>
    <row r="626" spans="1:71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</row>
    <row r="627" spans="1:71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</row>
    <row r="628" spans="1:71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</row>
    <row r="629" spans="1:71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</row>
    <row r="630" spans="1:71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</row>
    <row r="631" spans="1:7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</row>
    <row r="632" spans="1:71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</row>
    <row r="633" spans="1:71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</row>
    <row r="634" spans="1:71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</row>
    <row r="635" spans="1:71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</row>
    <row r="636" spans="1:71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</row>
    <row r="637" spans="1:71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</row>
    <row r="638" spans="1:71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</row>
    <row r="639" spans="1:71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</row>
    <row r="640" spans="1:71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</row>
    <row r="641" spans="1:7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</row>
    <row r="642" spans="1:71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</row>
    <row r="643" spans="1:71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</row>
    <row r="644" spans="1:71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</row>
    <row r="645" spans="1:71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</row>
    <row r="646" spans="1:71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</row>
    <row r="647" spans="1:71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</row>
    <row r="648" spans="1:71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</row>
    <row r="649" spans="1:71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</row>
    <row r="650" spans="1:71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</row>
    <row r="651" spans="1:7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</row>
    <row r="652" spans="1:71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</row>
    <row r="653" spans="1:71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</row>
    <row r="654" spans="1:71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</row>
    <row r="655" spans="1:71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</row>
    <row r="656" spans="1:71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</row>
    <row r="657" spans="1:71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</row>
    <row r="658" spans="1:71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</row>
    <row r="659" spans="1:71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</row>
    <row r="660" spans="1:71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</row>
    <row r="661" spans="1:7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</row>
    <row r="662" spans="1:71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</row>
    <row r="663" spans="1:71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</row>
    <row r="664" spans="1:71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</row>
    <row r="665" spans="1:71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</row>
    <row r="666" spans="1:71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</row>
    <row r="667" spans="1:71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</row>
    <row r="668" spans="1:71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</row>
    <row r="669" spans="1:71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</row>
    <row r="670" spans="1:71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</row>
    <row r="671" spans="1: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</row>
    <row r="672" spans="1:71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</row>
    <row r="673" spans="1:71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</row>
    <row r="674" spans="1:71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</row>
    <row r="675" spans="1:71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</row>
    <row r="676" spans="1:71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</row>
    <row r="677" spans="1:71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</row>
    <row r="678" spans="1:71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</row>
    <row r="679" spans="1:71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</row>
    <row r="680" spans="1:71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</row>
    <row r="681" spans="1:7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</row>
    <row r="682" spans="1:71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</row>
    <row r="683" spans="1:71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</row>
    <row r="684" spans="1:71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</row>
    <row r="685" spans="1:71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</row>
    <row r="686" spans="1:71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</row>
    <row r="687" spans="1:71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</row>
    <row r="688" spans="1:71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</row>
    <row r="689" spans="1:71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</row>
    <row r="690" spans="1:71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</row>
    <row r="691" spans="1:7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</row>
    <row r="692" spans="1:71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</row>
    <row r="693" spans="1:71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</row>
    <row r="694" spans="1:71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</row>
    <row r="695" spans="1:71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</row>
    <row r="696" spans="1:71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</row>
    <row r="697" spans="1:71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</row>
    <row r="698" spans="1:71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</row>
    <row r="699" spans="1:71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</row>
    <row r="700" spans="1:71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</row>
    <row r="701" spans="1:7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</row>
    <row r="702" spans="1:71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</row>
    <row r="703" spans="1:71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</row>
    <row r="704" spans="1:71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</row>
    <row r="705" spans="1:71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</row>
    <row r="706" spans="1:71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</row>
    <row r="707" spans="1:71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</row>
    <row r="708" spans="1:71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</row>
    <row r="709" spans="1:71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</row>
    <row r="710" spans="1:71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</row>
    <row r="711" spans="1:7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</row>
    <row r="712" spans="1:71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</row>
    <row r="713" spans="1:71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</row>
    <row r="714" spans="1:71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</row>
    <row r="715" spans="1:71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</row>
    <row r="716" spans="1:71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</row>
    <row r="717" spans="1:71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</row>
    <row r="718" spans="1:71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</row>
    <row r="719" spans="1:71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</row>
    <row r="720" spans="1:71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</row>
    <row r="721" spans="1:7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</row>
    <row r="722" spans="1:71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</row>
    <row r="723" spans="1:71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</row>
    <row r="724" spans="1:71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</row>
    <row r="725" spans="1:71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</row>
    <row r="726" spans="1:71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</row>
    <row r="727" spans="1:71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</row>
    <row r="728" spans="1:71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</row>
    <row r="729" spans="1:71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</row>
    <row r="730" spans="1:71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</row>
    <row r="731" spans="1:7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</row>
    <row r="732" spans="1:71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</row>
    <row r="733" spans="1:71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</row>
    <row r="734" spans="1:71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</row>
    <row r="735" spans="1:71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</row>
    <row r="736" spans="1:71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</row>
    <row r="737" spans="1:71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</row>
    <row r="738" spans="1:71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</row>
    <row r="739" spans="1:71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</row>
    <row r="740" spans="1:71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</row>
    <row r="741" spans="1:7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</row>
    <row r="742" spans="1:71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</row>
    <row r="743" spans="1:71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</row>
    <row r="744" spans="1:71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</row>
    <row r="745" spans="1:71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</row>
    <row r="746" spans="1:71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</row>
    <row r="747" spans="1:71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</row>
    <row r="748" spans="1:71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</row>
    <row r="749" spans="1:71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</row>
    <row r="750" spans="1:71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</row>
    <row r="751" spans="1:7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</row>
    <row r="752" spans="1:71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</row>
    <row r="753" spans="1:71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</row>
    <row r="754" spans="1:71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</row>
    <row r="755" spans="1:71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</row>
    <row r="756" spans="1:71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</row>
    <row r="757" spans="1:71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</row>
    <row r="758" spans="1:71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</row>
    <row r="759" spans="1:71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</row>
    <row r="760" spans="1:71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</row>
    <row r="761" spans="1:7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</row>
    <row r="762" spans="1:71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</row>
    <row r="763" spans="1:71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</row>
    <row r="764" spans="1:71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</row>
    <row r="765" spans="1:71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</row>
    <row r="766" spans="1:71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</row>
    <row r="767" spans="1:71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</row>
    <row r="768" spans="1:71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</row>
    <row r="769" spans="1:71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</row>
    <row r="770" spans="1:71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</row>
    <row r="771" spans="1: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</row>
    <row r="772" spans="1:71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</row>
    <row r="773" spans="1:71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</row>
    <row r="774" spans="1:71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</row>
    <row r="775" spans="1:71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</row>
    <row r="776" spans="1:71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</row>
    <row r="777" spans="1:71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</row>
    <row r="778" spans="1:71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</row>
    <row r="779" spans="1:71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</row>
    <row r="780" spans="1:71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</row>
    <row r="781" spans="1:7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</row>
    <row r="782" spans="1:71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</row>
    <row r="783" spans="1:71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</row>
    <row r="784" spans="1:71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</row>
    <row r="785" spans="1:71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</row>
    <row r="786" spans="1:71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</row>
    <row r="787" spans="1:71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</row>
    <row r="788" spans="1:71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</row>
    <row r="789" spans="1:71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</row>
    <row r="790" spans="1:71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</row>
    <row r="791" spans="1:7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</row>
    <row r="792" spans="1:71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</row>
    <row r="793" spans="1:71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</row>
    <row r="794" spans="1:71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</row>
    <row r="795" spans="1:71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</row>
    <row r="796" spans="1:71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</row>
    <row r="797" spans="1:71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</row>
    <row r="798" spans="1:71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</row>
    <row r="799" spans="1:71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</row>
    <row r="800" spans="1:71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</row>
    <row r="801" spans="1:7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</row>
    <row r="802" spans="1:71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</row>
    <row r="803" spans="1:71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</row>
    <row r="804" spans="1:71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</row>
    <row r="805" spans="1:71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</row>
    <row r="806" spans="1:71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</row>
    <row r="807" spans="1:71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</row>
    <row r="808" spans="1:71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</row>
    <row r="809" spans="1:71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</row>
    <row r="810" spans="1:71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</row>
    <row r="811" spans="1:7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</row>
    <row r="812" spans="1:71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</row>
    <row r="813" spans="1:71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</row>
    <row r="814" spans="1:71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</row>
    <row r="815" spans="1:71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</row>
    <row r="816" spans="1:71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</row>
    <row r="817" spans="1:71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</row>
    <row r="818" spans="1:71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</row>
    <row r="819" spans="1:71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</row>
    <row r="820" spans="1:71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</row>
    <row r="821" spans="1:7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</row>
    <row r="822" spans="1:71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</row>
    <row r="823" spans="1:71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</row>
    <row r="824" spans="1:71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</row>
    <row r="825" spans="1:71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</row>
    <row r="826" spans="1:71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</row>
    <row r="827" spans="1:71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</row>
    <row r="828" spans="1:71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</row>
    <row r="829" spans="1:71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</row>
    <row r="830" spans="1:71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</row>
    <row r="831" spans="1:7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</row>
    <row r="832" spans="1:71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</row>
    <row r="833" spans="1:71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</row>
    <row r="834" spans="1:71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</row>
    <row r="835" spans="1:71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</row>
    <row r="836" spans="1:71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</row>
    <row r="837" spans="1:71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</row>
    <row r="838" spans="1:71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</row>
    <row r="839" spans="1:71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</row>
    <row r="840" spans="1:71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</row>
    <row r="841" spans="1:7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</row>
    <row r="842" spans="1:71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</row>
    <row r="843" spans="1:71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</row>
    <row r="844" spans="1:71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</row>
    <row r="845" spans="1:71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</row>
    <row r="846" spans="1:71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</row>
    <row r="847" spans="1:71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</row>
    <row r="848" spans="1:71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</row>
    <row r="849" spans="1:71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</row>
    <row r="850" spans="1:71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</row>
    <row r="851" spans="1:7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</row>
    <row r="852" spans="1:71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</row>
    <row r="853" spans="1:71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</row>
    <row r="854" spans="1:71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</row>
    <row r="855" spans="1:71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</row>
    <row r="856" spans="1:71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</row>
    <row r="857" spans="1:71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</row>
    <row r="858" spans="1:71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</row>
    <row r="859" spans="1:71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</row>
    <row r="860" spans="1:71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</row>
    <row r="861" spans="1:7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</row>
    <row r="862" spans="1:71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</row>
    <row r="863" spans="1:71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</row>
    <row r="864" spans="1:71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</row>
    <row r="865" spans="1:71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</row>
    <row r="866" spans="1:71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</row>
    <row r="867" spans="1:71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</row>
    <row r="868" spans="1:71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</row>
    <row r="869" spans="1:71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</row>
    <row r="870" spans="1:71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</row>
    <row r="871" spans="1: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</row>
    <row r="872" spans="1:71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</row>
    <row r="873" spans="1:71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</row>
    <row r="874" spans="1:71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</row>
    <row r="875" spans="1:71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</row>
    <row r="876" spans="1:71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</row>
    <row r="877" spans="1:71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</row>
    <row r="878" spans="1:71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</row>
    <row r="879" spans="1:71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</row>
    <row r="880" spans="1:71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</row>
    <row r="881" spans="1:7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</row>
    <row r="882" spans="1:71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</row>
    <row r="883" spans="1:71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</row>
    <row r="884" spans="1:71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</row>
    <row r="885" spans="1:71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</row>
    <row r="886" spans="1:71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  <c r="BR886" s="3"/>
      <c r="BS886" s="3"/>
    </row>
    <row r="887" spans="1:71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  <c r="BR887" s="3"/>
      <c r="BS887" s="3"/>
    </row>
    <row r="888" spans="1:71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  <c r="BR888" s="3"/>
      <c r="BS888" s="3"/>
    </row>
    <row r="889" spans="1:71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  <c r="BR889" s="3"/>
      <c r="BS889" s="3"/>
    </row>
    <row r="890" spans="1:71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</row>
    <row r="891" spans="1:7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</row>
    <row r="892" spans="1:71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  <c r="BR892" s="3"/>
      <c r="BS892" s="3"/>
    </row>
    <row r="893" spans="1:71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  <c r="BR893" s="3"/>
      <c r="BS893" s="3"/>
    </row>
    <row r="894" spans="1:71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  <c r="BR894" s="3"/>
      <c r="BS894" s="3"/>
    </row>
    <row r="895" spans="1:71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  <c r="BR895" s="3"/>
      <c r="BS895" s="3"/>
    </row>
    <row r="896" spans="1:71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  <c r="BR896" s="3"/>
      <c r="BS896" s="3"/>
    </row>
    <row r="897" spans="1:71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  <c r="BR897" s="3"/>
      <c r="BS897" s="3"/>
    </row>
    <row r="898" spans="1:71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  <c r="BR898" s="3"/>
      <c r="BS898" s="3"/>
    </row>
    <row r="899" spans="1:71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  <c r="BR899" s="3"/>
      <c r="BS899" s="3"/>
    </row>
    <row r="900" spans="1:71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  <c r="BR900" s="3"/>
      <c r="BS900" s="3"/>
    </row>
    <row r="901" spans="1:7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  <c r="BR901" s="3"/>
      <c r="BS901" s="3"/>
    </row>
    <row r="902" spans="1:71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  <c r="BR902" s="3"/>
      <c r="BS902" s="3"/>
    </row>
    <row r="903" spans="1:71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  <c r="BR903" s="3"/>
      <c r="BS903" s="3"/>
    </row>
    <row r="904" spans="1:71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  <c r="BR904" s="3"/>
      <c r="BS904" s="3"/>
    </row>
    <row r="905" spans="1:71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  <c r="BR905" s="3"/>
      <c r="BS905" s="3"/>
    </row>
    <row r="906" spans="1:71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  <c r="BR906" s="3"/>
      <c r="BS906" s="3"/>
    </row>
    <row r="907" spans="1:71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  <c r="BR907" s="3"/>
      <c r="BS907" s="3"/>
    </row>
    <row r="908" spans="1:71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  <c r="BR908" s="3"/>
      <c r="BS908" s="3"/>
    </row>
    <row r="909" spans="1:71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  <c r="BR909" s="3"/>
      <c r="BS909" s="3"/>
    </row>
    <row r="910" spans="1:71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  <c r="BR910" s="3"/>
      <c r="BS910" s="3"/>
    </row>
    <row r="911" spans="1:7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  <c r="BR911" s="3"/>
      <c r="BS911" s="3"/>
    </row>
    <row r="912" spans="1:71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  <c r="BR912" s="3"/>
      <c r="BS912" s="3"/>
    </row>
    <row r="913" spans="1:71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  <c r="BR913" s="3"/>
      <c r="BS913" s="3"/>
    </row>
    <row r="914" spans="1:71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  <c r="BR914" s="3"/>
      <c r="BS914" s="3"/>
    </row>
    <row r="915" spans="1:71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  <c r="BR915" s="3"/>
      <c r="BS915" s="3"/>
    </row>
    <row r="916" spans="1:71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  <c r="BR916" s="3"/>
      <c r="BS916" s="3"/>
    </row>
    <row r="917" spans="1:71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  <c r="BR917" s="3"/>
      <c r="BS917" s="3"/>
    </row>
    <row r="918" spans="1:71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  <c r="BR918" s="3"/>
      <c r="BS918" s="3"/>
    </row>
    <row r="919" spans="1:71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  <c r="BR919" s="3"/>
      <c r="BS919" s="3"/>
    </row>
    <row r="920" spans="1:71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  <c r="BR920" s="3"/>
      <c r="BS920" s="3"/>
    </row>
    <row r="921" spans="1:7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  <c r="BR921" s="3"/>
      <c r="BS921" s="3"/>
    </row>
    <row r="922" spans="1:71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  <c r="BR922" s="3"/>
      <c r="BS922" s="3"/>
    </row>
    <row r="923" spans="1:71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  <c r="BR923" s="3"/>
      <c r="BS923" s="3"/>
    </row>
    <row r="924" spans="1:71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  <c r="BR924" s="3"/>
      <c r="BS924" s="3"/>
    </row>
    <row r="925" spans="1:71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  <c r="BR925" s="3"/>
      <c r="BS925" s="3"/>
    </row>
    <row r="926" spans="1:71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  <c r="BR926" s="3"/>
      <c r="BS926" s="3"/>
    </row>
    <row r="927" spans="1:71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  <c r="BR927" s="3"/>
      <c r="BS927" s="3"/>
    </row>
    <row r="928" spans="1:71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  <c r="BR928" s="3"/>
      <c r="BS928" s="3"/>
    </row>
    <row r="929" spans="1:71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  <c r="BR929" s="3"/>
      <c r="BS929" s="3"/>
    </row>
    <row r="930" spans="1:71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  <c r="BR930" s="3"/>
      <c r="BS930" s="3"/>
    </row>
    <row r="931" spans="1:7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  <c r="BR931" s="3"/>
      <c r="BS931" s="3"/>
    </row>
    <row r="932" spans="1:71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  <c r="BR932" s="3"/>
      <c r="BS932" s="3"/>
    </row>
    <row r="933" spans="1:71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  <c r="BR933" s="3"/>
      <c r="BS933" s="3"/>
    </row>
    <row r="934" spans="1:71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  <c r="BR934" s="3"/>
      <c r="BS934" s="3"/>
    </row>
    <row r="935" spans="1:71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  <c r="BR935" s="3"/>
      <c r="BS935" s="3"/>
    </row>
    <row r="936" spans="1:71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  <c r="BR936" s="3"/>
      <c r="BS936" s="3"/>
    </row>
    <row r="937" spans="1:71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  <c r="BR937" s="3"/>
      <c r="BS937" s="3"/>
    </row>
    <row r="938" spans="1:71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  <c r="BR938" s="3"/>
      <c r="BS938" s="3"/>
    </row>
    <row r="939" spans="1:71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  <c r="BR939" s="3"/>
      <c r="BS939" s="3"/>
    </row>
    <row r="940" spans="1:71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  <c r="BR940" s="3"/>
      <c r="BS940" s="3"/>
    </row>
    <row r="941" spans="1:7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  <c r="BR941" s="3"/>
      <c r="BS941" s="3"/>
    </row>
    <row r="942" spans="1:71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  <c r="BR942" s="3"/>
      <c r="BS942" s="3"/>
    </row>
    <row r="943" spans="1:71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  <c r="BR943" s="3"/>
      <c r="BS943" s="3"/>
    </row>
    <row r="944" spans="1:71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  <c r="BR944" s="3"/>
      <c r="BS944" s="3"/>
    </row>
    <row r="945" spans="1:71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  <c r="BR945" s="3"/>
      <c r="BS945" s="3"/>
    </row>
    <row r="946" spans="1:71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  <c r="BR946" s="3"/>
      <c r="BS946" s="3"/>
    </row>
    <row r="947" spans="1:71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  <c r="BR947" s="3"/>
      <c r="BS947" s="3"/>
    </row>
    <row r="948" spans="1:71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  <c r="BR948" s="3"/>
      <c r="BS948" s="3"/>
    </row>
    <row r="949" spans="1:71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  <c r="BR949" s="3"/>
      <c r="BS949" s="3"/>
    </row>
    <row r="950" spans="1:71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  <c r="BR950" s="3"/>
      <c r="BS950" s="3"/>
    </row>
    <row r="951" spans="1:7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  <c r="BR951" s="3"/>
      <c r="BS951" s="3"/>
    </row>
    <row r="952" spans="1:71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  <c r="BR952" s="3"/>
      <c r="BS952" s="3"/>
    </row>
    <row r="953" spans="1:71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  <c r="BR953" s="3"/>
      <c r="BS953" s="3"/>
    </row>
    <row r="954" spans="1:71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  <c r="BR954" s="3"/>
      <c r="BS954" s="3"/>
    </row>
    <row r="955" spans="1:71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  <c r="BR955" s="3"/>
      <c r="BS955" s="3"/>
    </row>
    <row r="956" spans="1:71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  <c r="BR956" s="3"/>
      <c r="BS956" s="3"/>
    </row>
    <row r="957" spans="1:71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  <c r="BR957" s="3"/>
      <c r="BS957" s="3"/>
    </row>
    <row r="958" spans="1:71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  <c r="BR958" s="3"/>
      <c r="BS958" s="3"/>
    </row>
    <row r="959" spans="1:71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  <c r="BR959" s="3"/>
      <c r="BS959" s="3"/>
    </row>
    <row r="960" spans="1:71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  <c r="BR960" s="3"/>
      <c r="BS960" s="3"/>
    </row>
    <row r="961" spans="1:7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  <c r="BR961" s="3"/>
      <c r="BS961" s="3"/>
    </row>
    <row r="962" spans="1:71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  <c r="BR962" s="3"/>
      <c r="BS962" s="3"/>
    </row>
    <row r="963" spans="1:71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  <c r="BR963" s="3"/>
      <c r="BS963" s="3"/>
    </row>
    <row r="964" spans="1:71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  <c r="BR964" s="3"/>
      <c r="BS964" s="3"/>
    </row>
    <row r="965" spans="1:71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  <c r="BR965" s="3"/>
      <c r="BS965" s="3"/>
    </row>
    <row r="966" spans="1:71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  <c r="BR966" s="3"/>
      <c r="BS966" s="3"/>
    </row>
    <row r="967" spans="1:71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  <c r="BR967" s="3"/>
      <c r="BS967" s="3"/>
    </row>
    <row r="968" spans="1:71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  <c r="BR968" s="3"/>
      <c r="BS968" s="3"/>
    </row>
    <row r="969" spans="1:71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  <c r="BR969" s="3"/>
      <c r="BS969" s="3"/>
    </row>
    <row r="970" spans="1:71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  <c r="BR970" s="3"/>
      <c r="BS970" s="3"/>
    </row>
    <row r="971" spans="1: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  <c r="BR971" s="3"/>
      <c r="BS971" s="3"/>
    </row>
    <row r="972" spans="1:71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  <c r="BR972" s="3"/>
      <c r="BS972" s="3"/>
    </row>
    <row r="973" spans="1:71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  <c r="BR973" s="3"/>
      <c r="BS973" s="3"/>
    </row>
    <row r="974" spans="1:71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  <c r="BR974" s="3"/>
      <c r="BS974" s="3"/>
    </row>
    <row r="975" spans="1:71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  <c r="BR975" s="3"/>
      <c r="BS975" s="3"/>
    </row>
    <row r="976" spans="1:71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  <c r="BR976" s="3"/>
      <c r="BS976" s="3"/>
    </row>
    <row r="977" spans="1:71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  <c r="BR977" s="3"/>
      <c r="BS977" s="3"/>
    </row>
    <row r="978" spans="1:71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  <c r="BR978" s="3"/>
      <c r="BS978" s="3"/>
    </row>
    <row r="979" spans="1:71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  <c r="BR979" s="3"/>
      <c r="BS979" s="3"/>
    </row>
    <row r="980" spans="1:71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  <c r="BR980" s="3"/>
      <c r="BS980" s="3"/>
    </row>
    <row r="981" spans="1:7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  <c r="BR981" s="3"/>
      <c r="BS981" s="3"/>
    </row>
    <row r="982" spans="1:71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  <c r="BR982" s="3"/>
      <c r="BS982" s="3"/>
    </row>
  </sheetData>
  <mergeCells count="64">
    <mergeCell ref="I28:L29"/>
    <mergeCell ref="L2:O3"/>
    <mergeCell ref="P2:S3"/>
    <mergeCell ref="U2:W3"/>
    <mergeCell ref="R28:U29"/>
    <mergeCell ref="A15:F19"/>
    <mergeCell ref="H15:N19"/>
    <mergeCell ref="AF15:AL19"/>
    <mergeCell ref="AP2:AS3"/>
    <mergeCell ref="H26:M27"/>
    <mergeCell ref="Y2:AA3"/>
    <mergeCell ref="AH2:AJ3"/>
    <mergeCell ref="AC2:AF3"/>
    <mergeCell ref="J20:L22"/>
    <mergeCell ref="H2:J3"/>
    <mergeCell ref="R20:T22"/>
    <mergeCell ref="P15:V19"/>
    <mergeCell ref="A9:B9"/>
    <mergeCell ref="G2:G8"/>
    <mergeCell ref="K2:K8"/>
    <mergeCell ref="AB2:AB8"/>
    <mergeCell ref="BL15:BO19"/>
    <mergeCell ref="Z20:AB22"/>
    <mergeCell ref="AX20:AZ22"/>
    <mergeCell ref="BM20:BO22"/>
    <mergeCell ref="AN15:AT19"/>
    <mergeCell ref="AV15:BB19"/>
    <mergeCell ref="BE15:BG19"/>
    <mergeCell ref="BI15:BK19"/>
    <mergeCell ref="AP20:AR22"/>
    <mergeCell ref="BF20:BG22"/>
    <mergeCell ref="BI20:BJ22"/>
    <mergeCell ref="X15:AD19"/>
    <mergeCell ref="AH20:AJ22"/>
    <mergeCell ref="BE13:BJ13"/>
    <mergeCell ref="R26:W26"/>
    <mergeCell ref="X26:AL26"/>
    <mergeCell ref="AB28:AE29"/>
    <mergeCell ref="BC1:BL1"/>
    <mergeCell ref="BI2:BI8"/>
    <mergeCell ref="BJ2:BJ8"/>
    <mergeCell ref="BK2:BK8"/>
    <mergeCell ref="BL2:BL8"/>
    <mergeCell ref="AG2:AG8"/>
    <mergeCell ref="AK2:AK8"/>
    <mergeCell ref="AT2:AT8"/>
    <mergeCell ref="AX2:AX8"/>
    <mergeCell ref="BC2:BC8"/>
    <mergeCell ref="T2:T8"/>
    <mergeCell ref="X2:X8"/>
    <mergeCell ref="BH2:BH8"/>
    <mergeCell ref="A2:B8"/>
    <mergeCell ref="C2:F3"/>
    <mergeCell ref="AY2:BB3"/>
    <mergeCell ref="AU2:AW3"/>
    <mergeCell ref="AL2:AO3"/>
    <mergeCell ref="BD2:BD8"/>
    <mergeCell ref="BE2:BE8"/>
    <mergeCell ref="BF2:BF8"/>
    <mergeCell ref="A1:BB1"/>
    <mergeCell ref="A10:B10"/>
    <mergeCell ref="A11:B11"/>
    <mergeCell ref="BB12:BC12"/>
    <mergeCell ref="BG2:BG8"/>
  </mergeCells>
  <printOptions horizontalCentered="1" verticalCentered="1"/>
  <pageMargins left="0.25" right="0.23622047244094499" top="0" bottom="0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outlinePr summaryRight="0"/>
  </sheetPr>
  <dimension ref="A1:AF275"/>
  <sheetViews>
    <sheetView showGridLines="0" view="pageBreakPreview" topLeftCell="A71" zoomScale="86" zoomScaleNormal="70" zoomScaleSheetLayoutView="86" zoomScalePageLayoutView="80" workbookViewId="0">
      <selection activeCell="B70" sqref="B70"/>
    </sheetView>
  </sheetViews>
  <sheetFormatPr defaultColWidth="16.83203125" defaultRowHeight="15" customHeight="1"/>
  <cols>
    <col min="1" max="1" width="22.1640625" style="1" customWidth="1"/>
    <col min="2" max="2" width="65.1640625" style="1" customWidth="1"/>
    <col min="3" max="3" width="17.1640625" style="1" customWidth="1"/>
    <col min="4" max="4" width="11.6640625" style="1" customWidth="1"/>
    <col min="5" max="5" width="9.83203125" style="1" customWidth="1"/>
    <col min="6" max="6" width="12.83203125" style="95" customWidth="1"/>
    <col min="7" max="9" width="12.83203125" style="1" customWidth="1"/>
    <col min="10" max="10" width="9.6640625" style="1" customWidth="1"/>
    <col min="11" max="11" width="14.6640625" style="1" customWidth="1"/>
    <col min="12" max="12" width="7.5" style="121" customWidth="1"/>
    <col min="13" max="13" width="7.33203125" style="1" customWidth="1"/>
    <col min="14" max="16" width="7.5" style="1" customWidth="1"/>
    <col min="17" max="17" width="8.1640625" style="1" customWidth="1"/>
    <col min="18" max="18" width="12.5" style="1" customWidth="1"/>
    <col min="19" max="19" width="12.83203125" style="1" customWidth="1"/>
    <col min="20" max="20" width="12" style="2" customWidth="1"/>
    <col min="21" max="21" width="12" style="94" customWidth="1"/>
    <col min="22" max="22" width="12.1640625" style="1" customWidth="1"/>
    <col min="23" max="23" width="11.33203125" style="95" customWidth="1"/>
    <col min="24" max="16384" width="16.83203125" style="1"/>
  </cols>
  <sheetData>
    <row r="1" spans="1:24" ht="22.5" customHeight="1">
      <c r="A1" s="354" t="s">
        <v>52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4" ht="28.5" hidden="1" customHeight="1">
      <c r="A2" s="356"/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</row>
    <row r="3" spans="1:24" ht="54.75" customHeight="1">
      <c r="A3" s="358" t="s">
        <v>53</v>
      </c>
      <c r="B3" s="344" t="s">
        <v>54</v>
      </c>
      <c r="C3" s="344" t="s">
        <v>55</v>
      </c>
      <c r="D3" s="344"/>
      <c r="E3" s="344"/>
      <c r="F3" s="353" t="s">
        <v>56</v>
      </c>
      <c r="G3" s="344" t="s">
        <v>57</v>
      </c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57" t="s">
        <v>125</v>
      </c>
      <c r="S3" s="340"/>
      <c r="T3" s="340"/>
      <c r="U3" s="340"/>
      <c r="V3" s="340"/>
      <c r="W3" s="340"/>
      <c r="X3" s="89"/>
    </row>
    <row r="4" spans="1:24" ht="16.5" customHeight="1">
      <c r="A4" s="340"/>
      <c r="B4" s="340"/>
      <c r="C4" s="353" t="s">
        <v>59</v>
      </c>
      <c r="D4" s="353" t="s">
        <v>60</v>
      </c>
      <c r="E4" s="353" t="s">
        <v>61</v>
      </c>
      <c r="F4" s="361"/>
      <c r="G4" s="353" t="s">
        <v>32</v>
      </c>
      <c r="H4" s="344" t="s">
        <v>62</v>
      </c>
      <c r="I4" s="344"/>
      <c r="J4" s="344"/>
      <c r="K4" s="344"/>
      <c r="L4" s="344"/>
      <c r="M4" s="344" t="s">
        <v>63</v>
      </c>
      <c r="N4" s="344"/>
      <c r="O4" s="344"/>
      <c r="P4" s="345" t="s">
        <v>46</v>
      </c>
      <c r="Q4" s="346" t="s">
        <v>58</v>
      </c>
      <c r="R4" s="340"/>
      <c r="S4" s="340"/>
      <c r="T4" s="340"/>
      <c r="U4" s="340"/>
      <c r="V4" s="340"/>
      <c r="W4" s="340"/>
      <c r="X4" s="89"/>
    </row>
    <row r="5" spans="1:24" ht="33.75" customHeight="1">
      <c r="A5" s="340"/>
      <c r="B5" s="340"/>
      <c r="C5" s="340"/>
      <c r="D5" s="340"/>
      <c r="E5" s="353"/>
      <c r="F5" s="361"/>
      <c r="G5" s="353"/>
      <c r="H5" s="105"/>
      <c r="I5" s="364" t="s">
        <v>124</v>
      </c>
      <c r="J5" s="350" t="s">
        <v>141</v>
      </c>
      <c r="K5" s="350" t="s">
        <v>144</v>
      </c>
      <c r="L5" s="351" t="s">
        <v>143</v>
      </c>
      <c r="M5" s="362" t="s">
        <v>64</v>
      </c>
      <c r="N5" s="349" t="s">
        <v>126</v>
      </c>
      <c r="O5" s="349" t="s">
        <v>127</v>
      </c>
      <c r="P5" s="345"/>
      <c r="Q5" s="347"/>
      <c r="R5" s="339" t="s">
        <v>65</v>
      </c>
      <c r="S5" s="340"/>
      <c r="T5" s="341" t="s">
        <v>66</v>
      </c>
      <c r="U5" s="342"/>
      <c r="V5" s="339" t="s">
        <v>67</v>
      </c>
      <c r="W5" s="340"/>
    </row>
    <row r="6" spans="1:24" ht="142.5" customHeight="1">
      <c r="A6" s="340"/>
      <c r="B6" s="340"/>
      <c r="C6" s="340"/>
      <c r="D6" s="340"/>
      <c r="E6" s="353"/>
      <c r="F6" s="340"/>
      <c r="G6" s="353"/>
      <c r="H6" s="106" t="s">
        <v>142</v>
      </c>
      <c r="I6" s="349"/>
      <c r="J6" s="349"/>
      <c r="K6" s="349"/>
      <c r="L6" s="352"/>
      <c r="M6" s="362"/>
      <c r="N6" s="353"/>
      <c r="O6" s="349"/>
      <c r="P6" s="345"/>
      <c r="Q6" s="348"/>
      <c r="R6" s="96" t="s">
        <v>68</v>
      </c>
      <c r="S6" s="96" t="s">
        <v>69</v>
      </c>
      <c r="T6" s="97" t="s">
        <v>136</v>
      </c>
      <c r="U6" s="98" t="s">
        <v>138</v>
      </c>
      <c r="V6" s="96" t="s">
        <v>70</v>
      </c>
      <c r="W6" s="96" t="s">
        <v>139</v>
      </c>
    </row>
    <row r="7" spans="1:24" ht="13.5" customHeight="1">
      <c r="A7" s="99">
        <v>1</v>
      </c>
      <c r="B7" s="99">
        <v>2</v>
      </c>
      <c r="C7" s="99">
        <v>3</v>
      </c>
      <c r="D7" s="99">
        <v>4</v>
      </c>
      <c r="E7" s="99">
        <v>5</v>
      </c>
      <c r="F7" s="99">
        <v>6</v>
      </c>
      <c r="G7" s="100">
        <v>7</v>
      </c>
      <c r="H7" s="99">
        <v>8</v>
      </c>
      <c r="I7" s="99">
        <v>9</v>
      </c>
      <c r="J7" s="99">
        <v>10</v>
      </c>
      <c r="K7" s="99">
        <v>11</v>
      </c>
      <c r="L7" s="122">
        <v>12</v>
      </c>
      <c r="M7" s="99">
        <v>13</v>
      </c>
      <c r="N7" s="100">
        <v>14</v>
      </c>
      <c r="O7" s="99">
        <v>15</v>
      </c>
      <c r="P7" s="99">
        <v>16</v>
      </c>
      <c r="Q7" s="99">
        <v>17</v>
      </c>
      <c r="R7" s="99">
        <v>18</v>
      </c>
      <c r="S7" s="99">
        <v>19</v>
      </c>
      <c r="T7" s="99">
        <v>20</v>
      </c>
      <c r="U7" s="100">
        <v>21</v>
      </c>
      <c r="V7" s="99">
        <v>22</v>
      </c>
      <c r="W7" s="99">
        <v>23</v>
      </c>
    </row>
    <row r="8" spans="1:24" ht="15.75" customHeight="1">
      <c r="A8" s="101"/>
      <c r="B8" s="102" t="s">
        <v>71</v>
      </c>
      <c r="C8" s="101"/>
      <c r="D8" s="101"/>
      <c r="E8" s="101"/>
      <c r="F8" s="104"/>
      <c r="G8" s="101"/>
      <c r="H8" s="101"/>
      <c r="I8" s="101"/>
      <c r="J8" s="103"/>
      <c r="K8" s="103"/>
      <c r="L8" s="101"/>
      <c r="M8" s="101"/>
      <c r="N8" s="101"/>
      <c r="O8" s="101"/>
      <c r="P8" s="101"/>
      <c r="Q8" s="101"/>
      <c r="R8" s="104"/>
      <c r="S8" s="104"/>
      <c r="T8" s="104"/>
      <c r="U8" s="104"/>
      <c r="V8" s="104"/>
      <c r="W8" s="104"/>
    </row>
    <row r="9" spans="1:24" ht="21" customHeight="1">
      <c r="A9" s="131" t="s">
        <v>108</v>
      </c>
      <c r="B9" s="132" t="s">
        <v>109</v>
      </c>
      <c r="C9" s="131">
        <v>4</v>
      </c>
      <c r="D9" s="131">
        <v>9</v>
      </c>
      <c r="E9" s="131">
        <v>14</v>
      </c>
      <c r="F9" s="224">
        <f>+F10+F11+F12+F13+F14+F15+F16+F17+F18+F19+F20+F21+F22+F23+F24</f>
        <v>1476</v>
      </c>
      <c r="G9" s="131">
        <f>+G10+G11+G12+G13+G14+G15+G16+G17+G18+G19+G20+G21+G22+G23+G24</f>
        <v>1404</v>
      </c>
      <c r="H9" s="133">
        <f>+H10+H11+H12+H13+H14+H15+H16+H17+H18+H19+H20+H21+H22+H23+H24</f>
        <v>690</v>
      </c>
      <c r="I9" s="133">
        <v>0</v>
      </c>
      <c r="J9" s="133">
        <f>+J10+J11+J12+J13+J14+J15+J16+J17+J18+J19+J20+J21+J22+J23+J24</f>
        <v>714</v>
      </c>
      <c r="K9" s="133">
        <f>+K10+K11+K12+K13+K14+K15+K16+K17+K18+K19+K20+K21+K22+K23+K24</f>
        <v>690</v>
      </c>
      <c r="L9" s="134"/>
      <c r="M9" s="131"/>
      <c r="N9" s="131"/>
      <c r="O9" s="131"/>
      <c r="P9" s="131">
        <f>+P10+P16+P20</f>
        <v>72</v>
      </c>
      <c r="Q9" s="131"/>
      <c r="R9" s="131">
        <f>+R10+R11+R12+R13+R14+R15+R16+R17+R18+R19+R20+R21+R22+R23+R24</f>
        <v>612</v>
      </c>
      <c r="S9" s="133">
        <f>+S10+S11+S12+S13+S14+S15+S16+S17+S18+S19+S20+S21+S22+S23+S24</f>
        <v>462</v>
      </c>
      <c r="T9" s="131">
        <f>+T16+T17+T11+T12+T13+T14+T19+T21+T22+T24</f>
        <v>276</v>
      </c>
      <c r="U9" s="135">
        <f>+U16+U17</f>
        <v>54</v>
      </c>
      <c r="V9" s="131"/>
      <c r="W9" s="135"/>
    </row>
    <row r="10" spans="1:24" ht="15.75" customHeight="1">
      <c r="A10" s="136" t="s">
        <v>110</v>
      </c>
      <c r="B10" s="137" t="s">
        <v>72</v>
      </c>
      <c r="C10" s="138">
        <v>2</v>
      </c>
      <c r="D10" s="138"/>
      <c r="E10" s="138">
        <v>1</v>
      </c>
      <c r="F10" s="225">
        <v>96</v>
      </c>
      <c r="G10" s="138">
        <v>78</v>
      </c>
      <c r="H10" s="139">
        <v>39</v>
      </c>
      <c r="I10" s="138"/>
      <c r="J10" s="139">
        <v>39</v>
      </c>
      <c r="K10" s="139">
        <v>39</v>
      </c>
      <c r="L10" s="138"/>
      <c r="M10" s="138"/>
      <c r="N10" s="138"/>
      <c r="O10" s="138"/>
      <c r="P10" s="138">
        <v>18</v>
      </c>
      <c r="Q10" s="138"/>
      <c r="R10" s="139">
        <v>34</v>
      </c>
      <c r="S10" s="139">
        <v>44</v>
      </c>
      <c r="T10" s="140"/>
      <c r="U10" s="141"/>
      <c r="V10" s="142"/>
      <c r="W10" s="143"/>
    </row>
    <row r="11" spans="1:24" ht="15.75" customHeight="1">
      <c r="A11" s="136" t="s">
        <v>111</v>
      </c>
      <c r="B11" s="137" t="s">
        <v>73</v>
      </c>
      <c r="C11" s="138"/>
      <c r="D11" s="138"/>
      <c r="E11" s="138">
        <v>123</v>
      </c>
      <c r="F11" s="225">
        <v>95</v>
      </c>
      <c r="G11" s="138">
        <v>95</v>
      </c>
      <c r="H11" s="139">
        <v>49</v>
      </c>
      <c r="I11" s="138"/>
      <c r="J11" s="139">
        <v>46</v>
      </c>
      <c r="K11" s="139">
        <v>49</v>
      </c>
      <c r="L11" s="138"/>
      <c r="M11" s="138"/>
      <c r="N11" s="138"/>
      <c r="O11" s="138"/>
      <c r="P11" s="138"/>
      <c r="Q11" s="138"/>
      <c r="R11" s="139">
        <v>51</v>
      </c>
      <c r="S11" s="139">
        <v>22</v>
      </c>
      <c r="T11" s="140">
        <v>22</v>
      </c>
      <c r="U11" s="141"/>
      <c r="V11" s="144"/>
      <c r="W11" s="145"/>
    </row>
    <row r="12" spans="1:24" ht="15" customHeight="1">
      <c r="A12" s="136" t="s">
        <v>112</v>
      </c>
      <c r="B12" s="137" t="s">
        <v>74</v>
      </c>
      <c r="C12" s="138"/>
      <c r="D12" s="138"/>
      <c r="E12" s="138">
        <v>123</v>
      </c>
      <c r="F12" s="225">
        <v>112</v>
      </c>
      <c r="G12" s="138">
        <v>112</v>
      </c>
      <c r="H12" s="139">
        <v>34</v>
      </c>
      <c r="I12" s="138"/>
      <c r="J12" s="139">
        <v>78</v>
      </c>
      <c r="K12" s="139">
        <v>34</v>
      </c>
      <c r="L12" s="138"/>
      <c r="M12" s="138"/>
      <c r="N12" s="138"/>
      <c r="O12" s="138"/>
      <c r="P12" s="138"/>
      <c r="Q12" s="138"/>
      <c r="R12" s="139">
        <v>68</v>
      </c>
      <c r="S12" s="139">
        <v>22</v>
      </c>
      <c r="T12" s="140">
        <v>22</v>
      </c>
      <c r="U12" s="141"/>
      <c r="V12" s="142"/>
      <c r="W12" s="143"/>
    </row>
    <row r="13" spans="1:24" ht="16.5" customHeight="1">
      <c r="A13" s="136" t="s">
        <v>113</v>
      </c>
      <c r="B13" s="137" t="s">
        <v>75</v>
      </c>
      <c r="C13" s="138"/>
      <c r="D13" s="138"/>
      <c r="E13" s="138">
        <v>123</v>
      </c>
      <c r="F13" s="225">
        <v>78</v>
      </c>
      <c r="G13" s="138">
        <v>78</v>
      </c>
      <c r="H13" s="146">
        <v>39</v>
      </c>
      <c r="I13" s="138"/>
      <c r="J13" s="147">
        <v>39</v>
      </c>
      <c r="K13" s="146">
        <v>39</v>
      </c>
      <c r="L13" s="138"/>
      <c r="M13" s="138"/>
      <c r="N13" s="138"/>
      <c r="O13" s="138"/>
      <c r="P13" s="138"/>
      <c r="Q13" s="138"/>
      <c r="R13" s="147">
        <v>34</v>
      </c>
      <c r="S13" s="146">
        <v>22</v>
      </c>
      <c r="T13" s="140">
        <v>22</v>
      </c>
      <c r="U13" s="141"/>
      <c r="V13" s="142"/>
      <c r="W13" s="143"/>
    </row>
    <row r="14" spans="1:24" ht="15.75" customHeight="1">
      <c r="A14" s="136" t="s">
        <v>114</v>
      </c>
      <c r="B14" s="137" t="s">
        <v>76</v>
      </c>
      <c r="C14" s="138"/>
      <c r="D14" s="138"/>
      <c r="E14" s="138">
        <v>123</v>
      </c>
      <c r="F14" s="225">
        <v>78</v>
      </c>
      <c r="G14" s="138">
        <v>78</v>
      </c>
      <c r="H14" s="139">
        <v>34</v>
      </c>
      <c r="I14" s="138"/>
      <c r="J14" s="139">
        <v>44</v>
      </c>
      <c r="K14" s="139">
        <v>34</v>
      </c>
      <c r="L14" s="138"/>
      <c r="M14" s="138"/>
      <c r="N14" s="138"/>
      <c r="O14" s="138"/>
      <c r="P14" s="138"/>
      <c r="Q14" s="138"/>
      <c r="R14" s="139">
        <v>34</v>
      </c>
      <c r="S14" s="139">
        <v>22</v>
      </c>
      <c r="T14" s="140">
        <v>22</v>
      </c>
      <c r="U14" s="141"/>
      <c r="V14" s="142"/>
      <c r="W14" s="143"/>
    </row>
    <row r="15" spans="1:24" ht="15" customHeight="1">
      <c r="A15" s="136" t="s">
        <v>115</v>
      </c>
      <c r="B15" s="137" t="s">
        <v>77</v>
      </c>
      <c r="C15" s="138"/>
      <c r="D15" s="138">
        <v>2</v>
      </c>
      <c r="E15" s="138">
        <v>1</v>
      </c>
      <c r="F15" s="225">
        <v>78</v>
      </c>
      <c r="G15" s="138">
        <v>78</v>
      </c>
      <c r="H15" s="138">
        <v>44</v>
      </c>
      <c r="I15" s="138"/>
      <c r="J15" s="138">
        <v>34</v>
      </c>
      <c r="K15" s="138">
        <v>44</v>
      </c>
      <c r="L15" s="138"/>
      <c r="M15" s="138"/>
      <c r="N15" s="138"/>
      <c r="O15" s="138"/>
      <c r="P15" s="138"/>
      <c r="Q15" s="138"/>
      <c r="R15" s="139">
        <v>34</v>
      </c>
      <c r="S15" s="139">
        <v>44</v>
      </c>
      <c r="T15" s="140"/>
      <c r="U15" s="141"/>
      <c r="V15" s="142"/>
      <c r="W15" s="143"/>
    </row>
    <row r="16" spans="1:24" ht="16.5" customHeight="1">
      <c r="A16" s="136" t="s">
        <v>116</v>
      </c>
      <c r="B16" s="137" t="s">
        <v>78</v>
      </c>
      <c r="C16" s="138">
        <v>4</v>
      </c>
      <c r="D16" s="148" t="s">
        <v>146</v>
      </c>
      <c r="E16" s="138">
        <v>13</v>
      </c>
      <c r="F16" s="225">
        <v>270</v>
      </c>
      <c r="G16" s="138">
        <v>234</v>
      </c>
      <c r="H16" s="139">
        <v>82</v>
      </c>
      <c r="I16" s="138"/>
      <c r="J16" s="139">
        <v>152</v>
      </c>
      <c r="K16" s="139">
        <v>82</v>
      </c>
      <c r="L16" s="138"/>
      <c r="M16" s="138"/>
      <c r="N16" s="138"/>
      <c r="O16" s="138"/>
      <c r="P16" s="138">
        <v>36</v>
      </c>
      <c r="Q16" s="138"/>
      <c r="R16" s="139">
        <v>102</v>
      </c>
      <c r="S16" s="139">
        <v>44</v>
      </c>
      <c r="T16" s="140">
        <v>52</v>
      </c>
      <c r="U16" s="141">
        <v>36</v>
      </c>
      <c r="V16" s="142"/>
      <c r="W16" s="143"/>
    </row>
    <row r="17" spans="1:32" ht="15" customHeight="1">
      <c r="A17" s="136" t="s">
        <v>117</v>
      </c>
      <c r="B17" s="137" t="s">
        <v>79</v>
      </c>
      <c r="C17" s="138"/>
      <c r="D17" s="138">
        <v>4</v>
      </c>
      <c r="E17" s="138">
        <v>123</v>
      </c>
      <c r="F17" s="225">
        <v>117</v>
      </c>
      <c r="G17" s="138">
        <v>117</v>
      </c>
      <c r="H17" s="139">
        <v>88</v>
      </c>
      <c r="I17" s="138"/>
      <c r="J17" s="139">
        <v>29</v>
      </c>
      <c r="K17" s="139">
        <v>88</v>
      </c>
      <c r="L17" s="138"/>
      <c r="M17" s="138"/>
      <c r="N17" s="138"/>
      <c r="O17" s="138"/>
      <c r="P17" s="138"/>
      <c r="Q17" s="138"/>
      <c r="R17" s="139">
        <v>51</v>
      </c>
      <c r="S17" s="139">
        <v>22</v>
      </c>
      <c r="T17" s="140">
        <v>26</v>
      </c>
      <c r="U17" s="141">
        <v>18</v>
      </c>
      <c r="V17" s="142"/>
      <c r="W17" s="143"/>
    </row>
    <row r="18" spans="1:32" ht="15" customHeight="1">
      <c r="A18" s="136" t="s">
        <v>118</v>
      </c>
      <c r="B18" s="137" t="s">
        <v>80</v>
      </c>
      <c r="C18" s="138"/>
      <c r="D18" s="148" t="s">
        <v>147</v>
      </c>
      <c r="E18" s="138"/>
      <c r="F18" s="225">
        <v>78</v>
      </c>
      <c r="G18" s="138">
        <v>78</v>
      </c>
      <c r="H18" s="139">
        <v>66</v>
      </c>
      <c r="I18" s="138"/>
      <c r="J18" s="139">
        <v>12</v>
      </c>
      <c r="K18" s="139">
        <v>66</v>
      </c>
      <c r="L18" s="138"/>
      <c r="M18" s="138"/>
      <c r="N18" s="138"/>
      <c r="O18" s="138"/>
      <c r="P18" s="138"/>
      <c r="Q18" s="138"/>
      <c r="R18" s="139">
        <v>34</v>
      </c>
      <c r="S18" s="139">
        <v>44</v>
      </c>
      <c r="T18" s="140"/>
      <c r="U18" s="141"/>
      <c r="V18" s="142"/>
      <c r="W18" s="143"/>
    </row>
    <row r="19" spans="1:32" ht="15.75" customHeight="1">
      <c r="A19" s="136" t="s">
        <v>119</v>
      </c>
      <c r="B19" s="137" t="s">
        <v>145</v>
      </c>
      <c r="C19" s="138"/>
      <c r="D19" s="138"/>
      <c r="E19" s="138">
        <v>123</v>
      </c>
      <c r="F19" s="225">
        <v>78</v>
      </c>
      <c r="G19" s="138">
        <v>78</v>
      </c>
      <c r="H19" s="139">
        <v>55</v>
      </c>
      <c r="I19" s="138"/>
      <c r="J19" s="139">
        <v>23</v>
      </c>
      <c r="K19" s="139">
        <v>55</v>
      </c>
      <c r="L19" s="138"/>
      <c r="M19" s="138"/>
      <c r="N19" s="138"/>
      <c r="O19" s="138"/>
      <c r="P19" s="138"/>
      <c r="Q19" s="138"/>
      <c r="R19" s="139">
        <v>34</v>
      </c>
      <c r="S19" s="139">
        <v>22</v>
      </c>
      <c r="T19" s="140">
        <v>22</v>
      </c>
      <c r="U19" s="141"/>
      <c r="V19" s="142"/>
      <c r="W19" s="143"/>
      <c r="AF19" s="89"/>
    </row>
    <row r="20" spans="1:32" ht="15.75" customHeight="1">
      <c r="A20" s="136" t="s">
        <v>120</v>
      </c>
      <c r="B20" s="137" t="s">
        <v>81</v>
      </c>
      <c r="C20" s="138">
        <v>2</v>
      </c>
      <c r="D20" s="138"/>
      <c r="E20" s="138">
        <v>1</v>
      </c>
      <c r="F20" s="225">
        <v>162</v>
      </c>
      <c r="G20" s="138">
        <v>144</v>
      </c>
      <c r="H20" s="139">
        <v>38</v>
      </c>
      <c r="I20" s="138"/>
      <c r="J20" s="139">
        <v>106</v>
      </c>
      <c r="K20" s="139">
        <v>38</v>
      </c>
      <c r="L20" s="138"/>
      <c r="M20" s="138"/>
      <c r="N20" s="138"/>
      <c r="O20" s="138"/>
      <c r="P20" s="138">
        <v>18</v>
      </c>
      <c r="Q20" s="138"/>
      <c r="R20" s="139">
        <v>34</v>
      </c>
      <c r="S20" s="139">
        <v>110</v>
      </c>
      <c r="T20" s="140"/>
      <c r="U20" s="141"/>
      <c r="V20" s="142"/>
      <c r="W20" s="143"/>
      <c r="AF20" s="89"/>
    </row>
    <row r="21" spans="1:32" ht="17.25" customHeight="1">
      <c r="A21" s="136" t="s">
        <v>121</v>
      </c>
      <c r="B21" s="149" t="s">
        <v>82</v>
      </c>
      <c r="C21" s="138"/>
      <c r="D21" s="138">
        <v>3</v>
      </c>
      <c r="E21" s="138">
        <v>12</v>
      </c>
      <c r="F21" s="225">
        <v>78</v>
      </c>
      <c r="G21" s="138">
        <v>78</v>
      </c>
      <c r="H21" s="139">
        <v>44</v>
      </c>
      <c r="I21" s="138"/>
      <c r="J21" s="139">
        <v>34</v>
      </c>
      <c r="K21" s="139">
        <v>44</v>
      </c>
      <c r="L21" s="138"/>
      <c r="M21" s="138"/>
      <c r="N21" s="138"/>
      <c r="O21" s="138"/>
      <c r="P21" s="138"/>
      <c r="Q21" s="138"/>
      <c r="R21" s="139">
        <v>34</v>
      </c>
      <c r="S21" s="139">
        <v>22</v>
      </c>
      <c r="T21" s="140">
        <v>22</v>
      </c>
      <c r="U21" s="141"/>
      <c r="V21" s="142"/>
      <c r="W21" s="143"/>
    </row>
    <row r="22" spans="1:32" ht="14.25" customHeight="1">
      <c r="A22" s="136" t="s">
        <v>122</v>
      </c>
      <c r="B22" s="149" t="s">
        <v>83</v>
      </c>
      <c r="C22" s="138"/>
      <c r="D22" s="138"/>
      <c r="E22" s="138">
        <v>123</v>
      </c>
      <c r="F22" s="225">
        <v>78</v>
      </c>
      <c r="G22" s="138">
        <v>78</v>
      </c>
      <c r="H22" s="139">
        <v>34</v>
      </c>
      <c r="I22" s="138"/>
      <c r="J22" s="139">
        <v>44</v>
      </c>
      <c r="K22" s="139">
        <v>34</v>
      </c>
      <c r="L22" s="138"/>
      <c r="M22" s="138"/>
      <c r="N22" s="138"/>
      <c r="O22" s="138"/>
      <c r="P22" s="138"/>
      <c r="Q22" s="138"/>
      <c r="R22" s="139">
        <v>34</v>
      </c>
      <c r="S22" s="139">
        <v>22</v>
      </c>
      <c r="T22" s="140">
        <v>22</v>
      </c>
      <c r="U22" s="141"/>
      <c r="V22" s="142"/>
      <c r="W22" s="143"/>
    </row>
    <row r="23" spans="1:32" ht="14.25" customHeight="1">
      <c r="A23" s="136" t="s">
        <v>123</v>
      </c>
      <c r="B23" s="137" t="s">
        <v>84</v>
      </c>
      <c r="C23" s="138"/>
      <c r="D23" s="138"/>
      <c r="E23" s="138">
        <v>1</v>
      </c>
      <c r="F23" s="225">
        <v>34</v>
      </c>
      <c r="G23" s="138">
        <v>34</v>
      </c>
      <c r="H23" s="139"/>
      <c r="I23" s="138"/>
      <c r="J23" s="139">
        <v>34</v>
      </c>
      <c r="K23" s="139"/>
      <c r="L23" s="138"/>
      <c r="M23" s="138"/>
      <c r="N23" s="138"/>
      <c r="O23" s="138"/>
      <c r="P23" s="138"/>
      <c r="Q23" s="138"/>
      <c r="R23" s="139">
        <v>34</v>
      </c>
      <c r="S23" s="139"/>
      <c r="T23" s="140"/>
      <c r="U23" s="141"/>
      <c r="V23" s="142"/>
      <c r="W23" s="143"/>
    </row>
    <row r="24" spans="1:32" ht="14.25" customHeight="1">
      <c r="A24" s="138"/>
      <c r="B24" s="137" t="s">
        <v>85</v>
      </c>
      <c r="C24" s="138"/>
      <c r="D24" s="138"/>
      <c r="E24" s="138">
        <v>3</v>
      </c>
      <c r="F24" s="225">
        <v>44</v>
      </c>
      <c r="G24" s="138">
        <v>44</v>
      </c>
      <c r="H24" s="139">
        <v>44</v>
      </c>
      <c r="I24" s="138"/>
      <c r="J24" s="139"/>
      <c r="K24" s="139">
        <v>44</v>
      </c>
      <c r="L24" s="138"/>
      <c r="M24" s="138"/>
      <c r="N24" s="138"/>
      <c r="O24" s="138"/>
      <c r="P24" s="138"/>
      <c r="Q24" s="138"/>
      <c r="R24" s="139"/>
      <c r="S24" s="139"/>
      <c r="T24" s="140">
        <v>44</v>
      </c>
      <c r="U24" s="141"/>
      <c r="V24" s="142"/>
      <c r="W24" s="143"/>
    </row>
    <row r="25" spans="1:32" ht="17.25" customHeight="1">
      <c r="A25" s="101" t="s">
        <v>86</v>
      </c>
      <c r="B25" s="102" t="s">
        <v>87</v>
      </c>
      <c r="C25" s="101">
        <v>8</v>
      </c>
      <c r="D25" s="150" t="s">
        <v>140</v>
      </c>
      <c r="E25" s="101">
        <v>15</v>
      </c>
      <c r="F25" s="104">
        <f>F26+F33+F80+F81</f>
        <v>2988</v>
      </c>
      <c r="G25" s="104">
        <f t="shared" ref="G25:W25" si="0">G26+G33+G80+G81</f>
        <v>1548</v>
      </c>
      <c r="H25" s="104">
        <f t="shared" si="0"/>
        <v>1852</v>
      </c>
      <c r="I25" s="104">
        <f t="shared" si="0"/>
        <v>0</v>
      </c>
      <c r="J25" s="104">
        <f t="shared" si="0"/>
        <v>618</v>
      </c>
      <c r="K25" s="104">
        <f t="shared" si="0"/>
        <v>880</v>
      </c>
      <c r="L25" s="104">
        <f t="shared" si="0"/>
        <v>50</v>
      </c>
      <c r="M25" s="104">
        <f t="shared" si="0"/>
        <v>288</v>
      </c>
      <c r="N25" s="104">
        <f t="shared" si="0"/>
        <v>648</v>
      </c>
      <c r="O25" s="104">
        <f t="shared" si="0"/>
        <v>144</v>
      </c>
      <c r="P25" s="104">
        <f t="shared" si="0"/>
        <v>144</v>
      </c>
      <c r="Q25" s="104">
        <f t="shared" si="0"/>
        <v>216</v>
      </c>
      <c r="R25" s="104">
        <f t="shared" si="0"/>
        <v>0</v>
      </c>
      <c r="S25" s="104">
        <f t="shared" si="0"/>
        <v>366</v>
      </c>
      <c r="T25" s="104">
        <f t="shared" si="0"/>
        <v>336</v>
      </c>
      <c r="U25" s="104">
        <f t="shared" si="0"/>
        <v>738</v>
      </c>
      <c r="V25" s="104">
        <f t="shared" si="0"/>
        <v>576</v>
      </c>
      <c r="W25" s="104">
        <f t="shared" si="0"/>
        <v>828</v>
      </c>
    </row>
    <row r="26" spans="1:32" ht="16.5" customHeight="1">
      <c r="A26" s="131" t="s">
        <v>148</v>
      </c>
      <c r="B26" s="132" t="s">
        <v>149</v>
      </c>
      <c r="C26" s="131">
        <v>0</v>
      </c>
      <c r="D26" s="151" t="s">
        <v>158</v>
      </c>
      <c r="E26" s="131">
        <v>7</v>
      </c>
      <c r="F26" s="135">
        <f t="shared" ref="F26:W26" si="1">F27+F28+F29+F30+F31+F32</f>
        <v>386</v>
      </c>
      <c r="G26" s="135">
        <f t="shared" si="1"/>
        <v>386</v>
      </c>
      <c r="H26" s="135">
        <f t="shared" si="1"/>
        <v>232</v>
      </c>
      <c r="I26" s="135">
        <f t="shared" si="1"/>
        <v>0</v>
      </c>
      <c r="J26" s="135">
        <f t="shared" si="1"/>
        <v>154</v>
      </c>
      <c r="K26" s="135">
        <f t="shared" si="1"/>
        <v>232</v>
      </c>
      <c r="L26" s="135">
        <f t="shared" si="1"/>
        <v>0</v>
      </c>
      <c r="M26" s="135">
        <f t="shared" si="1"/>
        <v>0</v>
      </c>
      <c r="N26" s="135">
        <f t="shared" si="1"/>
        <v>0</v>
      </c>
      <c r="O26" s="135">
        <f t="shared" si="1"/>
        <v>0</v>
      </c>
      <c r="P26" s="135">
        <f t="shared" si="1"/>
        <v>0</v>
      </c>
      <c r="Q26" s="135">
        <f t="shared" si="1"/>
        <v>0</v>
      </c>
      <c r="R26" s="135">
        <f t="shared" si="1"/>
        <v>0</v>
      </c>
      <c r="S26" s="135">
        <f t="shared" si="1"/>
        <v>0</v>
      </c>
      <c r="T26" s="135">
        <f t="shared" si="1"/>
        <v>49</v>
      </c>
      <c r="U26" s="135">
        <f t="shared" si="1"/>
        <v>213</v>
      </c>
      <c r="V26" s="135">
        <f t="shared" si="1"/>
        <v>61</v>
      </c>
      <c r="W26" s="135">
        <f t="shared" si="1"/>
        <v>63</v>
      </c>
    </row>
    <row r="27" spans="1:32" ht="15.75" customHeight="1">
      <c r="A27" s="145" t="s">
        <v>150</v>
      </c>
      <c r="B27" s="152" t="s">
        <v>151</v>
      </c>
      <c r="C27" s="144"/>
      <c r="D27" s="138"/>
      <c r="E27" s="138">
        <v>4</v>
      </c>
      <c r="F27" s="154">
        <v>36</v>
      </c>
      <c r="G27" s="153">
        <v>36</v>
      </c>
      <c r="H27" s="153">
        <v>16</v>
      </c>
      <c r="I27" s="153"/>
      <c r="J27" s="154">
        <v>20</v>
      </c>
      <c r="K27" s="154">
        <v>16</v>
      </c>
      <c r="L27" s="155"/>
      <c r="M27" s="155"/>
      <c r="N27" s="155"/>
      <c r="O27" s="155"/>
      <c r="P27" s="155"/>
      <c r="Q27" s="155"/>
      <c r="R27" s="155"/>
      <c r="S27" s="155"/>
      <c r="T27" s="156"/>
      <c r="U27" s="157">
        <v>36</v>
      </c>
      <c r="V27" s="157"/>
      <c r="W27" s="157"/>
    </row>
    <row r="28" spans="1:32" ht="17.25" customHeight="1">
      <c r="A28" s="145" t="s">
        <v>152</v>
      </c>
      <c r="B28" s="152" t="s">
        <v>88</v>
      </c>
      <c r="C28" s="144"/>
      <c r="D28" s="138">
        <v>6</v>
      </c>
      <c r="E28" s="138">
        <v>345</v>
      </c>
      <c r="F28" s="154">
        <v>86</v>
      </c>
      <c r="G28" s="153">
        <v>86</v>
      </c>
      <c r="H28" s="153">
        <v>43</v>
      </c>
      <c r="I28" s="153"/>
      <c r="J28" s="154">
        <v>43</v>
      </c>
      <c r="K28" s="154">
        <v>43</v>
      </c>
      <c r="L28" s="155"/>
      <c r="M28" s="155"/>
      <c r="N28" s="155"/>
      <c r="O28" s="155"/>
      <c r="P28" s="155"/>
      <c r="Q28" s="155"/>
      <c r="R28" s="155"/>
      <c r="S28" s="155"/>
      <c r="T28" s="157">
        <v>23</v>
      </c>
      <c r="U28" s="157">
        <v>23</v>
      </c>
      <c r="V28" s="157">
        <v>20</v>
      </c>
      <c r="W28" s="157">
        <v>20</v>
      </c>
    </row>
    <row r="29" spans="1:32" ht="14.25" customHeight="1">
      <c r="A29" s="145" t="s">
        <v>153</v>
      </c>
      <c r="B29" s="152" t="s">
        <v>92</v>
      </c>
      <c r="C29" s="158"/>
      <c r="D29" s="138">
        <v>5</v>
      </c>
      <c r="E29" s="138">
        <v>4</v>
      </c>
      <c r="F29" s="154">
        <v>68</v>
      </c>
      <c r="G29" s="157">
        <v>68</v>
      </c>
      <c r="H29" s="157">
        <v>36</v>
      </c>
      <c r="I29" s="157"/>
      <c r="J29" s="154">
        <v>32</v>
      </c>
      <c r="K29" s="154">
        <v>36</v>
      </c>
      <c r="L29" s="145"/>
      <c r="M29" s="145"/>
      <c r="N29" s="145"/>
      <c r="O29" s="145"/>
      <c r="P29" s="145"/>
      <c r="Q29" s="145"/>
      <c r="R29" s="145"/>
      <c r="S29" s="145"/>
      <c r="T29" s="157"/>
      <c r="U29" s="157">
        <v>48</v>
      </c>
      <c r="V29" s="157">
        <v>20</v>
      </c>
      <c r="W29" s="157"/>
    </row>
    <row r="30" spans="1:32" ht="16.5" customHeight="1">
      <c r="A30" s="145" t="s">
        <v>154</v>
      </c>
      <c r="B30" s="152" t="s">
        <v>80</v>
      </c>
      <c r="C30" s="144"/>
      <c r="D30" s="138" t="s">
        <v>157</v>
      </c>
      <c r="E30" s="138"/>
      <c r="F30" s="154">
        <v>130</v>
      </c>
      <c r="G30" s="153">
        <v>130</v>
      </c>
      <c r="H30" s="153">
        <v>117</v>
      </c>
      <c r="I30" s="153"/>
      <c r="J30" s="154">
        <v>13</v>
      </c>
      <c r="K30" s="154">
        <v>117</v>
      </c>
      <c r="L30" s="155"/>
      <c r="M30" s="155"/>
      <c r="N30" s="155"/>
      <c r="O30" s="155"/>
      <c r="P30" s="159"/>
      <c r="Q30" s="155"/>
      <c r="R30" s="155"/>
      <c r="S30" s="155"/>
      <c r="T30" s="157">
        <v>26</v>
      </c>
      <c r="U30" s="157">
        <v>40</v>
      </c>
      <c r="V30" s="157">
        <v>21</v>
      </c>
      <c r="W30" s="157">
        <v>43</v>
      </c>
    </row>
    <row r="31" spans="1:32" ht="14.25" customHeight="1">
      <c r="A31" s="145" t="s">
        <v>155</v>
      </c>
      <c r="B31" s="152" t="s">
        <v>137</v>
      </c>
      <c r="C31" s="160"/>
      <c r="D31" s="138"/>
      <c r="E31" s="138">
        <v>4</v>
      </c>
      <c r="F31" s="154">
        <v>34</v>
      </c>
      <c r="G31" s="145">
        <v>34</v>
      </c>
      <c r="H31" s="145">
        <v>10</v>
      </c>
      <c r="I31" s="145"/>
      <c r="J31" s="154">
        <v>24</v>
      </c>
      <c r="K31" s="154">
        <v>10</v>
      </c>
      <c r="L31" s="145"/>
      <c r="M31" s="161"/>
      <c r="N31" s="145"/>
      <c r="O31" s="145"/>
      <c r="P31" s="161"/>
      <c r="Q31" s="161"/>
      <c r="R31" s="145"/>
      <c r="S31" s="161"/>
      <c r="T31" s="145"/>
      <c r="U31" s="145">
        <v>34</v>
      </c>
      <c r="V31" s="145"/>
      <c r="W31" s="145"/>
    </row>
    <row r="32" spans="1:32" ht="17.25" customHeight="1">
      <c r="A32" s="162" t="s">
        <v>156</v>
      </c>
      <c r="B32" s="161" t="s">
        <v>89</v>
      </c>
      <c r="C32" s="163"/>
      <c r="D32" s="144"/>
      <c r="E32" s="144">
        <v>4</v>
      </c>
      <c r="F32" s="145">
        <v>32</v>
      </c>
      <c r="G32" s="145">
        <v>32</v>
      </c>
      <c r="H32" s="145">
        <v>10</v>
      </c>
      <c r="I32" s="145"/>
      <c r="J32" s="145">
        <v>22</v>
      </c>
      <c r="K32" s="145">
        <v>10</v>
      </c>
      <c r="L32" s="145"/>
      <c r="M32" s="152"/>
      <c r="N32" s="145"/>
      <c r="O32" s="145"/>
      <c r="P32" s="152"/>
      <c r="Q32" s="152"/>
      <c r="R32" s="145"/>
      <c r="S32" s="152"/>
      <c r="T32" s="145"/>
      <c r="U32" s="145">
        <v>32</v>
      </c>
      <c r="V32" s="145"/>
      <c r="W32" s="145"/>
    </row>
    <row r="33" spans="1:23" ht="15" customHeight="1">
      <c r="A33" s="164" t="s">
        <v>159</v>
      </c>
      <c r="B33" s="165" t="s">
        <v>160</v>
      </c>
      <c r="C33" s="166"/>
      <c r="D33" s="167"/>
      <c r="E33" s="167"/>
      <c r="F33" s="164">
        <f>F34+F47</f>
        <v>2242</v>
      </c>
      <c r="G33" s="164">
        <f t="shared" ref="G33:W33" si="2">G34+G47</f>
        <v>1162</v>
      </c>
      <c r="H33" s="164">
        <f t="shared" si="2"/>
        <v>1620</v>
      </c>
      <c r="I33" s="164">
        <f t="shared" si="2"/>
        <v>0</v>
      </c>
      <c r="J33" s="164">
        <f t="shared" si="2"/>
        <v>464</v>
      </c>
      <c r="K33" s="164">
        <f t="shared" si="2"/>
        <v>648</v>
      </c>
      <c r="L33" s="164">
        <f t="shared" si="2"/>
        <v>50</v>
      </c>
      <c r="M33" s="164">
        <f t="shared" si="2"/>
        <v>288</v>
      </c>
      <c r="N33" s="164">
        <f t="shared" si="2"/>
        <v>648</v>
      </c>
      <c r="O33" s="164">
        <f t="shared" si="2"/>
        <v>0</v>
      </c>
      <c r="P33" s="164">
        <f t="shared" si="2"/>
        <v>144</v>
      </c>
      <c r="Q33" s="164">
        <f t="shared" si="2"/>
        <v>0</v>
      </c>
      <c r="R33" s="164">
        <f t="shared" si="2"/>
        <v>0</v>
      </c>
      <c r="S33" s="164">
        <f t="shared" si="2"/>
        <v>366</v>
      </c>
      <c r="T33" s="164">
        <f t="shared" si="2"/>
        <v>287</v>
      </c>
      <c r="U33" s="164">
        <f t="shared" si="2"/>
        <v>525</v>
      </c>
      <c r="V33" s="164">
        <f t="shared" si="2"/>
        <v>515</v>
      </c>
      <c r="W33" s="164">
        <f t="shared" si="2"/>
        <v>405</v>
      </c>
    </row>
    <row r="34" spans="1:23" ht="15.75" customHeight="1">
      <c r="A34" s="168" t="s">
        <v>90</v>
      </c>
      <c r="B34" s="169" t="s">
        <v>91</v>
      </c>
      <c r="C34" s="168">
        <v>3</v>
      </c>
      <c r="D34" s="168">
        <v>8</v>
      </c>
      <c r="E34" s="168">
        <v>1</v>
      </c>
      <c r="F34" s="170">
        <f>F35+F36+F37+F38+F39+F40+F41+F42+F43+F44+F45+F46</f>
        <v>635</v>
      </c>
      <c r="G34" s="170">
        <f t="shared" ref="G34:W34" si="3">G35+G36+G37+G38+G39+G40+G41+G42+G43+G44+G45+G46</f>
        <v>599</v>
      </c>
      <c r="H34" s="170">
        <f t="shared" si="3"/>
        <v>318</v>
      </c>
      <c r="I34" s="170">
        <f t="shared" si="3"/>
        <v>0</v>
      </c>
      <c r="J34" s="170">
        <f t="shared" si="3"/>
        <v>281</v>
      </c>
      <c r="K34" s="170">
        <f t="shared" si="3"/>
        <v>318</v>
      </c>
      <c r="L34" s="170">
        <f t="shared" si="3"/>
        <v>0</v>
      </c>
      <c r="M34" s="170">
        <f t="shared" si="3"/>
        <v>0</v>
      </c>
      <c r="N34" s="170">
        <f t="shared" si="3"/>
        <v>0</v>
      </c>
      <c r="O34" s="170">
        <f t="shared" si="3"/>
        <v>0</v>
      </c>
      <c r="P34" s="170">
        <f t="shared" si="3"/>
        <v>36</v>
      </c>
      <c r="Q34" s="170">
        <f t="shared" si="3"/>
        <v>0</v>
      </c>
      <c r="R34" s="170">
        <f t="shared" si="3"/>
        <v>0</v>
      </c>
      <c r="S34" s="170">
        <f t="shared" si="3"/>
        <v>269</v>
      </c>
      <c r="T34" s="170">
        <f t="shared" si="3"/>
        <v>30</v>
      </c>
      <c r="U34" s="170">
        <f t="shared" si="3"/>
        <v>193</v>
      </c>
      <c r="V34" s="170">
        <f t="shared" si="3"/>
        <v>107</v>
      </c>
      <c r="W34" s="170">
        <f t="shared" si="3"/>
        <v>0</v>
      </c>
    </row>
    <row r="35" spans="1:23" ht="17.25" customHeight="1">
      <c r="A35" s="145" t="s">
        <v>132</v>
      </c>
      <c r="B35" s="171" t="s">
        <v>161</v>
      </c>
      <c r="C35" s="158"/>
      <c r="D35" s="158">
        <v>2</v>
      </c>
      <c r="E35" s="144"/>
      <c r="F35" s="157">
        <v>43</v>
      </c>
      <c r="G35" s="158">
        <v>43</v>
      </c>
      <c r="H35" s="158">
        <v>34</v>
      </c>
      <c r="I35" s="158"/>
      <c r="J35" s="158">
        <v>9</v>
      </c>
      <c r="K35" s="158">
        <v>34</v>
      </c>
      <c r="L35" s="144"/>
      <c r="M35" s="144"/>
      <c r="N35" s="144"/>
      <c r="O35" s="144"/>
      <c r="P35" s="144"/>
      <c r="Q35" s="144"/>
      <c r="R35" s="144"/>
      <c r="S35" s="144">
        <v>43</v>
      </c>
      <c r="T35" s="158"/>
      <c r="U35" s="157"/>
      <c r="V35" s="158"/>
      <c r="W35" s="157"/>
    </row>
    <row r="36" spans="1:23" ht="15.75" customHeight="1">
      <c r="A36" s="145" t="s">
        <v>131</v>
      </c>
      <c r="B36" s="171" t="s">
        <v>162</v>
      </c>
      <c r="C36" s="158"/>
      <c r="D36" s="158">
        <v>2</v>
      </c>
      <c r="E36" s="144"/>
      <c r="F36" s="157">
        <v>43</v>
      </c>
      <c r="G36" s="158">
        <v>43</v>
      </c>
      <c r="H36" s="158">
        <v>34</v>
      </c>
      <c r="I36" s="158"/>
      <c r="J36" s="158">
        <v>9</v>
      </c>
      <c r="K36" s="158">
        <v>34</v>
      </c>
      <c r="L36" s="144"/>
      <c r="M36" s="144"/>
      <c r="N36" s="144"/>
      <c r="O36" s="144"/>
      <c r="P36" s="144"/>
      <c r="Q36" s="144"/>
      <c r="R36" s="144"/>
      <c r="S36" s="158">
        <v>43</v>
      </c>
      <c r="T36" s="158"/>
      <c r="U36" s="157"/>
      <c r="V36" s="158"/>
      <c r="W36" s="157"/>
    </row>
    <row r="37" spans="1:23" ht="15" customHeight="1">
      <c r="A37" s="145" t="s">
        <v>130</v>
      </c>
      <c r="B37" s="171" t="s">
        <v>163</v>
      </c>
      <c r="C37" s="158"/>
      <c r="D37" s="158">
        <v>2</v>
      </c>
      <c r="E37" s="144"/>
      <c r="F37" s="157">
        <v>36</v>
      </c>
      <c r="G37" s="158">
        <v>36</v>
      </c>
      <c r="H37" s="158">
        <v>16</v>
      </c>
      <c r="I37" s="158"/>
      <c r="J37" s="158">
        <v>20</v>
      </c>
      <c r="K37" s="158">
        <v>16</v>
      </c>
      <c r="L37" s="144"/>
      <c r="M37" s="144"/>
      <c r="N37" s="144"/>
      <c r="O37" s="144"/>
      <c r="P37" s="144"/>
      <c r="Q37" s="144"/>
      <c r="R37" s="144"/>
      <c r="S37" s="158">
        <v>36</v>
      </c>
      <c r="T37" s="158"/>
      <c r="U37" s="157"/>
      <c r="V37" s="158"/>
      <c r="W37" s="157"/>
    </row>
    <row r="38" spans="1:23" ht="17.25" customHeight="1">
      <c r="A38" s="145" t="s">
        <v>129</v>
      </c>
      <c r="B38" s="171" t="s">
        <v>164</v>
      </c>
      <c r="C38" s="159"/>
      <c r="D38" s="159">
        <v>2</v>
      </c>
      <c r="E38" s="145"/>
      <c r="F38" s="159">
        <v>36</v>
      </c>
      <c r="G38" s="159">
        <v>36</v>
      </c>
      <c r="H38" s="159">
        <v>16</v>
      </c>
      <c r="I38" s="155"/>
      <c r="J38" s="159">
        <v>20</v>
      </c>
      <c r="K38" s="159">
        <v>16</v>
      </c>
      <c r="L38" s="155"/>
      <c r="M38" s="155"/>
      <c r="N38" s="155"/>
      <c r="O38" s="155"/>
      <c r="P38" s="159"/>
      <c r="Q38" s="155"/>
      <c r="R38" s="155"/>
      <c r="S38" s="159">
        <v>36</v>
      </c>
      <c r="T38" s="159"/>
      <c r="U38" s="159"/>
      <c r="V38" s="159"/>
      <c r="W38" s="155"/>
    </row>
    <row r="39" spans="1:23" ht="17.25" customHeight="1">
      <c r="A39" s="145" t="s">
        <v>128</v>
      </c>
      <c r="B39" s="171" t="s">
        <v>165</v>
      </c>
      <c r="C39" s="158"/>
      <c r="D39" s="158">
        <v>2</v>
      </c>
      <c r="E39" s="144"/>
      <c r="F39" s="157">
        <v>43</v>
      </c>
      <c r="G39" s="158">
        <v>43</v>
      </c>
      <c r="H39" s="158">
        <v>34</v>
      </c>
      <c r="I39" s="158"/>
      <c r="J39" s="158">
        <v>9</v>
      </c>
      <c r="K39" s="158">
        <v>34</v>
      </c>
      <c r="L39" s="144"/>
      <c r="M39" s="144"/>
      <c r="N39" s="144"/>
      <c r="O39" s="144"/>
      <c r="P39" s="144"/>
      <c r="Q39" s="144"/>
      <c r="R39" s="144"/>
      <c r="S39" s="144">
        <v>43</v>
      </c>
      <c r="T39" s="158"/>
      <c r="U39" s="157"/>
      <c r="V39" s="158"/>
      <c r="W39" s="157"/>
    </row>
    <row r="40" spans="1:23" ht="15" customHeight="1">
      <c r="A40" s="145" t="s">
        <v>133</v>
      </c>
      <c r="B40" s="171" t="s">
        <v>166</v>
      </c>
      <c r="C40" s="159">
        <v>4</v>
      </c>
      <c r="D40" s="159"/>
      <c r="E40" s="159">
        <v>3</v>
      </c>
      <c r="F40" s="159">
        <v>80</v>
      </c>
      <c r="G40" s="159">
        <v>62</v>
      </c>
      <c r="H40" s="159">
        <v>34</v>
      </c>
      <c r="I40" s="155"/>
      <c r="J40" s="159">
        <v>28</v>
      </c>
      <c r="K40" s="159">
        <v>34</v>
      </c>
      <c r="L40" s="155"/>
      <c r="M40" s="155"/>
      <c r="N40" s="155"/>
      <c r="O40" s="155"/>
      <c r="P40" s="159">
        <v>18</v>
      </c>
      <c r="Q40" s="155"/>
      <c r="R40" s="155"/>
      <c r="S40" s="159"/>
      <c r="T40" s="145">
        <v>30</v>
      </c>
      <c r="U40" s="212">
        <v>32</v>
      </c>
      <c r="V40" s="159"/>
      <c r="W40" s="159"/>
    </row>
    <row r="41" spans="1:23" ht="16.5" customHeight="1">
      <c r="A41" s="145" t="s">
        <v>134</v>
      </c>
      <c r="B41" s="171" t="s">
        <v>167</v>
      </c>
      <c r="C41" s="155"/>
      <c r="D41" s="159">
        <v>2</v>
      </c>
      <c r="E41" s="155"/>
      <c r="F41" s="159">
        <v>36</v>
      </c>
      <c r="G41" s="159">
        <v>36</v>
      </c>
      <c r="H41" s="159">
        <v>10</v>
      </c>
      <c r="I41" s="155"/>
      <c r="J41" s="159">
        <v>26</v>
      </c>
      <c r="K41" s="159">
        <v>10</v>
      </c>
      <c r="L41" s="155"/>
      <c r="M41" s="155"/>
      <c r="N41" s="155"/>
      <c r="O41" s="155"/>
      <c r="P41" s="155"/>
      <c r="Q41" s="155"/>
      <c r="R41" s="155"/>
      <c r="S41" s="159">
        <v>36</v>
      </c>
      <c r="T41" s="155"/>
      <c r="U41" s="155"/>
      <c r="V41" s="159"/>
      <c r="W41" s="159"/>
    </row>
    <row r="42" spans="1:23" ht="17.25" customHeight="1">
      <c r="A42" s="145" t="s">
        <v>135</v>
      </c>
      <c r="B42" s="171" t="s">
        <v>168</v>
      </c>
      <c r="C42" s="158"/>
      <c r="D42" s="158">
        <v>4</v>
      </c>
      <c r="E42" s="144"/>
      <c r="F42" s="157">
        <v>44</v>
      </c>
      <c r="G42" s="158">
        <v>44</v>
      </c>
      <c r="H42" s="158">
        <v>16</v>
      </c>
      <c r="I42" s="158"/>
      <c r="J42" s="158">
        <v>28</v>
      </c>
      <c r="K42" s="158">
        <v>16</v>
      </c>
      <c r="L42" s="144"/>
      <c r="M42" s="144"/>
      <c r="N42" s="144"/>
      <c r="O42" s="144"/>
      <c r="P42" s="144"/>
      <c r="Q42" s="144"/>
      <c r="R42" s="144"/>
      <c r="S42" s="144"/>
      <c r="T42" s="158"/>
      <c r="U42" s="157">
        <v>44</v>
      </c>
      <c r="V42" s="158"/>
      <c r="W42" s="157"/>
    </row>
    <row r="43" spans="1:23" ht="14.25" customHeight="1">
      <c r="A43" s="162" t="s">
        <v>223</v>
      </c>
      <c r="B43" s="211" t="s">
        <v>169</v>
      </c>
      <c r="C43" s="158">
        <v>4</v>
      </c>
      <c r="D43" s="158"/>
      <c r="E43" s="144"/>
      <c r="F43" s="157">
        <v>98</v>
      </c>
      <c r="G43" s="158">
        <v>80</v>
      </c>
      <c r="H43" s="158">
        <v>34</v>
      </c>
      <c r="I43" s="158"/>
      <c r="J43" s="158">
        <v>46</v>
      </c>
      <c r="K43" s="158">
        <v>34</v>
      </c>
      <c r="L43" s="144"/>
      <c r="M43" s="144"/>
      <c r="N43" s="144"/>
      <c r="O43" s="144"/>
      <c r="P43" s="144">
        <v>18</v>
      </c>
      <c r="Q43" s="144"/>
      <c r="R43" s="144"/>
      <c r="S43" s="144"/>
      <c r="T43" s="158"/>
      <c r="U43" s="157">
        <v>80</v>
      </c>
      <c r="V43" s="158"/>
      <c r="W43" s="157"/>
    </row>
    <row r="44" spans="1:23" ht="32.25" customHeight="1">
      <c r="A44" s="162" t="s">
        <v>224</v>
      </c>
      <c r="B44" s="211" t="s">
        <v>170</v>
      </c>
      <c r="C44" s="155"/>
      <c r="D44" s="159">
        <v>5</v>
      </c>
      <c r="E44" s="159">
        <v>4</v>
      </c>
      <c r="F44" s="159">
        <v>102</v>
      </c>
      <c r="G44" s="159">
        <v>102</v>
      </c>
      <c r="H44" s="159">
        <v>58</v>
      </c>
      <c r="I44" s="155"/>
      <c r="J44" s="159">
        <v>44</v>
      </c>
      <c r="K44" s="159">
        <v>58</v>
      </c>
      <c r="L44" s="155"/>
      <c r="M44" s="155"/>
      <c r="N44" s="155"/>
      <c r="O44" s="155"/>
      <c r="P44" s="155"/>
      <c r="Q44" s="155"/>
      <c r="R44" s="155"/>
      <c r="S44" s="155"/>
      <c r="T44" s="155"/>
      <c r="U44" s="159">
        <v>37</v>
      </c>
      <c r="V44" s="159">
        <v>65</v>
      </c>
      <c r="W44" s="159"/>
    </row>
    <row r="45" spans="1:23" ht="33" customHeight="1">
      <c r="A45" s="162" t="s">
        <v>225</v>
      </c>
      <c r="B45" s="211" t="s">
        <v>171</v>
      </c>
      <c r="C45" s="158"/>
      <c r="D45" s="158">
        <v>5</v>
      </c>
      <c r="E45" s="144"/>
      <c r="F45" s="157">
        <v>42</v>
      </c>
      <c r="G45" s="158">
        <v>42</v>
      </c>
      <c r="H45" s="158">
        <v>22</v>
      </c>
      <c r="I45" s="158"/>
      <c r="J45" s="158">
        <v>20</v>
      </c>
      <c r="K45" s="158">
        <v>22</v>
      </c>
      <c r="L45" s="144"/>
      <c r="M45" s="144"/>
      <c r="N45" s="144"/>
      <c r="O45" s="144"/>
      <c r="P45" s="144"/>
      <c r="Q45" s="144"/>
      <c r="R45" s="144"/>
      <c r="S45" s="144"/>
      <c r="T45" s="158"/>
      <c r="U45" s="157"/>
      <c r="V45" s="158">
        <v>42</v>
      </c>
      <c r="W45" s="157"/>
    </row>
    <row r="46" spans="1:23" ht="16.5" customHeight="1">
      <c r="A46" s="162" t="s">
        <v>226</v>
      </c>
      <c r="B46" s="211" t="s">
        <v>172</v>
      </c>
      <c r="C46" s="158"/>
      <c r="D46" s="158"/>
      <c r="E46" s="144">
        <v>2</v>
      </c>
      <c r="F46" s="157">
        <v>32</v>
      </c>
      <c r="G46" s="158">
        <v>32</v>
      </c>
      <c r="H46" s="158">
        <v>10</v>
      </c>
      <c r="I46" s="158"/>
      <c r="J46" s="158">
        <v>22</v>
      </c>
      <c r="K46" s="158">
        <v>10</v>
      </c>
      <c r="L46" s="144"/>
      <c r="M46" s="144"/>
      <c r="N46" s="144"/>
      <c r="O46" s="144"/>
      <c r="P46" s="144"/>
      <c r="Q46" s="144"/>
      <c r="R46" s="144"/>
      <c r="S46" s="144">
        <v>32</v>
      </c>
      <c r="T46" s="158"/>
      <c r="U46" s="157"/>
      <c r="V46" s="158"/>
      <c r="W46" s="157"/>
    </row>
    <row r="47" spans="1:23" ht="17.25" customHeight="1">
      <c r="A47" s="101" t="s">
        <v>93</v>
      </c>
      <c r="B47" s="102" t="s">
        <v>94</v>
      </c>
      <c r="C47" s="101">
        <v>5</v>
      </c>
      <c r="D47" s="101">
        <v>6</v>
      </c>
      <c r="E47" s="101">
        <v>7</v>
      </c>
      <c r="F47" s="104">
        <f>F48+F53+F58+F62+F66+F70</f>
        <v>1607</v>
      </c>
      <c r="G47" s="104">
        <f t="shared" ref="G47:W47" si="4">G48+G53+G58+G62+G66+G70</f>
        <v>563</v>
      </c>
      <c r="H47" s="104">
        <f t="shared" si="4"/>
        <v>1302</v>
      </c>
      <c r="I47" s="104">
        <f t="shared" si="4"/>
        <v>0</v>
      </c>
      <c r="J47" s="104">
        <f t="shared" si="4"/>
        <v>183</v>
      </c>
      <c r="K47" s="104">
        <f t="shared" si="4"/>
        <v>330</v>
      </c>
      <c r="L47" s="104">
        <f t="shared" si="4"/>
        <v>50</v>
      </c>
      <c r="M47" s="104">
        <f t="shared" si="4"/>
        <v>288</v>
      </c>
      <c r="N47" s="104">
        <f t="shared" si="4"/>
        <v>648</v>
      </c>
      <c r="O47" s="104">
        <f t="shared" si="4"/>
        <v>0</v>
      </c>
      <c r="P47" s="104">
        <f t="shared" si="4"/>
        <v>108</v>
      </c>
      <c r="Q47" s="104">
        <f t="shared" si="4"/>
        <v>0</v>
      </c>
      <c r="R47" s="104">
        <f t="shared" si="4"/>
        <v>0</v>
      </c>
      <c r="S47" s="104">
        <f t="shared" si="4"/>
        <v>97</v>
      </c>
      <c r="T47" s="104">
        <f t="shared" si="4"/>
        <v>257</v>
      </c>
      <c r="U47" s="104">
        <f t="shared" si="4"/>
        <v>332</v>
      </c>
      <c r="V47" s="104">
        <f t="shared" si="4"/>
        <v>408</v>
      </c>
      <c r="W47" s="104">
        <f t="shared" si="4"/>
        <v>405</v>
      </c>
    </row>
    <row r="48" spans="1:23" ht="45.75" customHeight="1">
      <c r="A48" s="131" t="s">
        <v>173</v>
      </c>
      <c r="B48" s="172" t="s">
        <v>174</v>
      </c>
      <c r="C48" s="173" t="s">
        <v>208</v>
      </c>
      <c r="D48" s="131"/>
      <c r="E48" s="131"/>
      <c r="F48" s="135">
        <f t="shared" ref="F48:W48" si="5">SUM(F49:F52)</f>
        <v>238</v>
      </c>
      <c r="G48" s="135">
        <f t="shared" si="5"/>
        <v>112</v>
      </c>
      <c r="H48" s="135">
        <f t="shared" si="5"/>
        <v>168</v>
      </c>
      <c r="I48" s="135">
        <f t="shared" si="5"/>
        <v>0</v>
      </c>
      <c r="J48" s="135">
        <f t="shared" si="5"/>
        <v>22</v>
      </c>
      <c r="K48" s="135">
        <f t="shared" si="5"/>
        <v>60</v>
      </c>
      <c r="L48" s="135">
        <f t="shared" si="5"/>
        <v>30</v>
      </c>
      <c r="M48" s="135">
        <f t="shared" si="5"/>
        <v>36</v>
      </c>
      <c r="N48" s="135">
        <f t="shared" si="5"/>
        <v>72</v>
      </c>
      <c r="O48" s="135">
        <f t="shared" si="5"/>
        <v>0</v>
      </c>
      <c r="P48" s="135">
        <f t="shared" si="5"/>
        <v>18</v>
      </c>
      <c r="Q48" s="135">
        <f t="shared" si="5"/>
        <v>0</v>
      </c>
      <c r="R48" s="135">
        <f t="shared" si="5"/>
        <v>0</v>
      </c>
      <c r="S48" s="135">
        <f t="shared" si="5"/>
        <v>79</v>
      </c>
      <c r="T48" s="135">
        <f t="shared" si="5"/>
        <v>105</v>
      </c>
      <c r="U48" s="135">
        <f t="shared" si="5"/>
        <v>36</v>
      </c>
      <c r="V48" s="135">
        <f t="shared" si="5"/>
        <v>0</v>
      </c>
      <c r="W48" s="135">
        <f t="shared" si="5"/>
        <v>0</v>
      </c>
    </row>
    <row r="49" spans="1:23" ht="49.5" customHeight="1">
      <c r="A49" s="143" t="s">
        <v>175</v>
      </c>
      <c r="B49" s="174" t="s">
        <v>179</v>
      </c>
      <c r="C49" s="144"/>
      <c r="D49" s="158"/>
      <c r="E49" s="158">
        <v>2</v>
      </c>
      <c r="F49" s="157">
        <v>61</v>
      </c>
      <c r="G49" s="158">
        <v>52</v>
      </c>
      <c r="H49" s="158">
        <v>30</v>
      </c>
      <c r="I49" s="158"/>
      <c r="J49" s="158">
        <v>22</v>
      </c>
      <c r="K49" s="158">
        <v>30</v>
      </c>
      <c r="L49" s="175"/>
      <c r="M49" s="144"/>
      <c r="N49" s="144"/>
      <c r="O49" s="144"/>
      <c r="P49" s="144">
        <v>9</v>
      </c>
      <c r="Q49" s="144"/>
      <c r="R49" s="140"/>
      <c r="S49" s="140">
        <v>52</v>
      </c>
      <c r="T49" s="140"/>
      <c r="U49" s="141"/>
      <c r="V49" s="142"/>
      <c r="W49" s="176"/>
    </row>
    <row r="50" spans="1:23" ht="33" customHeight="1">
      <c r="A50" s="145" t="s">
        <v>176</v>
      </c>
      <c r="B50" s="152" t="s">
        <v>180</v>
      </c>
      <c r="C50" s="144"/>
      <c r="D50" s="158"/>
      <c r="E50" s="158">
        <v>23</v>
      </c>
      <c r="F50" s="157">
        <v>69</v>
      </c>
      <c r="G50" s="158">
        <v>60</v>
      </c>
      <c r="H50" s="158">
        <v>30</v>
      </c>
      <c r="I50" s="158"/>
      <c r="J50" s="158"/>
      <c r="K50" s="158">
        <v>30</v>
      </c>
      <c r="L50" s="175">
        <v>30</v>
      </c>
      <c r="M50" s="144"/>
      <c r="N50" s="144"/>
      <c r="O50" s="144"/>
      <c r="P50" s="144">
        <v>9</v>
      </c>
      <c r="Q50" s="144"/>
      <c r="R50" s="140"/>
      <c r="S50" s="140">
        <v>27</v>
      </c>
      <c r="T50" s="140">
        <v>33</v>
      </c>
      <c r="U50" s="141"/>
      <c r="V50" s="142"/>
      <c r="W50" s="176"/>
    </row>
    <row r="51" spans="1:23" ht="18" customHeight="1">
      <c r="A51" s="145" t="s">
        <v>177</v>
      </c>
      <c r="B51" s="152" t="s">
        <v>26</v>
      </c>
      <c r="C51" s="144"/>
      <c r="D51" s="158">
        <v>3</v>
      </c>
      <c r="E51" s="158"/>
      <c r="F51" s="157">
        <v>36</v>
      </c>
      <c r="G51" s="158"/>
      <c r="H51" s="158">
        <v>36</v>
      </c>
      <c r="I51" s="158"/>
      <c r="J51" s="158"/>
      <c r="K51" s="158"/>
      <c r="L51" s="175"/>
      <c r="M51" s="158">
        <v>36</v>
      </c>
      <c r="N51" s="158"/>
      <c r="O51" s="158"/>
      <c r="P51" s="144"/>
      <c r="Q51" s="144"/>
      <c r="R51" s="144"/>
      <c r="S51" s="144"/>
      <c r="T51" s="144">
        <v>36</v>
      </c>
      <c r="U51" s="145"/>
      <c r="V51" s="144"/>
      <c r="W51" s="157"/>
    </row>
    <row r="52" spans="1:23" ht="30.75" customHeight="1">
      <c r="A52" s="145" t="s">
        <v>178</v>
      </c>
      <c r="B52" s="152" t="s">
        <v>181</v>
      </c>
      <c r="C52" s="144"/>
      <c r="D52" s="158">
        <v>34</v>
      </c>
      <c r="E52" s="158"/>
      <c r="F52" s="157">
        <v>72</v>
      </c>
      <c r="G52" s="158"/>
      <c r="H52" s="158">
        <v>72</v>
      </c>
      <c r="I52" s="163"/>
      <c r="J52" s="163"/>
      <c r="K52" s="163"/>
      <c r="L52" s="175"/>
      <c r="M52" s="158"/>
      <c r="N52" s="158">
        <v>72</v>
      </c>
      <c r="O52" s="158"/>
      <c r="P52" s="144"/>
      <c r="Q52" s="144"/>
      <c r="R52" s="144"/>
      <c r="S52" s="144"/>
      <c r="T52" s="144">
        <v>36</v>
      </c>
      <c r="U52" s="145">
        <v>36</v>
      </c>
      <c r="V52" s="144"/>
      <c r="W52" s="157"/>
    </row>
    <row r="53" spans="1:23" ht="47.25" customHeight="1">
      <c r="A53" s="131" t="s">
        <v>182</v>
      </c>
      <c r="B53" s="172" t="s">
        <v>183</v>
      </c>
      <c r="C53" s="177" t="s">
        <v>202</v>
      </c>
      <c r="D53" s="131"/>
      <c r="E53" s="131"/>
      <c r="F53" s="135">
        <f t="shared" ref="F53:W53" si="6">SUM(F54:F57)</f>
        <v>226</v>
      </c>
      <c r="G53" s="135">
        <f t="shared" si="6"/>
        <v>106</v>
      </c>
      <c r="H53" s="135">
        <f t="shared" si="6"/>
        <v>172</v>
      </c>
      <c r="I53" s="135">
        <f t="shared" si="6"/>
        <v>0</v>
      </c>
      <c r="J53" s="135">
        <f t="shared" si="6"/>
        <v>42</v>
      </c>
      <c r="K53" s="135">
        <f t="shared" si="6"/>
        <v>64</v>
      </c>
      <c r="L53" s="135">
        <f t="shared" si="6"/>
        <v>0</v>
      </c>
      <c r="M53" s="135">
        <f t="shared" si="6"/>
        <v>36</v>
      </c>
      <c r="N53" s="135">
        <f t="shared" si="6"/>
        <v>72</v>
      </c>
      <c r="O53" s="135">
        <f t="shared" si="6"/>
        <v>0</v>
      </c>
      <c r="P53" s="135">
        <f t="shared" si="6"/>
        <v>12</v>
      </c>
      <c r="Q53" s="135">
        <f t="shared" si="6"/>
        <v>0</v>
      </c>
      <c r="R53" s="135">
        <f t="shared" si="6"/>
        <v>0</v>
      </c>
      <c r="S53" s="135">
        <f t="shared" si="6"/>
        <v>18</v>
      </c>
      <c r="T53" s="135">
        <f t="shared" si="6"/>
        <v>36</v>
      </c>
      <c r="U53" s="135">
        <f t="shared" si="6"/>
        <v>52</v>
      </c>
      <c r="V53" s="135">
        <f t="shared" si="6"/>
        <v>36</v>
      </c>
      <c r="W53" s="135">
        <f t="shared" si="6"/>
        <v>72</v>
      </c>
    </row>
    <row r="54" spans="1:23" ht="51" customHeight="1">
      <c r="A54" s="143" t="s">
        <v>184</v>
      </c>
      <c r="B54" s="174" t="s">
        <v>183</v>
      </c>
      <c r="C54" s="145"/>
      <c r="D54" s="157"/>
      <c r="E54" s="157">
        <v>234</v>
      </c>
      <c r="F54" s="157">
        <v>118</v>
      </c>
      <c r="G54" s="157">
        <v>106</v>
      </c>
      <c r="H54" s="157">
        <v>64</v>
      </c>
      <c r="I54" s="157"/>
      <c r="J54" s="157">
        <v>42</v>
      </c>
      <c r="K54" s="157">
        <v>64</v>
      </c>
      <c r="L54" s="178"/>
      <c r="M54" s="145"/>
      <c r="N54" s="157"/>
      <c r="O54" s="157"/>
      <c r="P54" s="157">
        <v>12</v>
      </c>
      <c r="Q54" s="145"/>
      <c r="R54" s="141"/>
      <c r="S54" s="141">
        <v>18</v>
      </c>
      <c r="T54" s="145">
        <v>36</v>
      </c>
      <c r="U54" s="157">
        <v>52</v>
      </c>
      <c r="V54" s="176"/>
      <c r="W54" s="176"/>
    </row>
    <row r="55" spans="1:23" ht="15.75" hidden="1" customHeight="1">
      <c r="A55" s="143"/>
      <c r="B55" s="174"/>
      <c r="C55" s="144"/>
      <c r="D55" s="158"/>
      <c r="E55" s="158"/>
      <c r="F55" s="157"/>
      <c r="G55" s="157"/>
      <c r="H55" s="157"/>
      <c r="I55" s="157"/>
      <c r="J55" s="157"/>
      <c r="K55" s="157"/>
      <c r="L55" s="178"/>
      <c r="M55" s="145"/>
      <c r="N55" s="157"/>
      <c r="O55" s="157"/>
      <c r="P55" s="157"/>
      <c r="Q55" s="145"/>
      <c r="R55" s="141"/>
      <c r="S55" s="145"/>
      <c r="T55" s="145"/>
      <c r="U55" s="157"/>
      <c r="V55" s="176"/>
      <c r="W55" s="176"/>
    </row>
    <row r="56" spans="1:23" ht="17.25" customHeight="1">
      <c r="A56" s="145" t="s">
        <v>185</v>
      </c>
      <c r="B56" s="152" t="s">
        <v>26</v>
      </c>
      <c r="C56" s="144"/>
      <c r="D56" s="158"/>
      <c r="E56" s="158">
        <v>5</v>
      </c>
      <c r="F56" s="157">
        <v>36</v>
      </c>
      <c r="G56" s="157"/>
      <c r="H56" s="157">
        <v>36</v>
      </c>
      <c r="I56" s="157"/>
      <c r="J56" s="157"/>
      <c r="K56" s="157"/>
      <c r="L56" s="178"/>
      <c r="M56" s="157">
        <v>36</v>
      </c>
      <c r="N56" s="157"/>
      <c r="O56" s="157"/>
      <c r="P56" s="157"/>
      <c r="Q56" s="145"/>
      <c r="R56" s="145"/>
      <c r="S56" s="145"/>
      <c r="T56" s="145"/>
      <c r="U56" s="157"/>
      <c r="V56" s="176">
        <v>36</v>
      </c>
      <c r="W56" s="176"/>
    </row>
    <row r="57" spans="1:23" ht="33" customHeight="1">
      <c r="A57" s="145" t="s">
        <v>186</v>
      </c>
      <c r="B57" s="152" t="s">
        <v>181</v>
      </c>
      <c r="C57" s="144"/>
      <c r="D57" s="158">
        <v>6</v>
      </c>
      <c r="E57" s="158"/>
      <c r="F57" s="157">
        <v>72</v>
      </c>
      <c r="G57" s="157"/>
      <c r="H57" s="157">
        <v>72</v>
      </c>
      <c r="I57" s="152"/>
      <c r="J57" s="152"/>
      <c r="K57" s="152"/>
      <c r="L57" s="178"/>
      <c r="M57" s="157"/>
      <c r="N57" s="157">
        <v>72</v>
      </c>
      <c r="O57" s="157"/>
      <c r="P57" s="157"/>
      <c r="Q57" s="145"/>
      <c r="R57" s="145"/>
      <c r="S57" s="145"/>
      <c r="T57" s="145"/>
      <c r="U57" s="157"/>
      <c r="V57" s="176"/>
      <c r="W57" s="176">
        <v>72</v>
      </c>
    </row>
    <row r="58" spans="1:23" ht="34.5" customHeight="1">
      <c r="A58" s="131" t="s">
        <v>187</v>
      </c>
      <c r="B58" s="172" t="s">
        <v>188</v>
      </c>
      <c r="C58" s="177" t="s">
        <v>203</v>
      </c>
      <c r="D58" s="131"/>
      <c r="E58" s="131"/>
      <c r="F58" s="135">
        <f t="shared" ref="F58:W58" si="7">SUM(F59:F61)</f>
        <v>234</v>
      </c>
      <c r="G58" s="135">
        <f t="shared" si="7"/>
        <v>72</v>
      </c>
      <c r="H58" s="135">
        <f t="shared" si="7"/>
        <v>182</v>
      </c>
      <c r="I58" s="135">
        <f t="shared" si="7"/>
        <v>0</v>
      </c>
      <c r="J58" s="135">
        <f t="shared" si="7"/>
        <v>14</v>
      </c>
      <c r="K58" s="135">
        <f t="shared" si="7"/>
        <v>38</v>
      </c>
      <c r="L58" s="135">
        <f t="shared" si="7"/>
        <v>20</v>
      </c>
      <c r="M58" s="135">
        <f t="shared" si="7"/>
        <v>36</v>
      </c>
      <c r="N58" s="135">
        <f t="shared" si="7"/>
        <v>108</v>
      </c>
      <c r="O58" s="135">
        <f t="shared" si="7"/>
        <v>0</v>
      </c>
      <c r="P58" s="135">
        <f t="shared" si="7"/>
        <v>18</v>
      </c>
      <c r="Q58" s="135">
        <f t="shared" si="7"/>
        <v>0</v>
      </c>
      <c r="R58" s="135">
        <f t="shared" si="7"/>
        <v>0</v>
      </c>
      <c r="S58" s="135">
        <f t="shared" si="7"/>
        <v>0</v>
      </c>
      <c r="T58" s="135">
        <f t="shared" si="7"/>
        <v>67</v>
      </c>
      <c r="U58" s="135">
        <f t="shared" si="7"/>
        <v>77</v>
      </c>
      <c r="V58" s="135">
        <f t="shared" si="7"/>
        <v>72</v>
      </c>
      <c r="W58" s="135">
        <f t="shared" si="7"/>
        <v>0</v>
      </c>
    </row>
    <row r="59" spans="1:23" ht="36" customHeight="1">
      <c r="A59" s="143" t="s">
        <v>189</v>
      </c>
      <c r="B59" s="174" t="s">
        <v>188</v>
      </c>
      <c r="C59" s="144"/>
      <c r="D59" s="158"/>
      <c r="E59" s="158">
        <v>34</v>
      </c>
      <c r="F59" s="157">
        <v>90</v>
      </c>
      <c r="G59" s="157">
        <v>72</v>
      </c>
      <c r="H59" s="157">
        <v>38</v>
      </c>
      <c r="I59" s="157"/>
      <c r="J59" s="157">
        <v>14</v>
      </c>
      <c r="K59" s="157">
        <v>38</v>
      </c>
      <c r="L59" s="178">
        <v>20</v>
      </c>
      <c r="M59" s="145"/>
      <c r="N59" s="145"/>
      <c r="O59" s="145"/>
      <c r="P59" s="145">
        <v>18</v>
      </c>
      <c r="Q59" s="145"/>
      <c r="R59" s="141"/>
      <c r="S59" s="141"/>
      <c r="T59" s="141">
        <v>31</v>
      </c>
      <c r="U59" s="157">
        <v>41</v>
      </c>
      <c r="V59" s="176"/>
      <c r="W59" s="176"/>
    </row>
    <row r="60" spans="1:23" ht="16.5" customHeight="1">
      <c r="A60" s="145" t="s">
        <v>190</v>
      </c>
      <c r="B60" s="152" t="s">
        <v>26</v>
      </c>
      <c r="C60" s="144"/>
      <c r="D60" s="158">
        <v>3</v>
      </c>
      <c r="E60" s="158"/>
      <c r="F60" s="157">
        <v>36</v>
      </c>
      <c r="G60" s="157"/>
      <c r="H60" s="157">
        <v>36</v>
      </c>
      <c r="I60" s="157"/>
      <c r="J60" s="157"/>
      <c r="K60" s="157"/>
      <c r="L60" s="178"/>
      <c r="M60" s="145">
        <v>36</v>
      </c>
      <c r="N60" s="145"/>
      <c r="O60" s="145"/>
      <c r="P60" s="145"/>
      <c r="Q60" s="145"/>
      <c r="R60" s="145"/>
      <c r="S60" s="145"/>
      <c r="T60" s="145">
        <v>36</v>
      </c>
      <c r="U60" s="145">
        <v>0</v>
      </c>
      <c r="V60" s="157"/>
      <c r="W60" s="157"/>
    </row>
    <row r="61" spans="1:23" ht="29.25" customHeight="1">
      <c r="A61" s="145" t="s">
        <v>191</v>
      </c>
      <c r="B61" s="152" t="s">
        <v>181</v>
      </c>
      <c r="C61" s="144"/>
      <c r="D61" s="158"/>
      <c r="E61" s="158">
        <v>45</v>
      </c>
      <c r="F61" s="157">
        <v>108</v>
      </c>
      <c r="G61" s="157"/>
      <c r="H61" s="157">
        <v>108</v>
      </c>
      <c r="I61" s="152"/>
      <c r="J61" s="152"/>
      <c r="K61" s="152"/>
      <c r="L61" s="178"/>
      <c r="M61" s="145"/>
      <c r="N61" s="145">
        <v>108</v>
      </c>
      <c r="O61" s="145"/>
      <c r="P61" s="145"/>
      <c r="Q61" s="145"/>
      <c r="R61" s="145"/>
      <c r="S61" s="145"/>
      <c r="T61" s="145"/>
      <c r="U61" s="157">
        <v>36</v>
      </c>
      <c r="V61" s="157">
        <v>72</v>
      </c>
      <c r="W61" s="157"/>
    </row>
    <row r="62" spans="1:23" ht="51" customHeight="1">
      <c r="A62" s="179" t="s">
        <v>192</v>
      </c>
      <c r="B62" s="180" t="s">
        <v>193</v>
      </c>
      <c r="C62" s="181" t="s">
        <v>202</v>
      </c>
      <c r="D62" s="181"/>
      <c r="E62" s="181"/>
      <c r="F62" s="182">
        <f>F63+F64+F65</f>
        <v>191</v>
      </c>
      <c r="G62" s="182">
        <f t="shared" ref="G62:W62" si="8">G63+G64+G65</f>
        <v>71</v>
      </c>
      <c r="H62" s="182">
        <f t="shared" si="8"/>
        <v>140</v>
      </c>
      <c r="I62" s="182">
        <f t="shared" si="8"/>
        <v>0</v>
      </c>
      <c r="J62" s="182">
        <f t="shared" si="8"/>
        <v>39</v>
      </c>
      <c r="K62" s="182">
        <f t="shared" si="8"/>
        <v>32</v>
      </c>
      <c r="L62" s="182">
        <f t="shared" si="8"/>
        <v>0</v>
      </c>
      <c r="M62" s="182">
        <f t="shared" si="8"/>
        <v>36</v>
      </c>
      <c r="N62" s="182">
        <f t="shared" si="8"/>
        <v>72</v>
      </c>
      <c r="O62" s="182">
        <f t="shared" si="8"/>
        <v>0</v>
      </c>
      <c r="P62" s="182">
        <f t="shared" si="8"/>
        <v>12</v>
      </c>
      <c r="Q62" s="182">
        <f t="shared" si="8"/>
        <v>0</v>
      </c>
      <c r="R62" s="182">
        <f t="shared" si="8"/>
        <v>0</v>
      </c>
      <c r="S62" s="182">
        <f t="shared" si="8"/>
        <v>0</v>
      </c>
      <c r="T62" s="182">
        <f t="shared" si="8"/>
        <v>0</v>
      </c>
      <c r="U62" s="182">
        <f t="shared" si="8"/>
        <v>0</v>
      </c>
      <c r="V62" s="182">
        <f t="shared" si="8"/>
        <v>0</v>
      </c>
      <c r="W62" s="182">
        <f t="shared" si="8"/>
        <v>179</v>
      </c>
    </row>
    <row r="63" spans="1:23" ht="33" customHeight="1">
      <c r="A63" s="145" t="s">
        <v>194</v>
      </c>
      <c r="B63" s="152" t="s">
        <v>195</v>
      </c>
      <c r="C63" s="144"/>
      <c r="D63" s="158"/>
      <c r="E63" s="158">
        <v>6</v>
      </c>
      <c r="F63" s="157">
        <v>83</v>
      </c>
      <c r="G63" s="157">
        <v>71</v>
      </c>
      <c r="H63" s="157">
        <v>32</v>
      </c>
      <c r="I63" s="152"/>
      <c r="J63" s="157">
        <v>39</v>
      </c>
      <c r="K63" s="157">
        <v>32</v>
      </c>
      <c r="L63" s="145"/>
      <c r="M63" s="145"/>
      <c r="N63" s="145"/>
      <c r="O63" s="145"/>
      <c r="P63" s="145">
        <v>12</v>
      </c>
      <c r="Q63" s="145"/>
      <c r="R63" s="145"/>
      <c r="S63" s="145"/>
      <c r="T63" s="145"/>
      <c r="U63" s="157"/>
      <c r="V63" s="157"/>
      <c r="W63" s="157">
        <v>71</v>
      </c>
    </row>
    <row r="64" spans="1:23" ht="18" customHeight="1">
      <c r="A64" s="145" t="s">
        <v>196</v>
      </c>
      <c r="B64" s="152" t="s">
        <v>26</v>
      </c>
      <c r="C64" s="144"/>
      <c r="D64" s="158"/>
      <c r="E64" s="158">
        <v>6</v>
      </c>
      <c r="F64" s="157">
        <v>36</v>
      </c>
      <c r="G64" s="157"/>
      <c r="H64" s="157">
        <v>36</v>
      </c>
      <c r="I64" s="152"/>
      <c r="J64" s="152"/>
      <c r="K64" s="152"/>
      <c r="L64" s="145"/>
      <c r="M64" s="145">
        <v>36</v>
      </c>
      <c r="N64" s="145"/>
      <c r="O64" s="145"/>
      <c r="P64" s="145"/>
      <c r="Q64" s="145"/>
      <c r="R64" s="145"/>
      <c r="S64" s="145"/>
      <c r="T64" s="145"/>
      <c r="U64" s="157"/>
      <c r="V64" s="157"/>
      <c r="W64" s="157">
        <v>36</v>
      </c>
    </row>
    <row r="65" spans="1:23" ht="33.75" customHeight="1">
      <c r="A65" s="145" t="s">
        <v>197</v>
      </c>
      <c r="B65" s="152" t="s">
        <v>181</v>
      </c>
      <c r="C65" s="144"/>
      <c r="D65" s="158">
        <v>6</v>
      </c>
      <c r="E65" s="158"/>
      <c r="F65" s="157">
        <v>72</v>
      </c>
      <c r="G65" s="157"/>
      <c r="H65" s="157">
        <v>72</v>
      </c>
      <c r="I65" s="152"/>
      <c r="J65" s="152"/>
      <c r="K65" s="152"/>
      <c r="L65" s="145"/>
      <c r="M65" s="145"/>
      <c r="N65" s="145">
        <v>72</v>
      </c>
      <c r="O65" s="145"/>
      <c r="P65" s="145"/>
      <c r="Q65" s="145"/>
      <c r="R65" s="145"/>
      <c r="S65" s="145"/>
      <c r="T65" s="145"/>
      <c r="U65" s="157"/>
      <c r="V65" s="157"/>
      <c r="W65" s="157">
        <v>72</v>
      </c>
    </row>
    <row r="66" spans="1:23" s="120" customFormat="1" ht="48" customHeight="1">
      <c r="A66" s="179" t="s">
        <v>95</v>
      </c>
      <c r="B66" s="180" t="s">
        <v>198</v>
      </c>
      <c r="C66" s="181" t="s">
        <v>202</v>
      </c>
      <c r="D66" s="181"/>
      <c r="E66" s="181"/>
      <c r="F66" s="182">
        <f>F67+F68+F69</f>
        <v>250</v>
      </c>
      <c r="G66" s="182">
        <f t="shared" ref="G66:W66" si="9">G67+G68+G69</f>
        <v>58</v>
      </c>
      <c r="H66" s="182">
        <f t="shared" si="9"/>
        <v>208</v>
      </c>
      <c r="I66" s="182">
        <f t="shared" si="9"/>
        <v>0</v>
      </c>
      <c r="J66" s="182">
        <f t="shared" si="9"/>
        <v>30</v>
      </c>
      <c r="K66" s="182">
        <f t="shared" si="9"/>
        <v>28</v>
      </c>
      <c r="L66" s="182">
        <f t="shared" si="9"/>
        <v>0</v>
      </c>
      <c r="M66" s="182">
        <f t="shared" si="9"/>
        <v>72</v>
      </c>
      <c r="N66" s="182">
        <f t="shared" si="9"/>
        <v>108</v>
      </c>
      <c r="O66" s="182">
        <f t="shared" si="9"/>
        <v>0</v>
      </c>
      <c r="P66" s="182">
        <f t="shared" si="9"/>
        <v>12</v>
      </c>
      <c r="Q66" s="182">
        <f t="shared" si="9"/>
        <v>0</v>
      </c>
      <c r="R66" s="182">
        <f t="shared" si="9"/>
        <v>0</v>
      </c>
      <c r="S66" s="182">
        <f t="shared" si="9"/>
        <v>0</v>
      </c>
      <c r="T66" s="182">
        <f t="shared" si="9"/>
        <v>0</v>
      </c>
      <c r="U66" s="182">
        <f t="shared" si="9"/>
        <v>0</v>
      </c>
      <c r="V66" s="182">
        <f t="shared" si="9"/>
        <v>84</v>
      </c>
      <c r="W66" s="182">
        <f t="shared" si="9"/>
        <v>154</v>
      </c>
    </row>
    <row r="67" spans="1:23" ht="34.5" customHeight="1">
      <c r="A67" s="145" t="s">
        <v>96</v>
      </c>
      <c r="B67" s="152" t="s">
        <v>199</v>
      </c>
      <c r="C67" s="144"/>
      <c r="D67" s="158"/>
      <c r="E67" s="158">
        <v>56</v>
      </c>
      <c r="F67" s="157">
        <v>70</v>
      </c>
      <c r="G67" s="157">
        <v>58</v>
      </c>
      <c r="H67" s="157">
        <v>28</v>
      </c>
      <c r="I67" s="152"/>
      <c r="J67" s="157">
        <v>30</v>
      </c>
      <c r="K67" s="157">
        <v>28</v>
      </c>
      <c r="L67" s="145"/>
      <c r="M67" s="145"/>
      <c r="N67" s="145"/>
      <c r="O67" s="145"/>
      <c r="P67" s="145">
        <v>12</v>
      </c>
      <c r="Q67" s="145"/>
      <c r="R67" s="145"/>
      <c r="S67" s="145"/>
      <c r="T67" s="145"/>
      <c r="U67" s="157"/>
      <c r="V67" s="157">
        <v>48</v>
      </c>
      <c r="W67" s="157">
        <v>10</v>
      </c>
    </row>
    <row r="68" spans="1:23" ht="16.5" customHeight="1">
      <c r="A68" s="145" t="s">
        <v>97</v>
      </c>
      <c r="B68" s="152" t="s">
        <v>26</v>
      </c>
      <c r="C68" s="144"/>
      <c r="D68" s="158"/>
      <c r="E68" s="158">
        <v>56</v>
      </c>
      <c r="F68" s="157">
        <v>72</v>
      </c>
      <c r="G68" s="157"/>
      <c r="H68" s="157">
        <v>72</v>
      </c>
      <c r="I68" s="152"/>
      <c r="J68" s="152"/>
      <c r="K68" s="152"/>
      <c r="L68" s="145"/>
      <c r="M68" s="145">
        <v>72</v>
      </c>
      <c r="N68" s="145"/>
      <c r="O68" s="145"/>
      <c r="P68" s="145"/>
      <c r="Q68" s="145"/>
      <c r="R68" s="145"/>
      <c r="S68" s="145"/>
      <c r="T68" s="145"/>
      <c r="U68" s="157"/>
      <c r="V68" s="157">
        <v>36</v>
      </c>
      <c r="W68" s="157">
        <v>36</v>
      </c>
    </row>
    <row r="69" spans="1:23" ht="32.25" customHeight="1">
      <c r="A69" s="145" t="s">
        <v>98</v>
      </c>
      <c r="B69" s="152" t="s">
        <v>181</v>
      </c>
      <c r="C69" s="144"/>
      <c r="D69" s="158">
        <v>6</v>
      </c>
      <c r="E69" s="158"/>
      <c r="F69" s="157">
        <v>108</v>
      </c>
      <c r="G69" s="157"/>
      <c r="H69" s="157">
        <v>108</v>
      </c>
      <c r="I69" s="152"/>
      <c r="J69" s="152"/>
      <c r="K69" s="152"/>
      <c r="L69" s="145"/>
      <c r="M69" s="145"/>
      <c r="N69" s="145">
        <v>108</v>
      </c>
      <c r="O69" s="145"/>
      <c r="P69" s="145"/>
      <c r="Q69" s="145"/>
      <c r="R69" s="145"/>
      <c r="S69" s="145"/>
      <c r="T69" s="145"/>
      <c r="U69" s="157"/>
      <c r="V69" s="157"/>
      <c r="W69" s="157">
        <v>108</v>
      </c>
    </row>
    <row r="70" spans="1:23" ht="31.5" customHeight="1">
      <c r="A70" s="183" t="s">
        <v>99</v>
      </c>
      <c r="B70" s="184" t="s">
        <v>229</v>
      </c>
      <c r="C70" s="101"/>
      <c r="D70" s="183"/>
      <c r="E70" s="183"/>
      <c r="F70" s="185">
        <f>+F72+F76</f>
        <v>468</v>
      </c>
      <c r="G70" s="185">
        <f t="shared" ref="G70:W70" si="10">+G72+G76</f>
        <v>144</v>
      </c>
      <c r="H70" s="185">
        <f t="shared" si="10"/>
        <v>432</v>
      </c>
      <c r="I70" s="185">
        <f t="shared" si="10"/>
        <v>0</v>
      </c>
      <c r="J70" s="185">
        <f t="shared" si="10"/>
        <v>36</v>
      </c>
      <c r="K70" s="185">
        <f t="shared" si="10"/>
        <v>108</v>
      </c>
      <c r="L70" s="185">
        <f t="shared" si="10"/>
        <v>0</v>
      </c>
      <c r="M70" s="185">
        <f t="shared" si="10"/>
        <v>72</v>
      </c>
      <c r="N70" s="185">
        <f t="shared" si="10"/>
        <v>216</v>
      </c>
      <c r="O70" s="185">
        <f t="shared" si="10"/>
        <v>0</v>
      </c>
      <c r="P70" s="185">
        <f t="shared" si="10"/>
        <v>36</v>
      </c>
      <c r="Q70" s="185">
        <f t="shared" si="10"/>
        <v>0</v>
      </c>
      <c r="R70" s="185">
        <f t="shared" si="10"/>
        <v>0</v>
      </c>
      <c r="S70" s="185">
        <f t="shared" si="10"/>
        <v>0</v>
      </c>
      <c r="T70" s="185">
        <f t="shared" si="10"/>
        <v>49</v>
      </c>
      <c r="U70" s="185">
        <f t="shared" si="10"/>
        <v>167</v>
      </c>
      <c r="V70" s="185">
        <f t="shared" si="10"/>
        <v>216</v>
      </c>
      <c r="W70" s="185">
        <f t="shared" si="10"/>
        <v>0</v>
      </c>
    </row>
    <row r="71" spans="1:23" ht="20.25" customHeight="1">
      <c r="A71" s="186" t="s">
        <v>86</v>
      </c>
      <c r="B71" s="102" t="s">
        <v>94</v>
      </c>
      <c r="C71" s="101"/>
      <c r="D71" s="183"/>
      <c r="E71" s="183"/>
      <c r="F71" s="185">
        <f>F72+F76</f>
        <v>468</v>
      </c>
      <c r="G71" s="185">
        <f t="shared" ref="G71:W71" si="11">G72+G76</f>
        <v>144</v>
      </c>
      <c r="H71" s="185">
        <f t="shared" si="11"/>
        <v>432</v>
      </c>
      <c r="I71" s="185">
        <f t="shared" si="11"/>
        <v>0</v>
      </c>
      <c r="J71" s="185">
        <f t="shared" si="11"/>
        <v>36</v>
      </c>
      <c r="K71" s="185">
        <f t="shared" si="11"/>
        <v>108</v>
      </c>
      <c r="L71" s="185">
        <f t="shared" si="11"/>
        <v>0</v>
      </c>
      <c r="M71" s="185">
        <f t="shared" si="11"/>
        <v>72</v>
      </c>
      <c r="N71" s="185">
        <f t="shared" si="11"/>
        <v>216</v>
      </c>
      <c r="O71" s="185">
        <f t="shared" si="11"/>
        <v>0</v>
      </c>
      <c r="P71" s="185">
        <f t="shared" si="11"/>
        <v>36</v>
      </c>
      <c r="Q71" s="185">
        <f t="shared" si="11"/>
        <v>0</v>
      </c>
      <c r="R71" s="185">
        <f t="shared" si="11"/>
        <v>0</v>
      </c>
      <c r="S71" s="185">
        <f t="shared" si="11"/>
        <v>0</v>
      </c>
      <c r="T71" s="185">
        <f t="shared" si="11"/>
        <v>49</v>
      </c>
      <c r="U71" s="185">
        <f>U72+U76</f>
        <v>167</v>
      </c>
      <c r="V71" s="185">
        <f t="shared" si="11"/>
        <v>216</v>
      </c>
      <c r="W71" s="185">
        <f t="shared" si="11"/>
        <v>0</v>
      </c>
    </row>
    <row r="72" spans="1:23" ht="50.25" customHeight="1">
      <c r="A72" s="213" t="s">
        <v>214</v>
      </c>
      <c r="B72" s="214" t="s">
        <v>228</v>
      </c>
      <c r="C72" s="177" t="s">
        <v>204</v>
      </c>
      <c r="D72" s="173"/>
      <c r="E72" s="131"/>
      <c r="F72" s="187">
        <f>+F73+F74+F75</f>
        <v>234</v>
      </c>
      <c r="G72" s="187">
        <f t="shared" ref="G72:W72" si="12">+G73+G74+G75</f>
        <v>72</v>
      </c>
      <c r="H72" s="187">
        <f t="shared" si="12"/>
        <v>216</v>
      </c>
      <c r="I72" s="187">
        <f t="shared" si="12"/>
        <v>0</v>
      </c>
      <c r="J72" s="187">
        <f t="shared" si="12"/>
        <v>18</v>
      </c>
      <c r="K72" s="187">
        <f t="shared" si="12"/>
        <v>54</v>
      </c>
      <c r="L72" s="187">
        <f t="shared" si="12"/>
        <v>0</v>
      </c>
      <c r="M72" s="187">
        <f t="shared" si="12"/>
        <v>36</v>
      </c>
      <c r="N72" s="187">
        <f t="shared" si="12"/>
        <v>108</v>
      </c>
      <c r="O72" s="187">
        <f t="shared" si="12"/>
        <v>0</v>
      </c>
      <c r="P72" s="187">
        <f t="shared" si="12"/>
        <v>18</v>
      </c>
      <c r="Q72" s="187">
        <f t="shared" si="12"/>
        <v>0</v>
      </c>
      <c r="R72" s="187">
        <f t="shared" si="12"/>
        <v>0</v>
      </c>
      <c r="S72" s="187">
        <f t="shared" si="12"/>
        <v>0</v>
      </c>
      <c r="T72" s="187">
        <f t="shared" si="12"/>
        <v>49</v>
      </c>
      <c r="U72" s="187">
        <f t="shared" si="12"/>
        <v>167</v>
      </c>
      <c r="V72" s="187">
        <f t="shared" si="12"/>
        <v>0</v>
      </c>
      <c r="W72" s="187">
        <f t="shared" si="12"/>
        <v>0</v>
      </c>
    </row>
    <row r="73" spans="1:23" ht="33" customHeight="1">
      <c r="A73" s="215" t="s">
        <v>215</v>
      </c>
      <c r="B73" s="216" t="s">
        <v>227</v>
      </c>
      <c r="C73" s="144"/>
      <c r="D73" s="158"/>
      <c r="E73" s="158">
        <v>34</v>
      </c>
      <c r="F73" s="157">
        <v>90</v>
      </c>
      <c r="G73" s="157">
        <v>72</v>
      </c>
      <c r="H73" s="157">
        <v>72</v>
      </c>
      <c r="I73" s="157"/>
      <c r="J73" s="157">
        <v>18</v>
      </c>
      <c r="K73" s="157">
        <v>54</v>
      </c>
      <c r="L73" s="145"/>
      <c r="M73" s="145"/>
      <c r="N73" s="145"/>
      <c r="O73" s="145"/>
      <c r="P73" s="145">
        <v>18</v>
      </c>
      <c r="Q73" s="145"/>
      <c r="R73" s="145"/>
      <c r="S73" s="145"/>
      <c r="T73" s="145">
        <v>49</v>
      </c>
      <c r="U73" s="188">
        <v>23</v>
      </c>
      <c r="V73" s="176"/>
      <c r="W73" s="176"/>
    </row>
    <row r="74" spans="1:23" ht="20.25" customHeight="1">
      <c r="A74" s="215" t="s">
        <v>221</v>
      </c>
      <c r="B74" s="216" t="s">
        <v>26</v>
      </c>
      <c r="C74" s="144"/>
      <c r="D74" s="158">
        <v>4</v>
      </c>
      <c r="E74" s="158"/>
      <c r="F74" s="157">
        <v>36</v>
      </c>
      <c r="G74" s="157"/>
      <c r="H74" s="157">
        <v>36</v>
      </c>
      <c r="I74" s="157"/>
      <c r="J74" s="157"/>
      <c r="K74" s="157"/>
      <c r="L74" s="145"/>
      <c r="M74" s="145">
        <v>36</v>
      </c>
      <c r="N74" s="145"/>
      <c r="O74" s="145"/>
      <c r="P74" s="145"/>
      <c r="Q74" s="145"/>
      <c r="R74" s="145"/>
      <c r="S74" s="145"/>
      <c r="T74" s="145"/>
      <c r="U74" s="145">
        <v>36</v>
      </c>
      <c r="V74" s="176"/>
      <c r="W74" s="176"/>
    </row>
    <row r="75" spans="1:23" ht="36.75" customHeight="1">
      <c r="A75" s="215" t="s">
        <v>222</v>
      </c>
      <c r="B75" s="216" t="s">
        <v>181</v>
      </c>
      <c r="C75" s="189"/>
      <c r="D75" s="158">
        <v>4</v>
      </c>
      <c r="E75" s="190"/>
      <c r="F75" s="157">
        <v>108</v>
      </c>
      <c r="G75" s="191"/>
      <c r="H75" s="157">
        <v>108</v>
      </c>
      <c r="I75" s="191"/>
      <c r="J75" s="191"/>
      <c r="K75" s="191"/>
      <c r="L75" s="191"/>
      <c r="M75" s="191"/>
      <c r="N75" s="145">
        <v>108</v>
      </c>
      <c r="O75" s="191"/>
      <c r="P75" s="191"/>
      <c r="Q75" s="191"/>
      <c r="R75" s="191"/>
      <c r="S75" s="191"/>
      <c r="T75" s="145"/>
      <c r="U75" s="192">
        <v>108</v>
      </c>
      <c r="V75" s="193"/>
      <c r="W75" s="193"/>
    </row>
    <row r="76" spans="1:23" ht="29.25" customHeight="1">
      <c r="A76" s="217" t="s">
        <v>216</v>
      </c>
      <c r="B76" s="218" t="s">
        <v>200</v>
      </c>
      <c r="C76" s="177" t="s">
        <v>205</v>
      </c>
      <c r="D76" s="131"/>
      <c r="E76" s="131"/>
      <c r="F76" s="135">
        <f>F77+F78+F79</f>
        <v>234</v>
      </c>
      <c r="G76" s="135">
        <f t="shared" ref="G76:W76" si="13">G77+G78+G79</f>
        <v>72</v>
      </c>
      <c r="H76" s="135">
        <f t="shared" si="13"/>
        <v>216</v>
      </c>
      <c r="I76" s="135">
        <f t="shared" si="13"/>
        <v>0</v>
      </c>
      <c r="J76" s="135">
        <f t="shared" si="13"/>
        <v>18</v>
      </c>
      <c r="K76" s="135">
        <f t="shared" si="13"/>
        <v>54</v>
      </c>
      <c r="L76" s="135">
        <f t="shared" si="13"/>
        <v>0</v>
      </c>
      <c r="M76" s="135">
        <f t="shared" si="13"/>
        <v>36</v>
      </c>
      <c r="N76" s="135">
        <f t="shared" si="13"/>
        <v>108</v>
      </c>
      <c r="O76" s="135">
        <f t="shared" si="13"/>
        <v>0</v>
      </c>
      <c r="P76" s="135">
        <f t="shared" si="13"/>
        <v>18</v>
      </c>
      <c r="Q76" s="135">
        <f t="shared" si="13"/>
        <v>0</v>
      </c>
      <c r="R76" s="135">
        <f t="shared" si="13"/>
        <v>0</v>
      </c>
      <c r="S76" s="135">
        <f t="shared" si="13"/>
        <v>0</v>
      </c>
      <c r="T76" s="135">
        <f t="shared" si="13"/>
        <v>0</v>
      </c>
      <c r="U76" s="135">
        <f t="shared" si="13"/>
        <v>0</v>
      </c>
      <c r="V76" s="135">
        <f t="shared" si="13"/>
        <v>216</v>
      </c>
      <c r="W76" s="135">
        <f t="shared" si="13"/>
        <v>0</v>
      </c>
    </row>
    <row r="77" spans="1:23" ht="45" customHeight="1">
      <c r="A77" s="219" t="s">
        <v>217</v>
      </c>
      <c r="B77" s="220" t="s">
        <v>201</v>
      </c>
      <c r="C77" s="145"/>
      <c r="D77" s="157"/>
      <c r="E77" s="157">
        <v>5</v>
      </c>
      <c r="F77" s="157">
        <v>90</v>
      </c>
      <c r="G77" s="157">
        <v>72</v>
      </c>
      <c r="H77" s="157">
        <v>72</v>
      </c>
      <c r="I77" s="157"/>
      <c r="J77" s="157">
        <v>18</v>
      </c>
      <c r="K77" s="157">
        <v>54</v>
      </c>
      <c r="L77" s="145"/>
      <c r="M77" s="145"/>
      <c r="N77" s="145"/>
      <c r="O77" s="145"/>
      <c r="P77" s="145">
        <v>18</v>
      </c>
      <c r="Q77" s="145"/>
      <c r="R77" s="145"/>
      <c r="S77" s="145"/>
      <c r="T77" s="145"/>
      <c r="U77" s="157"/>
      <c r="V77" s="157">
        <v>72</v>
      </c>
      <c r="W77" s="98"/>
    </row>
    <row r="78" spans="1:23" ht="18" customHeight="1">
      <c r="A78" s="221" t="s">
        <v>219</v>
      </c>
      <c r="B78" s="222" t="s">
        <v>26</v>
      </c>
      <c r="C78" s="144"/>
      <c r="D78" s="158"/>
      <c r="E78" s="158">
        <v>5</v>
      </c>
      <c r="F78" s="157">
        <v>36</v>
      </c>
      <c r="G78" s="157"/>
      <c r="H78" s="157">
        <v>36</v>
      </c>
      <c r="I78" s="152"/>
      <c r="J78" s="152"/>
      <c r="K78" s="152"/>
      <c r="L78" s="145"/>
      <c r="M78" s="145">
        <v>36</v>
      </c>
      <c r="N78" s="145"/>
      <c r="O78" s="145"/>
      <c r="P78" s="145"/>
      <c r="Q78" s="145"/>
      <c r="R78" s="145"/>
      <c r="S78" s="145"/>
      <c r="T78" s="145"/>
      <c r="U78" s="157"/>
      <c r="V78" s="157">
        <v>36</v>
      </c>
      <c r="W78" s="98"/>
    </row>
    <row r="79" spans="1:23" ht="30.75" customHeight="1">
      <c r="A79" s="221" t="s">
        <v>220</v>
      </c>
      <c r="B79" s="222" t="s">
        <v>181</v>
      </c>
      <c r="C79" s="144"/>
      <c r="D79" s="158"/>
      <c r="E79" s="158">
        <v>5</v>
      </c>
      <c r="F79" s="157">
        <v>108</v>
      </c>
      <c r="G79" s="157"/>
      <c r="H79" s="157">
        <v>108</v>
      </c>
      <c r="I79" s="152"/>
      <c r="J79" s="152"/>
      <c r="K79" s="152"/>
      <c r="L79" s="145"/>
      <c r="M79" s="145"/>
      <c r="N79" s="145">
        <v>108</v>
      </c>
      <c r="O79" s="145"/>
      <c r="P79" s="145"/>
      <c r="Q79" s="145"/>
      <c r="R79" s="145"/>
      <c r="S79" s="145"/>
      <c r="T79" s="145"/>
      <c r="U79" s="157"/>
      <c r="V79" s="157">
        <v>108</v>
      </c>
      <c r="W79" s="98"/>
    </row>
    <row r="80" spans="1:23" ht="15.75" customHeight="1">
      <c r="A80" s="194" t="s">
        <v>100</v>
      </c>
      <c r="B80" s="195" t="s">
        <v>218</v>
      </c>
      <c r="C80" s="194"/>
      <c r="D80" s="194">
        <v>6</v>
      </c>
      <c r="E80" s="194"/>
      <c r="F80" s="223">
        <v>144</v>
      </c>
      <c r="G80" s="124"/>
      <c r="H80" s="124"/>
      <c r="I80" s="124"/>
      <c r="J80" s="124"/>
      <c r="K80" s="124"/>
      <c r="L80" s="196"/>
      <c r="M80" s="124"/>
      <c r="N80" s="124"/>
      <c r="O80" s="124">
        <v>144</v>
      </c>
      <c r="P80" s="124"/>
      <c r="Q80" s="124"/>
      <c r="R80" s="125"/>
      <c r="S80" s="125"/>
      <c r="T80" s="125"/>
      <c r="U80" s="125"/>
      <c r="V80" s="124"/>
      <c r="W80" s="124">
        <v>144</v>
      </c>
    </row>
    <row r="81" spans="1:23" ht="15.75" customHeight="1">
      <c r="A81" s="194" t="s">
        <v>101</v>
      </c>
      <c r="B81" s="195" t="s">
        <v>47</v>
      </c>
      <c r="C81" s="194"/>
      <c r="D81" s="194"/>
      <c r="E81" s="194"/>
      <c r="F81" s="223">
        <v>216</v>
      </c>
      <c r="G81" s="124"/>
      <c r="H81" s="124"/>
      <c r="I81" s="124"/>
      <c r="J81" s="124"/>
      <c r="K81" s="124"/>
      <c r="L81" s="196"/>
      <c r="M81" s="124"/>
      <c r="N81" s="124"/>
      <c r="O81" s="124"/>
      <c r="P81" s="124"/>
      <c r="Q81" s="124">
        <v>216</v>
      </c>
      <c r="R81" s="125"/>
      <c r="S81" s="125"/>
      <c r="T81" s="125"/>
      <c r="U81" s="125"/>
      <c r="V81" s="124"/>
      <c r="W81" s="124">
        <v>216</v>
      </c>
    </row>
    <row r="82" spans="1:23" ht="15.75" customHeight="1">
      <c r="A82" s="194"/>
      <c r="B82" s="195" t="s">
        <v>212</v>
      </c>
      <c r="C82" s="194"/>
      <c r="D82" s="194"/>
      <c r="E82" s="194"/>
      <c r="F82" s="197">
        <f>F25+F9</f>
        <v>4464</v>
      </c>
      <c r="G82" s="197">
        <f t="shared" ref="G82:W82" si="14">G25+G9</f>
        <v>2952</v>
      </c>
      <c r="H82" s="197">
        <f t="shared" si="14"/>
        <v>2542</v>
      </c>
      <c r="I82" s="197">
        <f t="shared" si="14"/>
        <v>0</v>
      </c>
      <c r="J82" s="197">
        <f t="shared" si="14"/>
        <v>1332</v>
      </c>
      <c r="K82" s="197">
        <f t="shared" si="14"/>
        <v>1570</v>
      </c>
      <c r="L82" s="197">
        <f t="shared" si="14"/>
        <v>50</v>
      </c>
      <c r="M82" s="197">
        <f t="shared" si="14"/>
        <v>288</v>
      </c>
      <c r="N82" s="197">
        <f t="shared" si="14"/>
        <v>648</v>
      </c>
      <c r="O82" s="197">
        <f t="shared" si="14"/>
        <v>144</v>
      </c>
      <c r="P82" s="197">
        <f t="shared" si="14"/>
        <v>216</v>
      </c>
      <c r="Q82" s="197">
        <f t="shared" si="14"/>
        <v>216</v>
      </c>
      <c r="R82" s="197">
        <f t="shared" si="14"/>
        <v>612</v>
      </c>
      <c r="S82" s="197">
        <f t="shared" si="14"/>
        <v>828</v>
      </c>
      <c r="T82" s="197">
        <f t="shared" si="14"/>
        <v>612</v>
      </c>
      <c r="U82" s="197">
        <f t="shared" si="14"/>
        <v>792</v>
      </c>
      <c r="V82" s="197">
        <f t="shared" si="14"/>
        <v>576</v>
      </c>
      <c r="W82" s="197">
        <f t="shared" si="14"/>
        <v>828</v>
      </c>
    </row>
    <row r="83" spans="1:23" ht="17.25" hidden="1" customHeight="1">
      <c r="A83" s="198"/>
      <c r="B83" s="199"/>
      <c r="C83" s="198"/>
      <c r="D83" s="198"/>
      <c r="E83" s="198"/>
      <c r="F83" s="226"/>
      <c r="G83" s="198"/>
      <c r="H83" s="200"/>
      <c r="I83" s="198"/>
      <c r="J83" s="201"/>
      <c r="K83" s="201"/>
      <c r="L83" s="134"/>
      <c r="M83" s="134"/>
      <c r="N83" s="194"/>
      <c r="O83" s="194"/>
      <c r="P83" s="194"/>
      <c r="Q83" s="194"/>
      <c r="R83" s="134"/>
      <c r="S83" s="134">
        <v>36</v>
      </c>
      <c r="T83" s="134"/>
      <c r="U83" s="196">
        <v>108</v>
      </c>
      <c r="V83" s="134">
        <v>36</v>
      </c>
      <c r="W83" s="196">
        <v>36</v>
      </c>
    </row>
    <row r="84" spans="1:23" ht="15.75" customHeight="1">
      <c r="A84" s="202"/>
      <c r="B84" s="203"/>
      <c r="C84" s="363"/>
      <c r="D84" s="360"/>
      <c r="E84" s="360"/>
      <c r="F84" s="227"/>
      <c r="G84" s="204"/>
      <c r="H84" s="204"/>
      <c r="I84" s="205"/>
      <c r="J84" s="343" t="s">
        <v>102</v>
      </c>
      <c r="K84" s="336"/>
      <c r="L84" s="336"/>
      <c r="M84" s="336"/>
      <c r="N84" s="336"/>
      <c r="O84" s="336"/>
      <c r="P84" s="336"/>
      <c r="Q84" s="337"/>
      <c r="R84" s="125">
        <v>12</v>
      </c>
      <c r="S84" s="125">
        <v>13</v>
      </c>
      <c r="T84" s="125">
        <v>14</v>
      </c>
      <c r="U84" s="125">
        <v>13</v>
      </c>
      <c r="V84" s="124">
        <v>12</v>
      </c>
      <c r="W84" s="124">
        <v>9</v>
      </c>
    </row>
    <row r="85" spans="1:23" ht="15.75" customHeight="1">
      <c r="A85" s="202"/>
      <c r="B85" s="203"/>
      <c r="C85" s="206"/>
      <c r="D85" s="206"/>
      <c r="E85" s="206"/>
      <c r="F85" s="227"/>
      <c r="G85" s="204"/>
      <c r="H85" s="204"/>
      <c r="I85" s="205"/>
      <c r="J85" s="335" t="s">
        <v>26</v>
      </c>
      <c r="K85" s="336"/>
      <c r="L85" s="336"/>
      <c r="M85" s="336"/>
      <c r="N85" s="336"/>
      <c r="O85" s="336"/>
      <c r="P85" s="336"/>
      <c r="Q85" s="337"/>
      <c r="R85" s="124"/>
      <c r="S85" s="196"/>
      <c r="T85" s="196">
        <v>72</v>
      </c>
      <c r="U85" s="196">
        <v>36</v>
      </c>
      <c r="V85" s="196">
        <v>108</v>
      </c>
      <c r="W85" s="196">
        <v>72</v>
      </c>
    </row>
    <row r="86" spans="1:23" ht="15.75" customHeight="1">
      <c r="A86" s="202"/>
      <c r="B86" s="203"/>
      <c r="C86" s="206"/>
      <c r="D86" s="206"/>
      <c r="E86" s="206"/>
      <c r="F86" s="227"/>
      <c r="G86" s="204"/>
      <c r="H86" s="204"/>
      <c r="I86" s="205"/>
      <c r="J86" s="335" t="s">
        <v>103</v>
      </c>
      <c r="K86" s="336"/>
      <c r="L86" s="336"/>
      <c r="M86" s="336"/>
      <c r="N86" s="336"/>
      <c r="O86" s="336"/>
      <c r="P86" s="336"/>
      <c r="Q86" s="337"/>
      <c r="R86" s="124"/>
      <c r="S86" s="196"/>
      <c r="T86" s="196">
        <v>36</v>
      </c>
      <c r="U86" s="196">
        <v>180</v>
      </c>
      <c r="V86" s="196">
        <v>180</v>
      </c>
      <c r="W86" s="196">
        <v>252</v>
      </c>
    </row>
    <row r="87" spans="1:23" ht="14.25" customHeight="1">
      <c r="A87" s="202"/>
      <c r="B87" s="203"/>
      <c r="C87" s="206"/>
      <c r="D87" s="206"/>
      <c r="E87" s="206"/>
      <c r="F87" s="227"/>
      <c r="G87" s="204"/>
      <c r="H87" s="204"/>
      <c r="I87" s="205"/>
      <c r="J87" s="338" t="s">
        <v>104</v>
      </c>
      <c r="K87" s="336"/>
      <c r="L87" s="336"/>
      <c r="M87" s="336"/>
      <c r="N87" s="336"/>
      <c r="O87" s="336"/>
      <c r="P87" s="336"/>
      <c r="Q87" s="337"/>
      <c r="R87" s="124"/>
      <c r="S87" s="124"/>
      <c r="T87" s="125"/>
      <c r="U87" s="125"/>
      <c r="V87" s="124"/>
      <c r="W87" s="124">
        <v>144</v>
      </c>
    </row>
    <row r="88" spans="1:23" ht="15" customHeight="1">
      <c r="A88" s="359"/>
      <c r="B88" s="203"/>
      <c r="C88" s="207"/>
      <c r="D88" s="207"/>
      <c r="E88" s="207"/>
      <c r="F88" s="228"/>
      <c r="G88" s="207"/>
      <c r="H88" s="207"/>
      <c r="I88" s="208"/>
      <c r="J88" s="335" t="s">
        <v>105</v>
      </c>
      <c r="K88" s="336"/>
      <c r="L88" s="336"/>
      <c r="M88" s="336"/>
      <c r="N88" s="336"/>
      <c r="O88" s="336"/>
      <c r="P88" s="336"/>
      <c r="Q88" s="337"/>
      <c r="R88" s="124"/>
      <c r="S88" s="124">
        <v>2</v>
      </c>
      <c r="T88" s="125">
        <v>0</v>
      </c>
      <c r="U88" s="125">
        <v>5</v>
      </c>
      <c r="V88" s="124">
        <v>2</v>
      </c>
      <c r="W88" s="124">
        <v>2</v>
      </c>
    </row>
    <row r="89" spans="1:23" ht="15" customHeight="1">
      <c r="A89" s="360"/>
      <c r="B89" s="203"/>
      <c r="C89" s="207"/>
      <c r="D89" s="207"/>
      <c r="E89" s="207"/>
      <c r="F89" s="228"/>
      <c r="G89" s="207"/>
      <c r="H89" s="207"/>
      <c r="I89" s="208"/>
      <c r="J89" s="335" t="s">
        <v>106</v>
      </c>
      <c r="K89" s="336"/>
      <c r="L89" s="336"/>
      <c r="M89" s="336"/>
      <c r="N89" s="336"/>
      <c r="O89" s="336"/>
      <c r="P89" s="336"/>
      <c r="Q89" s="337"/>
      <c r="R89" s="124">
        <v>1</v>
      </c>
      <c r="S89" s="209" t="s">
        <v>213</v>
      </c>
      <c r="T89" s="210" t="s">
        <v>206</v>
      </c>
      <c r="U89" s="210" t="s">
        <v>158</v>
      </c>
      <c r="V89" s="209" t="s">
        <v>207</v>
      </c>
      <c r="W89" s="209" t="s">
        <v>158</v>
      </c>
    </row>
    <row r="90" spans="1:23" ht="15" customHeight="1">
      <c r="A90" s="360"/>
      <c r="B90" s="203"/>
      <c r="C90" s="207"/>
      <c r="D90" s="207"/>
      <c r="E90" s="207"/>
      <c r="F90" s="228"/>
      <c r="G90" s="207"/>
      <c r="H90" s="207"/>
      <c r="I90" s="208"/>
      <c r="J90" s="335" t="s">
        <v>107</v>
      </c>
      <c r="K90" s="336"/>
      <c r="L90" s="336"/>
      <c r="M90" s="336"/>
      <c r="N90" s="336"/>
      <c r="O90" s="336"/>
      <c r="P90" s="336"/>
      <c r="Q90" s="337"/>
      <c r="R90" s="124">
        <v>13</v>
      </c>
      <c r="S90" s="124">
        <v>12</v>
      </c>
      <c r="T90" s="125">
        <v>15</v>
      </c>
      <c r="U90" s="125">
        <v>10</v>
      </c>
      <c r="V90" s="124">
        <v>8</v>
      </c>
      <c r="W90" s="124">
        <v>4</v>
      </c>
    </row>
    <row r="91" spans="1:23" ht="15" customHeight="1">
      <c r="A91" s="126"/>
      <c r="B91" s="126"/>
      <c r="C91" s="126"/>
      <c r="D91" s="126"/>
      <c r="E91" s="126"/>
      <c r="F91" s="229"/>
      <c r="G91" s="126"/>
      <c r="H91" s="126"/>
      <c r="I91" s="126"/>
      <c r="J91" s="127"/>
      <c r="K91" s="127"/>
      <c r="L91" s="128"/>
      <c r="M91" s="127"/>
      <c r="N91" s="127"/>
      <c r="O91" s="127"/>
      <c r="P91" s="127"/>
      <c r="Q91" s="127"/>
      <c r="R91" s="126"/>
      <c r="S91" s="126"/>
      <c r="T91" s="129"/>
      <c r="U91" s="129"/>
      <c r="V91" s="130"/>
      <c r="W91" s="130"/>
    </row>
    <row r="92" spans="1:23" ht="15" customHeight="1">
      <c r="L92" s="123"/>
    </row>
    <row r="93" spans="1:23" ht="15" customHeight="1">
      <c r="L93" s="123"/>
      <c r="R93" s="89"/>
      <c r="S93" s="90"/>
      <c r="T93" s="90"/>
      <c r="U93" s="93"/>
    </row>
    <row r="94" spans="1:23" ht="15" customHeight="1">
      <c r="L94" s="123"/>
    </row>
    <row r="95" spans="1:23" ht="15" customHeight="1">
      <c r="L95" s="123"/>
    </row>
    <row r="96" spans="1:23" ht="15" customHeight="1">
      <c r="L96" s="123"/>
    </row>
    <row r="97" spans="12:12" ht="15" customHeight="1">
      <c r="L97" s="123"/>
    </row>
    <row r="98" spans="12:12" ht="15" customHeight="1">
      <c r="L98" s="123"/>
    </row>
    <row r="99" spans="12:12" ht="15" customHeight="1">
      <c r="L99" s="123"/>
    </row>
    <row r="100" spans="12:12" ht="15" customHeight="1">
      <c r="L100" s="123"/>
    </row>
    <row r="101" spans="12:12" ht="15" customHeight="1">
      <c r="L101" s="123"/>
    </row>
    <row r="102" spans="12:12" ht="15" customHeight="1">
      <c r="L102" s="123"/>
    </row>
    <row r="103" spans="12:12" ht="15" customHeight="1">
      <c r="L103" s="123"/>
    </row>
    <row r="104" spans="12:12" ht="15" customHeight="1">
      <c r="L104" s="123"/>
    </row>
    <row r="105" spans="12:12" ht="15" customHeight="1">
      <c r="L105" s="123"/>
    </row>
    <row r="106" spans="12:12" ht="15" customHeight="1">
      <c r="L106" s="123"/>
    </row>
    <row r="107" spans="12:12" ht="15" customHeight="1">
      <c r="L107" s="123"/>
    </row>
    <row r="108" spans="12:12" ht="15" customHeight="1">
      <c r="L108" s="123"/>
    </row>
    <row r="109" spans="12:12" ht="15" customHeight="1">
      <c r="L109" s="123"/>
    </row>
    <row r="110" spans="12:12" ht="15" customHeight="1">
      <c r="L110" s="123"/>
    </row>
    <row r="111" spans="12:12" ht="15" customHeight="1">
      <c r="L111" s="123"/>
    </row>
    <row r="112" spans="12:12" ht="15" customHeight="1">
      <c r="L112" s="123"/>
    </row>
    <row r="113" spans="12:12" ht="15" customHeight="1">
      <c r="L113" s="123"/>
    </row>
    <row r="114" spans="12:12" ht="15" customHeight="1">
      <c r="L114" s="123"/>
    </row>
    <row r="115" spans="12:12" ht="15" customHeight="1">
      <c r="L115" s="123"/>
    </row>
    <row r="116" spans="12:12" ht="15" customHeight="1">
      <c r="L116" s="123"/>
    </row>
    <row r="117" spans="12:12" ht="15" customHeight="1">
      <c r="L117" s="123"/>
    </row>
    <row r="118" spans="12:12" ht="15" customHeight="1">
      <c r="L118" s="123"/>
    </row>
    <row r="119" spans="12:12" ht="15" customHeight="1">
      <c r="L119" s="123"/>
    </row>
    <row r="120" spans="12:12" ht="15" customHeight="1">
      <c r="L120" s="123"/>
    </row>
    <row r="121" spans="12:12" ht="15" customHeight="1">
      <c r="L121" s="123"/>
    </row>
    <row r="122" spans="12:12" ht="15" customHeight="1">
      <c r="L122" s="123"/>
    </row>
    <row r="123" spans="12:12" ht="15" customHeight="1">
      <c r="L123" s="123"/>
    </row>
    <row r="124" spans="12:12" ht="15" customHeight="1">
      <c r="L124" s="123"/>
    </row>
    <row r="125" spans="12:12" ht="15" customHeight="1">
      <c r="L125" s="123"/>
    </row>
    <row r="126" spans="12:12" ht="15" customHeight="1">
      <c r="L126" s="123"/>
    </row>
    <row r="127" spans="12:12" ht="15" customHeight="1">
      <c r="L127" s="123"/>
    </row>
    <row r="128" spans="12:12" ht="15" customHeight="1">
      <c r="L128" s="123"/>
    </row>
    <row r="129" spans="12:12" ht="15" customHeight="1">
      <c r="L129" s="123"/>
    </row>
    <row r="130" spans="12:12" ht="15" customHeight="1">
      <c r="L130" s="123"/>
    </row>
    <row r="131" spans="12:12" ht="15" customHeight="1">
      <c r="L131" s="123"/>
    </row>
    <row r="132" spans="12:12" ht="15" customHeight="1">
      <c r="L132" s="123"/>
    </row>
    <row r="133" spans="12:12" ht="15" customHeight="1">
      <c r="L133" s="123"/>
    </row>
    <row r="134" spans="12:12" ht="15" customHeight="1">
      <c r="L134" s="123"/>
    </row>
    <row r="135" spans="12:12" ht="15" customHeight="1">
      <c r="L135" s="123"/>
    </row>
    <row r="136" spans="12:12" ht="15" customHeight="1">
      <c r="L136" s="123"/>
    </row>
    <row r="137" spans="12:12" ht="15" customHeight="1">
      <c r="L137" s="123"/>
    </row>
    <row r="138" spans="12:12" ht="15" customHeight="1">
      <c r="L138" s="123"/>
    </row>
    <row r="139" spans="12:12" ht="15" customHeight="1">
      <c r="L139" s="123"/>
    </row>
    <row r="140" spans="12:12" ht="15" customHeight="1">
      <c r="L140" s="123"/>
    </row>
    <row r="141" spans="12:12" ht="15" customHeight="1">
      <c r="L141" s="123"/>
    </row>
    <row r="142" spans="12:12" ht="15" customHeight="1">
      <c r="L142" s="123"/>
    </row>
    <row r="143" spans="12:12" ht="15" customHeight="1">
      <c r="L143" s="123"/>
    </row>
    <row r="144" spans="12:12" ht="15" customHeight="1">
      <c r="L144" s="123"/>
    </row>
    <row r="145" spans="12:12" ht="15" customHeight="1">
      <c r="L145" s="123"/>
    </row>
    <row r="146" spans="12:12" ht="15" customHeight="1">
      <c r="L146" s="123"/>
    </row>
    <row r="147" spans="12:12" ht="15" customHeight="1">
      <c r="L147" s="123"/>
    </row>
    <row r="148" spans="12:12" ht="15" customHeight="1">
      <c r="L148" s="123"/>
    </row>
    <row r="149" spans="12:12" ht="15" customHeight="1">
      <c r="L149" s="123"/>
    </row>
    <row r="150" spans="12:12" ht="15" customHeight="1">
      <c r="L150" s="123"/>
    </row>
    <row r="151" spans="12:12" ht="15" customHeight="1">
      <c r="L151" s="123"/>
    </row>
    <row r="152" spans="12:12" ht="15" customHeight="1">
      <c r="L152" s="123"/>
    </row>
    <row r="153" spans="12:12" ht="15" customHeight="1">
      <c r="L153" s="123"/>
    </row>
    <row r="154" spans="12:12" ht="15" customHeight="1">
      <c r="L154" s="123"/>
    </row>
    <row r="155" spans="12:12" ht="15" customHeight="1">
      <c r="L155" s="123"/>
    </row>
    <row r="156" spans="12:12" ht="15" customHeight="1">
      <c r="L156" s="123"/>
    </row>
    <row r="157" spans="12:12" ht="15" customHeight="1">
      <c r="L157" s="123"/>
    </row>
    <row r="158" spans="12:12" ht="15" customHeight="1">
      <c r="L158" s="123"/>
    </row>
    <row r="159" spans="12:12" ht="15" customHeight="1">
      <c r="L159" s="123"/>
    </row>
    <row r="160" spans="12:12" ht="15" customHeight="1">
      <c r="L160" s="123"/>
    </row>
    <row r="161" spans="12:12" ht="15" customHeight="1">
      <c r="L161" s="123"/>
    </row>
    <row r="162" spans="12:12" ht="15" customHeight="1">
      <c r="L162" s="123"/>
    </row>
    <row r="163" spans="12:12" ht="15" customHeight="1">
      <c r="L163" s="123"/>
    </row>
    <row r="164" spans="12:12" ht="15" customHeight="1">
      <c r="L164" s="123"/>
    </row>
    <row r="165" spans="12:12" ht="15" customHeight="1">
      <c r="L165" s="123"/>
    </row>
    <row r="166" spans="12:12" ht="15" customHeight="1">
      <c r="L166" s="123"/>
    </row>
    <row r="167" spans="12:12" ht="15" customHeight="1">
      <c r="L167" s="123"/>
    </row>
    <row r="168" spans="12:12" ht="15" customHeight="1">
      <c r="L168" s="123"/>
    </row>
    <row r="169" spans="12:12" ht="15" customHeight="1">
      <c r="L169" s="123"/>
    </row>
    <row r="170" spans="12:12" ht="15" customHeight="1">
      <c r="L170" s="123"/>
    </row>
    <row r="171" spans="12:12" ht="15" customHeight="1">
      <c r="L171" s="123"/>
    </row>
    <row r="172" spans="12:12" ht="15" customHeight="1">
      <c r="L172" s="123"/>
    </row>
    <row r="173" spans="12:12" ht="15" customHeight="1">
      <c r="L173" s="123"/>
    </row>
    <row r="174" spans="12:12" ht="15" customHeight="1">
      <c r="L174" s="123"/>
    </row>
    <row r="175" spans="12:12" ht="15" customHeight="1">
      <c r="L175" s="123"/>
    </row>
    <row r="176" spans="12:12" ht="15" customHeight="1">
      <c r="L176" s="123"/>
    </row>
    <row r="177" spans="12:12" ht="15" customHeight="1">
      <c r="L177" s="123"/>
    </row>
    <row r="178" spans="12:12" ht="15" customHeight="1">
      <c r="L178" s="123"/>
    </row>
    <row r="179" spans="12:12" ht="15" customHeight="1">
      <c r="L179" s="123"/>
    </row>
    <row r="180" spans="12:12" ht="15" customHeight="1">
      <c r="L180" s="123"/>
    </row>
    <row r="181" spans="12:12" ht="15" customHeight="1">
      <c r="L181" s="123"/>
    </row>
    <row r="182" spans="12:12" ht="15" customHeight="1">
      <c r="L182" s="123"/>
    </row>
    <row r="183" spans="12:12" ht="15" customHeight="1">
      <c r="L183" s="123"/>
    </row>
    <row r="184" spans="12:12" ht="15" customHeight="1">
      <c r="L184" s="123"/>
    </row>
    <row r="185" spans="12:12" ht="15" customHeight="1">
      <c r="L185" s="123"/>
    </row>
    <row r="186" spans="12:12" ht="15" customHeight="1">
      <c r="L186" s="123"/>
    </row>
    <row r="187" spans="12:12" ht="15" customHeight="1">
      <c r="L187" s="123"/>
    </row>
    <row r="188" spans="12:12" ht="15" customHeight="1">
      <c r="L188" s="123"/>
    </row>
    <row r="189" spans="12:12" ht="15" customHeight="1">
      <c r="L189" s="123"/>
    </row>
    <row r="190" spans="12:12" ht="15" customHeight="1">
      <c r="L190" s="123"/>
    </row>
    <row r="191" spans="12:12" ht="15" customHeight="1">
      <c r="L191" s="123"/>
    </row>
    <row r="192" spans="12:12" ht="15" customHeight="1">
      <c r="L192" s="123"/>
    </row>
    <row r="193" spans="12:12" ht="15" customHeight="1">
      <c r="L193" s="123"/>
    </row>
    <row r="194" spans="12:12" ht="15" customHeight="1">
      <c r="L194" s="123"/>
    </row>
    <row r="195" spans="12:12" ht="15" customHeight="1">
      <c r="L195" s="123"/>
    </row>
    <row r="196" spans="12:12" ht="15" customHeight="1">
      <c r="L196" s="123"/>
    </row>
    <row r="197" spans="12:12" ht="15" customHeight="1">
      <c r="L197" s="123"/>
    </row>
    <row r="198" spans="12:12" ht="15" customHeight="1">
      <c r="L198" s="123"/>
    </row>
    <row r="199" spans="12:12" ht="15" customHeight="1">
      <c r="L199" s="123"/>
    </row>
    <row r="200" spans="12:12" ht="15" customHeight="1">
      <c r="L200" s="123"/>
    </row>
    <row r="201" spans="12:12" ht="15" customHeight="1">
      <c r="L201" s="123"/>
    </row>
    <row r="202" spans="12:12" ht="15" customHeight="1">
      <c r="L202" s="123"/>
    </row>
    <row r="203" spans="12:12" ht="15" customHeight="1">
      <c r="L203" s="123"/>
    </row>
    <row r="204" spans="12:12" ht="15" customHeight="1">
      <c r="L204" s="123"/>
    </row>
    <row r="205" spans="12:12" ht="15" customHeight="1">
      <c r="L205" s="123"/>
    </row>
    <row r="206" spans="12:12" ht="15" customHeight="1">
      <c r="L206" s="123"/>
    </row>
    <row r="207" spans="12:12" ht="15" customHeight="1">
      <c r="L207" s="123"/>
    </row>
    <row r="208" spans="12:12" ht="15" customHeight="1">
      <c r="L208" s="123"/>
    </row>
    <row r="209" spans="12:12" ht="15" customHeight="1">
      <c r="L209" s="123"/>
    </row>
    <row r="210" spans="12:12" ht="15" customHeight="1">
      <c r="L210" s="123"/>
    </row>
    <row r="211" spans="12:12" ht="15" customHeight="1">
      <c r="L211" s="123"/>
    </row>
    <row r="212" spans="12:12" ht="15" customHeight="1">
      <c r="L212" s="123"/>
    </row>
    <row r="213" spans="12:12" ht="15" customHeight="1">
      <c r="L213" s="123"/>
    </row>
    <row r="214" spans="12:12" ht="15" customHeight="1">
      <c r="L214" s="123"/>
    </row>
    <row r="215" spans="12:12" ht="15" customHeight="1">
      <c r="L215" s="123"/>
    </row>
    <row r="216" spans="12:12" ht="15" customHeight="1">
      <c r="L216" s="123"/>
    </row>
    <row r="217" spans="12:12" ht="15" customHeight="1">
      <c r="L217" s="123"/>
    </row>
    <row r="218" spans="12:12" ht="15" customHeight="1">
      <c r="L218" s="123"/>
    </row>
    <row r="219" spans="12:12" ht="15" customHeight="1">
      <c r="L219" s="123"/>
    </row>
    <row r="220" spans="12:12" ht="15" customHeight="1">
      <c r="L220" s="123"/>
    </row>
    <row r="221" spans="12:12" ht="15" customHeight="1">
      <c r="L221" s="123"/>
    </row>
    <row r="222" spans="12:12" ht="15" customHeight="1">
      <c r="L222" s="123"/>
    </row>
    <row r="223" spans="12:12" ht="15" customHeight="1">
      <c r="L223" s="123"/>
    </row>
    <row r="224" spans="12:12" ht="15" customHeight="1">
      <c r="L224" s="123"/>
    </row>
    <row r="225" spans="12:12" ht="15" customHeight="1">
      <c r="L225" s="123"/>
    </row>
    <row r="226" spans="12:12" ht="15" customHeight="1">
      <c r="L226" s="123"/>
    </row>
    <row r="227" spans="12:12" ht="15" customHeight="1">
      <c r="L227" s="123"/>
    </row>
    <row r="228" spans="12:12" ht="15" customHeight="1">
      <c r="L228" s="123"/>
    </row>
    <row r="229" spans="12:12" ht="15" customHeight="1">
      <c r="L229" s="123"/>
    </row>
    <row r="230" spans="12:12" ht="15" customHeight="1">
      <c r="L230" s="123"/>
    </row>
    <row r="231" spans="12:12" ht="15" customHeight="1">
      <c r="L231" s="123"/>
    </row>
    <row r="232" spans="12:12" ht="15" customHeight="1">
      <c r="L232" s="123"/>
    </row>
    <row r="233" spans="12:12" ht="15" customHeight="1">
      <c r="L233" s="123"/>
    </row>
    <row r="234" spans="12:12" ht="15" customHeight="1">
      <c r="L234" s="123"/>
    </row>
    <row r="235" spans="12:12" ht="15" customHeight="1">
      <c r="L235" s="123"/>
    </row>
    <row r="236" spans="12:12" ht="15" customHeight="1">
      <c r="L236" s="123"/>
    </row>
    <row r="237" spans="12:12" ht="15" customHeight="1">
      <c r="L237" s="123"/>
    </row>
    <row r="238" spans="12:12" ht="15" customHeight="1">
      <c r="L238" s="123"/>
    </row>
    <row r="239" spans="12:12" ht="15" customHeight="1">
      <c r="L239" s="123"/>
    </row>
    <row r="240" spans="12:12" ht="15" customHeight="1">
      <c r="L240" s="123"/>
    </row>
    <row r="241" spans="12:12" ht="15" customHeight="1">
      <c r="L241" s="123"/>
    </row>
    <row r="242" spans="12:12" ht="15" customHeight="1">
      <c r="L242" s="123"/>
    </row>
    <row r="243" spans="12:12" ht="15" customHeight="1">
      <c r="L243" s="123"/>
    </row>
    <row r="244" spans="12:12" ht="15" customHeight="1">
      <c r="L244" s="123"/>
    </row>
    <row r="245" spans="12:12" ht="15" customHeight="1">
      <c r="L245" s="123"/>
    </row>
    <row r="246" spans="12:12" ht="15" customHeight="1">
      <c r="L246" s="123"/>
    </row>
    <row r="247" spans="12:12" ht="15" customHeight="1">
      <c r="L247" s="123"/>
    </row>
    <row r="248" spans="12:12" ht="15" customHeight="1">
      <c r="L248" s="123"/>
    </row>
    <row r="249" spans="12:12" ht="15" customHeight="1">
      <c r="L249" s="123"/>
    </row>
    <row r="250" spans="12:12" ht="15" customHeight="1">
      <c r="L250" s="123"/>
    </row>
    <row r="251" spans="12:12" ht="15" customHeight="1">
      <c r="L251" s="123"/>
    </row>
    <row r="252" spans="12:12" ht="15" customHeight="1">
      <c r="L252" s="123"/>
    </row>
    <row r="253" spans="12:12" ht="15" customHeight="1">
      <c r="L253" s="123"/>
    </row>
    <row r="254" spans="12:12" ht="15" customHeight="1">
      <c r="L254" s="123"/>
    </row>
    <row r="255" spans="12:12" ht="15" customHeight="1">
      <c r="L255" s="123"/>
    </row>
    <row r="256" spans="12:12" ht="15" customHeight="1">
      <c r="L256" s="123"/>
    </row>
    <row r="257" spans="12:12" ht="15" customHeight="1">
      <c r="L257" s="123"/>
    </row>
    <row r="258" spans="12:12" ht="15" customHeight="1">
      <c r="L258" s="123"/>
    </row>
    <row r="259" spans="12:12" ht="15" customHeight="1">
      <c r="L259" s="123"/>
    </row>
    <row r="260" spans="12:12" ht="15" customHeight="1">
      <c r="L260" s="123"/>
    </row>
    <row r="261" spans="12:12" ht="15" customHeight="1">
      <c r="L261" s="123"/>
    </row>
    <row r="262" spans="12:12" ht="15" customHeight="1">
      <c r="L262" s="123"/>
    </row>
    <row r="263" spans="12:12" ht="15" customHeight="1">
      <c r="L263" s="123"/>
    </row>
    <row r="264" spans="12:12" ht="15" customHeight="1">
      <c r="L264" s="123"/>
    </row>
    <row r="265" spans="12:12" ht="15" customHeight="1">
      <c r="L265" s="123"/>
    </row>
    <row r="266" spans="12:12" ht="15" customHeight="1">
      <c r="L266" s="123"/>
    </row>
    <row r="267" spans="12:12" ht="15" customHeight="1">
      <c r="L267" s="123"/>
    </row>
    <row r="268" spans="12:12" ht="15" customHeight="1">
      <c r="L268" s="123"/>
    </row>
    <row r="269" spans="12:12" ht="15" customHeight="1">
      <c r="L269" s="123"/>
    </row>
    <row r="270" spans="12:12" ht="15" customHeight="1">
      <c r="L270" s="123"/>
    </row>
    <row r="271" spans="12:12" ht="15" customHeight="1">
      <c r="L271" s="123"/>
    </row>
    <row r="272" spans="12:12" ht="15" customHeight="1">
      <c r="L272" s="123"/>
    </row>
    <row r="273" spans="12:12" ht="15" customHeight="1">
      <c r="L273" s="123"/>
    </row>
    <row r="274" spans="12:12" ht="15" customHeight="1">
      <c r="L274" s="123"/>
    </row>
    <row r="275" spans="12:12" ht="15" customHeight="1">
      <c r="L275" s="123"/>
    </row>
  </sheetData>
  <mergeCells count="34">
    <mergeCell ref="A1:W2"/>
    <mergeCell ref="R3:W4"/>
    <mergeCell ref="J90:Q90"/>
    <mergeCell ref="A3:A6"/>
    <mergeCell ref="A88:A90"/>
    <mergeCell ref="B3:B6"/>
    <mergeCell ref="C4:C6"/>
    <mergeCell ref="D4:D6"/>
    <mergeCell ref="E4:E6"/>
    <mergeCell ref="F3:F6"/>
    <mergeCell ref="M5:M6"/>
    <mergeCell ref="N5:N6"/>
    <mergeCell ref="J88:Q88"/>
    <mergeCell ref="C84:E84"/>
    <mergeCell ref="C3:E3"/>
    <mergeCell ref="I5:I6"/>
    <mergeCell ref="M4:O4"/>
    <mergeCell ref="P4:P6"/>
    <mergeCell ref="G3:Q3"/>
    <mergeCell ref="Q4:Q6"/>
    <mergeCell ref="O5:O6"/>
    <mergeCell ref="J5:J6"/>
    <mergeCell ref="K5:K6"/>
    <mergeCell ref="L5:L6"/>
    <mergeCell ref="G4:G6"/>
    <mergeCell ref="H4:L4"/>
    <mergeCell ref="J89:Q89"/>
    <mergeCell ref="J86:Q86"/>
    <mergeCell ref="J87:Q87"/>
    <mergeCell ref="V5:W5"/>
    <mergeCell ref="R5:S5"/>
    <mergeCell ref="T5:U5"/>
    <mergeCell ref="J85:Q85"/>
    <mergeCell ref="J84:Q84"/>
  </mergeCells>
  <pageMargins left="0.85" right="7.8740157480315001E-2" top="0.32" bottom="3.9370078740157501E-2" header="0" footer="0"/>
  <pageSetup paperSize="9" scale="47" orientation="landscape" r:id="rId1"/>
  <rowBreaks count="1" manualBreakCount="1">
    <brk id="52" max="2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6.83203125" defaultRowHeight="15" customHeight="1"/>
  <cols>
    <col min="1" max="26" width="10.1640625" customWidth="1"/>
  </cols>
  <sheetData>
    <row r="1" ht="10.5" customHeight="1"/>
    <row r="2" ht="10.5" customHeight="1"/>
    <row r="3" ht="10.5" customHeight="1"/>
    <row r="4" ht="10.5" customHeight="1"/>
    <row r="5" ht="10.5" customHeight="1"/>
    <row r="6" ht="10.5" customHeight="1"/>
    <row r="7" ht="10.5" customHeight="1"/>
    <row r="8" ht="10.5" customHeight="1"/>
    <row r="9" ht="10.5" customHeight="1"/>
    <row r="10" ht="10.5" customHeight="1"/>
    <row r="11" ht="10.5" customHeight="1"/>
    <row r="12" ht="10.5" customHeight="1"/>
    <row r="13" ht="10.5" customHeight="1"/>
    <row r="14" ht="10.5" customHeight="1"/>
    <row r="15" ht="10.5" customHeight="1"/>
    <row r="16" ht="10.5" customHeight="1"/>
    <row r="17" ht="10.5" customHeight="1"/>
    <row r="18" ht="10.5" customHeight="1"/>
    <row r="19" ht="10.5" customHeight="1"/>
    <row r="20" ht="10.5" customHeight="1"/>
    <row r="21" ht="10.5" customHeight="1"/>
    <row r="22" ht="10.5" customHeight="1"/>
    <row r="23" ht="10.5" customHeight="1"/>
    <row r="24" ht="10.5" customHeight="1"/>
    <row r="25" ht="10.5" customHeight="1"/>
    <row r="26" ht="10.5" customHeight="1"/>
    <row r="27" ht="10.5" customHeight="1"/>
    <row r="28" ht="10.5" customHeight="1"/>
    <row r="29" ht="10.5" customHeight="1"/>
    <row r="30" ht="10.5" customHeight="1"/>
    <row r="31" ht="10.5" customHeight="1"/>
    <row r="32" ht="10.5" customHeight="1"/>
    <row r="33" ht="10.5" customHeight="1"/>
    <row r="34" ht="10.5" customHeight="1"/>
    <row r="35" ht="10.5" customHeight="1"/>
    <row r="36" ht="10.5" customHeight="1"/>
    <row r="37" ht="10.5" customHeight="1"/>
    <row r="38" ht="10.5" customHeight="1"/>
    <row r="39" ht="10.5" customHeight="1"/>
    <row r="40" ht="10.5" customHeight="1"/>
    <row r="41" ht="10.5" customHeight="1"/>
    <row r="42" ht="10.5" customHeight="1"/>
    <row r="43" ht="10.5" customHeight="1"/>
    <row r="44" ht="10.5" customHeight="1"/>
    <row r="45" ht="10.5" customHeight="1"/>
    <row r="46" ht="10.5" customHeight="1"/>
    <row r="47" ht="10.5" customHeight="1"/>
    <row r="48" ht="10.5" customHeight="1"/>
    <row r="49" ht="10.5" customHeight="1"/>
    <row r="50" ht="10.5" customHeight="1"/>
    <row r="51" ht="10.5" customHeight="1"/>
    <row r="52" ht="10.5" customHeight="1"/>
    <row r="53" ht="10.5" customHeight="1"/>
    <row r="54" ht="10.5" customHeight="1"/>
    <row r="55" ht="10.5" customHeight="1"/>
    <row r="56" ht="10.5" customHeight="1"/>
    <row r="57" ht="10.5" customHeight="1"/>
    <row r="58" ht="10.5" customHeight="1"/>
    <row r="59" ht="10.5" customHeight="1"/>
    <row r="60" ht="10.5" customHeight="1"/>
    <row r="61" ht="10.5" customHeight="1"/>
    <row r="62" ht="10.5" customHeight="1"/>
    <row r="63" ht="10.5" customHeight="1"/>
    <row r="64" ht="10.5" customHeight="1"/>
    <row r="65" ht="10.5" customHeight="1"/>
    <row r="66" ht="10.5" customHeight="1"/>
    <row r="67" ht="10.5" customHeight="1"/>
    <row r="68" ht="10.5" customHeight="1"/>
    <row r="69" ht="10.5" customHeight="1"/>
    <row r="70" ht="10.5" customHeight="1"/>
    <row r="71" ht="10.5" customHeight="1"/>
    <row r="72" ht="10.5" customHeight="1"/>
    <row r="73" ht="10.5" customHeight="1"/>
    <row r="74" ht="10.5" customHeight="1"/>
    <row r="75" ht="10.5" customHeight="1"/>
    <row r="76" ht="10.5" customHeight="1"/>
    <row r="77" ht="10.5" customHeight="1"/>
    <row r="78" ht="10.5" customHeight="1"/>
    <row r="79" ht="10.5" customHeight="1"/>
    <row r="80" ht="10.5" customHeight="1"/>
    <row r="81" ht="10.5" customHeight="1"/>
    <row r="82" ht="10.5" customHeight="1"/>
    <row r="83" ht="10.5" customHeight="1"/>
    <row r="84" ht="10.5" customHeight="1"/>
    <row r="85" ht="10.5" customHeight="1"/>
    <row r="86" ht="10.5" customHeight="1"/>
    <row r="87" ht="10.5" customHeight="1"/>
    <row r="88" ht="10.5" customHeight="1"/>
    <row r="89" ht="10.5" customHeight="1"/>
    <row r="90" ht="10.5" customHeight="1"/>
    <row r="91" ht="10.5" customHeight="1"/>
    <row r="92" ht="10.5" customHeight="1"/>
    <row r="93" ht="10.5" customHeight="1"/>
    <row r="94" ht="10.5" customHeight="1"/>
    <row r="95" ht="10.5" customHeight="1"/>
    <row r="96" ht="10.5" customHeight="1"/>
    <row r="97" ht="10.5" customHeight="1"/>
    <row r="98" ht="10.5" customHeight="1"/>
    <row r="99" ht="10.5" customHeight="1"/>
    <row r="100" ht="10.5" customHeight="1"/>
    <row r="101" ht="10.5" customHeight="1"/>
    <row r="102" ht="10.5" customHeight="1"/>
    <row r="103" ht="10.5" customHeight="1"/>
    <row r="104" ht="10.5" customHeight="1"/>
    <row r="105" ht="10.5" customHeight="1"/>
    <row r="106" ht="10.5" customHeight="1"/>
    <row r="107" ht="10.5" customHeight="1"/>
    <row r="108" ht="10.5" customHeight="1"/>
    <row r="109" ht="10.5" customHeight="1"/>
    <row r="110" ht="10.5" customHeight="1"/>
    <row r="111" ht="10.5" customHeight="1"/>
    <row r="112" ht="10.5" customHeight="1"/>
    <row r="113" ht="10.5" customHeight="1"/>
    <row r="114" ht="10.5" customHeight="1"/>
    <row r="115" ht="10.5" customHeight="1"/>
    <row r="116" ht="10.5" customHeight="1"/>
    <row r="117" ht="10.5" customHeight="1"/>
    <row r="118" ht="10.5" customHeight="1"/>
    <row r="119" ht="10.5" customHeight="1"/>
    <row r="120" ht="10.5" customHeight="1"/>
    <row r="121" ht="10.5" customHeight="1"/>
    <row r="122" ht="10.5" customHeight="1"/>
    <row r="123" ht="10.5" customHeight="1"/>
    <row r="124" ht="10.5" customHeight="1"/>
    <row r="125" ht="10.5" customHeight="1"/>
    <row r="126" ht="10.5" customHeight="1"/>
    <row r="127" ht="10.5" customHeight="1"/>
    <row r="128" ht="10.5" customHeight="1"/>
    <row r="129" ht="10.5" customHeight="1"/>
    <row r="130" ht="10.5" customHeight="1"/>
    <row r="131" ht="10.5" customHeight="1"/>
    <row r="132" ht="10.5" customHeight="1"/>
    <row r="133" ht="10.5" customHeight="1"/>
    <row r="134" ht="10.5" customHeight="1"/>
    <row r="135" ht="10.5" customHeight="1"/>
    <row r="136" ht="10.5" customHeight="1"/>
    <row r="137" ht="10.5" customHeight="1"/>
    <row r="138" ht="10.5" customHeight="1"/>
    <row r="139" ht="10.5" customHeight="1"/>
    <row r="140" ht="10.5" customHeight="1"/>
    <row r="141" ht="10.5" customHeight="1"/>
    <row r="142" ht="10.5" customHeight="1"/>
    <row r="143" ht="10.5" customHeight="1"/>
    <row r="144" ht="10.5" customHeight="1"/>
    <row r="145" ht="10.5" customHeight="1"/>
    <row r="146" ht="10.5" customHeight="1"/>
    <row r="147" ht="10.5" customHeight="1"/>
    <row r="148" ht="10.5" customHeight="1"/>
    <row r="149" ht="10.5" customHeight="1"/>
    <row r="150" ht="10.5" customHeight="1"/>
    <row r="151" ht="10.5" customHeight="1"/>
    <row r="152" ht="10.5" customHeight="1"/>
    <row r="153" ht="10.5" customHeight="1"/>
    <row r="154" ht="10.5" customHeight="1"/>
    <row r="155" ht="10.5" customHeight="1"/>
    <row r="156" ht="10.5" customHeight="1"/>
    <row r="157" ht="10.5" customHeight="1"/>
    <row r="158" ht="10.5" customHeight="1"/>
    <row r="159" ht="10.5" customHeight="1"/>
    <row r="160" ht="10.5" customHeight="1"/>
    <row r="161" ht="10.5" customHeight="1"/>
    <row r="162" ht="10.5" customHeight="1"/>
    <row r="163" ht="10.5" customHeight="1"/>
    <row r="164" ht="10.5" customHeight="1"/>
    <row r="165" ht="10.5" customHeight="1"/>
    <row r="166" ht="10.5" customHeight="1"/>
    <row r="167" ht="10.5" customHeight="1"/>
    <row r="168" ht="10.5" customHeight="1"/>
    <row r="169" ht="10.5" customHeight="1"/>
    <row r="170" ht="10.5" customHeight="1"/>
    <row r="171" ht="10.5" customHeight="1"/>
    <row r="172" ht="10.5" customHeight="1"/>
    <row r="173" ht="10.5" customHeight="1"/>
    <row r="174" ht="10.5" customHeight="1"/>
    <row r="175" ht="10.5" customHeight="1"/>
    <row r="176" ht="10.5" customHeight="1"/>
    <row r="177" ht="10.5" customHeight="1"/>
    <row r="178" ht="10.5" customHeight="1"/>
    <row r="179" ht="10.5" customHeight="1"/>
    <row r="180" ht="10.5" customHeight="1"/>
    <row r="181" ht="10.5" customHeight="1"/>
    <row r="182" ht="10.5" customHeight="1"/>
    <row r="183" ht="10.5" customHeight="1"/>
    <row r="184" ht="10.5" customHeight="1"/>
    <row r="185" ht="10.5" customHeight="1"/>
    <row r="186" ht="10.5" customHeight="1"/>
    <row r="187" ht="10.5" customHeight="1"/>
    <row r="188" ht="10.5" customHeight="1"/>
    <row r="189" ht="10.5" customHeight="1"/>
    <row r="190" ht="10.5" customHeight="1"/>
    <row r="191" ht="10.5" customHeight="1"/>
    <row r="192" ht="10.5" customHeight="1"/>
    <row r="193" ht="10.5" customHeight="1"/>
    <row r="194" ht="10.5" customHeight="1"/>
    <row r="195" ht="10.5" customHeight="1"/>
    <row r="196" ht="10.5" customHeight="1"/>
    <row r="197" ht="10.5" customHeight="1"/>
    <row r="198" ht="10.5" customHeight="1"/>
    <row r="199" ht="10.5" customHeight="1"/>
    <row r="200" ht="10.5" customHeight="1"/>
    <row r="201" ht="10.5" customHeight="1"/>
    <row r="202" ht="10.5" customHeight="1"/>
    <row r="203" ht="10.5" customHeight="1"/>
    <row r="204" ht="10.5" customHeight="1"/>
    <row r="205" ht="10.5" customHeight="1"/>
    <row r="206" ht="10.5" customHeight="1"/>
    <row r="207" ht="10.5" customHeight="1"/>
    <row r="208" ht="10.5" customHeight="1"/>
    <row r="209" ht="10.5" customHeight="1"/>
    <row r="210" ht="10.5" customHeight="1"/>
    <row r="211" ht="10.5" customHeight="1"/>
    <row r="212" ht="10.5" customHeight="1"/>
    <row r="213" ht="10.5" customHeight="1"/>
    <row r="214" ht="10.5" customHeight="1"/>
    <row r="215" ht="10.5" customHeight="1"/>
    <row r="216" ht="10.5" customHeight="1"/>
    <row r="217" ht="10.5" customHeight="1"/>
    <row r="218" ht="10.5" customHeight="1"/>
    <row r="219" ht="10.5" customHeight="1"/>
    <row r="220" ht="10.5" customHeight="1"/>
    <row r="221" ht="10.5" customHeight="1"/>
    <row r="222" ht="10.5" customHeight="1"/>
    <row r="223" ht="10.5" customHeight="1"/>
    <row r="224" ht="10.5" customHeight="1"/>
    <row r="225" ht="10.5" customHeight="1"/>
    <row r="226" ht="10.5" customHeight="1"/>
    <row r="227" ht="10.5" customHeight="1"/>
    <row r="228" ht="10.5" customHeight="1"/>
    <row r="229" ht="10.5" customHeight="1"/>
    <row r="230" ht="10.5" customHeight="1"/>
    <row r="231" ht="10.5" customHeight="1"/>
    <row r="232" ht="10.5" customHeight="1"/>
    <row r="233" ht="10.5" customHeight="1"/>
    <row r="234" ht="10.5" customHeight="1"/>
    <row r="235" ht="10.5" customHeight="1"/>
    <row r="236" ht="10.5" customHeight="1"/>
    <row r="237" ht="10.5" customHeight="1"/>
    <row r="238" ht="10.5" customHeight="1"/>
    <row r="239" ht="10.5" customHeight="1"/>
    <row r="240" ht="10.5" customHeight="1"/>
    <row r="241" ht="10.5" customHeight="1"/>
    <row r="242" ht="10.5" customHeight="1"/>
    <row r="243" ht="10.5" customHeight="1"/>
    <row r="244" ht="10.5" customHeight="1"/>
    <row r="245" ht="10.5" customHeight="1"/>
    <row r="246" ht="10.5" customHeight="1"/>
    <row r="247" ht="10.5" customHeight="1"/>
    <row r="248" ht="10.5" customHeight="1"/>
    <row r="249" ht="10.5" customHeight="1"/>
    <row r="250" ht="10.5" customHeight="1"/>
    <row r="251" ht="10.5" customHeight="1"/>
    <row r="252" ht="10.5" customHeight="1"/>
    <row r="253" ht="10.5" customHeight="1"/>
    <row r="254" ht="10.5" customHeight="1"/>
    <row r="255" ht="10.5" customHeight="1"/>
    <row r="256" ht="10.5" customHeight="1"/>
    <row r="257" ht="10.5" customHeight="1"/>
    <row r="258" ht="10.5" customHeight="1"/>
    <row r="259" ht="10.5" customHeight="1"/>
    <row r="260" ht="10.5" customHeight="1"/>
    <row r="261" ht="10.5" customHeight="1"/>
    <row r="262" ht="10.5" customHeight="1"/>
    <row r="263" ht="10.5" customHeight="1"/>
    <row r="264" ht="10.5" customHeight="1"/>
    <row r="265" ht="10.5" customHeight="1"/>
    <row r="266" ht="10.5" customHeight="1"/>
    <row r="267" ht="10.5" customHeight="1"/>
    <row r="268" ht="10.5" customHeight="1"/>
    <row r="269" ht="10.5" customHeight="1"/>
    <row r="270" ht="10.5" customHeight="1"/>
    <row r="271" ht="10.5" customHeight="1"/>
    <row r="272" ht="10.5" customHeight="1"/>
    <row r="273" ht="10.5" customHeight="1"/>
    <row r="274" ht="10.5" customHeight="1"/>
    <row r="275" ht="10.5" customHeight="1"/>
    <row r="276" ht="10.5" customHeight="1"/>
    <row r="277" ht="10.5" customHeight="1"/>
    <row r="278" ht="10.5" customHeight="1"/>
    <row r="279" ht="10.5" customHeight="1"/>
    <row r="280" ht="10.5" customHeight="1"/>
    <row r="281" ht="10.5" customHeight="1"/>
    <row r="282" ht="10.5" customHeight="1"/>
    <row r="283" ht="10.5" customHeight="1"/>
    <row r="284" ht="10.5" customHeight="1"/>
    <row r="285" ht="10.5" customHeight="1"/>
    <row r="286" ht="10.5" customHeight="1"/>
    <row r="287" ht="10.5" customHeight="1"/>
    <row r="288" ht="10.5" customHeight="1"/>
    <row r="289" ht="10.5" customHeight="1"/>
    <row r="290" ht="10.5" customHeight="1"/>
    <row r="291" ht="10.5" customHeight="1"/>
    <row r="292" ht="10.5" customHeight="1"/>
    <row r="293" ht="10.5" customHeight="1"/>
    <row r="294" ht="10.5" customHeight="1"/>
    <row r="295" ht="10.5" customHeight="1"/>
    <row r="296" ht="10.5" customHeight="1"/>
    <row r="297" ht="10.5" customHeight="1"/>
    <row r="298" ht="10.5" customHeight="1"/>
    <row r="299" ht="10.5" customHeight="1"/>
    <row r="300" ht="10.5" customHeight="1"/>
    <row r="301" ht="10.5" customHeight="1"/>
    <row r="302" ht="10.5" customHeight="1"/>
    <row r="303" ht="10.5" customHeight="1"/>
    <row r="304" ht="10.5" customHeight="1"/>
    <row r="305" ht="10.5" customHeight="1"/>
    <row r="306" ht="10.5" customHeight="1"/>
    <row r="307" ht="10.5" customHeight="1"/>
    <row r="308" ht="10.5" customHeight="1"/>
    <row r="309" ht="10.5" customHeight="1"/>
    <row r="310" ht="10.5" customHeight="1"/>
    <row r="311" ht="10.5" customHeight="1"/>
    <row r="312" ht="10.5" customHeight="1"/>
    <row r="313" ht="10.5" customHeight="1"/>
    <row r="314" ht="10.5" customHeight="1"/>
    <row r="315" ht="10.5" customHeight="1"/>
    <row r="316" ht="10.5" customHeight="1"/>
    <row r="317" ht="10.5" customHeight="1"/>
    <row r="318" ht="10.5" customHeight="1"/>
    <row r="319" ht="10.5" customHeight="1"/>
    <row r="320" ht="10.5" customHeight="1"/>
    <row r="321" ht="10.5" customHeight="1"/>
    <row r="322" ht="10.5" customHeight="1"/>
    <row r="323" ht="10.5" customHeight="1"/>
    <row r="324" ht="10.5" customHeight="1"/>
    <row r="325" ht="10.5" customHeight="1"/>
    <row r="326" ht="10.5" customHeight="1"/>
    <row r="327" ht="10.5" customHeight="1"/>
    <row r="328" ht="10.5" customHeight="1"/>
    <row r="329" ht="10.5" customHeight="1"/>
    <row r="330" ht="10.5" customHeight="1"/>
    <row r="331" ht="10.5" customHeight="1"/>
    <row r="332" ht="10.5" customHeight="1"/>
    <row r="333" ht="10.5" customHeight="1"/>
    <row r="334" ht="10.5" customHeight="1"/>
    <row r="335" ht="10.5" customHeight="1"/>
    <row r="336" ht="10.5" customHeight="1"/>
    <row r="337" ht="10.5" customHeight="1"/>
    <row r="338" ht="10.5" customHeight="1"/>
    <row r="339" ht="10.5" customHeight="1"/>
    <row r="340" ht="10.5" customHeight="1"/>
    <row r="341" ht="10.5" customHeight="1"/>
    <row r="342" ht="10.5" customHeight="1"/>
    <row r="343" ht="10.5" customHeight="1"/>
    <row r="344" ht="10.5" customHeight="1"/>
    <row r="345" ht="10.5" customHeight="1"/>
    <row r="346" ht="10.5" customHeight="1"/>
    <row r="347" ht="10.5" customHeight="1"/>
    <row r="348" ht="10.5" customHeight="1"/>
    <row r="349" ht="10.5" customHeight="1"/>
    <row r="350" ht="10.5" customHeight="1"/>
    <row r="351" ht="10.5" customHeight="1"/>
    <row r="352" ht="10.5" customHeight="1"/>
    <row r="353" ht="10.5" customHeight="1"/>
    <row r="354" ht="10.5" customHeight="1"/>
    <row r="355" ht="10.5" customHeight="1"/>
    <row r="356" ht="10.5" customHeight="1"/>
    <row r="357" ht="10.5" customHeight="1"/>
    <row r="358" ht="10.5" customHeight="1"/>
    <row r="359" ht="10.5" customHeight="1"/>
    <row r="360" ht="10.5" customHeight="1"/>
    <row r="361" ht="10.5" customHeight="1"/>
    <row r="362" ht="10.5" customHeight="1"/>
    <row r="363" ht="10.5" customHeight="1"/>
    <row r="364" ht="10.5" customHeight="1"/>
    <row r="365" ht="10.5" customHeight="1"/>
    <row r="366" ht="10.5" customHeight="1"/>
    <row r="367" ht="10.5" customHeight="1"/>
    <row r="368" ht="10.5" customHeight="1"/>
    <row r="369" ht="10.5" customHeight="1"/>
    <row r="370" ht="10.5" customHeight="1"/>
    <row r="371" ht="10.5" customHeight="1"/>
    <row r="372" ht="10.5" customHeight="1"/>
    <row r="373" ht="10.5" customHeight="1"/>
    <row r="374" ht="10.5" customHeight="1"/>
    <row r="375" ht="10.5" customHeight="1"/>
    <row r="376" ht="10.5" customHeight="1"/>
    <row r="377" ht="10.5" customHeight="1"/>
    <row r="378" ht="10.5" customHeight="1"/>
    <row r="379" ht="10.5" customHeight="1"/>
    <row r="380" ht="10.5" customHeight="1"/>
    <row r="381" ht="10.5" customHeight="1"/>
    <row r="382" ht="10.5" customHeight="1"/>
    <row r="383" ht="10.5" customHeight="1"/>
    <row r="384" ht="10.5" customHeight="1"/>
    <row r="385" ht="10.5" customHeight="1"/>
    <row r="386" ht="10.5" customHeight="1"/>
    <row r="387" ht="10.5" customHeight="1"/>
    <row r="388" ht="10.5" customHeight="1"/>
    <row r="389" ht="10.5" customHeight="1"/>
    <row r="390" ht="10.5" customHeight="1"/>
    <row r="391" ht="10.5" customHeight="1"/>
    <row r="392" ht="10.5" customHeight="1"/>
    <row r="393" ht="10.5" customHeight="1"/>
    <row r="394" ht="10.5" customHeight="1"/>
    <row r="395" ht="10.5" customHeight="1"/>
    <row r="396" ht="10.5" customHeight="1"/>
    <row r="397" ht="10.5" customHeight="1"/>
    <row r="398" ht="10.5" customHeight="1"/>
    <row r="399" ht="10.5" customHeight="1"/>
    <row r="400" ht="10.5" customHeight="1"/>
    <row r="401" ht="10.5" customHeight="1"/>
    <row r="402" ht="10.5" customHeight="1"/>
    <row r="403" ht="10.5" customHeight="1"/>
    <row r="404" ht="10.5" customHeight="1"/>
    <row r="405" ht="10.5" customHeight="1"/>
    <row r="406" ht="10.5" customHeight="1"/>
    <row r="407" ht="10.5" customHeight="1"/>
    <row r="408" ht="10.5" customHeight="1"/>
    <row r="409" ht="10.5" customHeight="1"/>
    <row r="410" ht="10.5" customHeight="1"/>
    <row r="411" ht="10.5" customHeight="1"/>
    <row r="412" ht="10.5" customHeight="1"/>
    <row r="413" ht="10.5" customHeight="1"/>
    <row r="414" ht="10.5" customHeight="1"/>
    <row r="415" ht="10.5" customHeight="1"/>
    <row r="416" ht="10.5" customHeight="1"/>
    <row r="417" ht="10.5" customHeight="1"/>
    <row r="418" ht="10.5" customHeight="1"/>
    <row r="419" ht="10.5" customHeight="1"/>
    <row r="420" ht="10.5" customHeight="1"/>
    <row r="421" ht="10.5" customHeight="1"/>
    <row r="422" ht="10.5" customHeight="1"/>
    <row r="423" ht="10.5" customHeight="1"/>
    <row r="424" ht="10.5" customHeight="1"/>
    <row r="425" ht="10.5" customHeight="1"/>
    <row r="426" ht="10.5" customHeight="1"/>
    <row r="427" ht="10.5" customHeight="1"/>
    <row r="428" ht="10.5" customHeight="1"/>
    <row r="429" ht="10.5" customHeight="1"/>
    <row r="430" ht="10.5" customHeight="1"/>
    <row r="431" ht="10.5" customHeight="1"/>
    <row r="432" ht="10.5" customHeight="1"/>
    <row r="433" ht="10.5" customHeight="1"/>
    <row r="434" ht="10.5" customHeight="1"/>
    <row r="435" ht="10.5" customHeight="1"/>
    <row r="436" ht="10.5" customHeight="1"/>
    <row r="437" ht="10.5" customHeight="1"/>
    <row r="438" ht="10.5" customHeight="1"/>
    <row r="439" ht="10.5" customHeight="1"/>
    <row r="440" ht="10.5" customHeight="1"/>
    <row r="441" ht="10.5" customHeight="1"/>
    <row r="442" ht="10.5" customHeight="1"/>
    <row r="443" ht="10.5" customHeight="1"/>
    <row r="444" ht="10.5" customHeight="1"/>
    <row r="445" ht="10.5" customHeight="1"/>
    <row r="446" ht="10.5" customHeight="1"/>
    <row r="447" ht="10.5" customHeight="1"/>
    <row r="448" ht="10.5" customHeight="1"/>
    <row r="449" ht="10.5" customHeight="1"/>
    <row r="450" ht="10.5" customHeight="1"/>
    <row r="451" ht="10.5" customHeight="1"/>
    <row r="452" ht="10.5" customHeight="1"/>
    <row r="453" ht="10.5" customHeight="1"/>
    <row r="454" ht="10.5" customHeight="1"/>
    <row r="455" ht="10.5" customHeight="1"/>
    <row r="456" ht="10.5" customHeight="1"/>
    <row r="457" ht="10.5" customHeight="1"/>
    <row r="458" ht="10.5" customHeight="1"/>
    <row r="459" ht="10.5" customHeight="1"/>
    <row r="460" ht="10.5" customHeight="1"/>
    <row r="461" ht="10.5" customHeight="1"/>
    <row r="462" ht="10.5" customHeight="1"/>
    <row r="463" ht="10.5" customHeight="1"/>
    <row r="464" ht="10.5" customHeight="1"/>
    <row r="465" ht="10.5" customHeight="1"/>
    <row r="466" ht="10.5" customHeight="1"/>
    <row r="467" ht="10.5" customHeight="1"/>
    <row r="468" ht="10.5" customHeight="1"/>
    <row r="469" ht="10.5" customHeight="1"/>
    <row r="470" ht="10.5" customHeight="1"/>
    <row r="471" ht="10.5" customHeight="1"/>
    <row r="472" ht="10.5" customHeight="1"/>
    <row r="473" ht="10.5" customHeight="1"/>
    <row r="474" ht="10.5" customHeight="1"/>
    <row r="475" ht="10.5" customHeight="1"/>
    <row r="476" ht="10.5" customHeight="1"/>
    <row r="477" ht="10.5" customHeight="1"/>
    <row r="478" ht="10.5" customHeight="1"/>
    <row r="479" ht="10.5" customHeight="1"/>
    <row r="480" ht="10.5" customHeight="1"/>
    <row r="481" ht="10.5" customHeight="1"/>
    <row r="482" ht="10.5" customHeight="1"/>
    <row r="483" ht="10.5" customHeight="1"/>
    <row r="484" ht="10.5" customHeight="1"/>
    <row r="485" ht="10.5" customHeight="1"/>
    <row r="486" ht="10.5" customHeight="1"/>
    <row r="487" ht="10.5" customHeight="1"/>
    <row r="488" ht="10.5" customHeight="1"/>
    <row r="489" ht="10.5" customHeight="1"/>
    <row r="490" ht="10.5" customHeight="1"/>
    <row r="491" ht="10.5" customHeight="1"/>
    <row r="492" ht="10.5" customHeight="1"/>
    <row r="493" ht="10.5" customHeight="1"/>
    <row r="494" ht="10.5" customHeight="1"/>
    <row r="495" ht="10.5" customHeight="1"/>
    <row r="496" ht="10.5" customHeight="1"/>
    <row r="497" ht="10.5" customHeight="1"/>
    <row r="498" ht="10.5" customHeight="1"/>
    <row r="499" ht="10.5" customHeight="1"/>
    <row r="500" ht="10.5" customHeight="1"/>
    <row r="501" ht="10.5" customHeight="1"/>
    <row r="502" ht="10.5" customHeight="1"/>
    <row r="503" ht="10.5" customHeight="1"/>
    <row r="504" ht="10.5" customHeight="1"/>
    <row r="505" ht="10.5" customHeight="1"/>
    <row r="506" ht="10.5" customHeight="1"/>
    <row r="507" ht="10.5" customHeight="1"/>
    <row r="508" ht="10.5" customHeight="1"/>
    <row r="509" ht="10.5" customHeight="1"/>
    <row r="510" ht="10.5" customHeight="1"/>
    <row r="511" ht="10.5" customHeight="1"/>
    <row r="512" ht="10.5" customHeight="1"/>
    <row r="513" ht="10.5" customHeight="1"/>
    <row r="514" ht="10.5" customHeight="1"/>
    <row r="515" ht="10.5" customHeight="1"/>
    <row r="516" ht="10.5" customHeight="1"/>
    <row r="517" ht="10.5" customHeight="1"/>
    <row r="518" ht="10.5" customHeight="1"/>
    <row r="519" ht="10.5" customHeight="1"/>
    <row r="520" ht="10.5" customHeight="1"/>
    <row r="521" ht="10.5" customHeight="1"/>
    <row r="522" ht="10.5" customHeight="1"/>
    <row r="523" ht="10.5" customHeight="1"/>
    <row r="524" ht="10.5" customHeight="1"/>
    <row r="525" ht="10.5" customHeight="1"/>
    <row r="526" ht="10.5" customHeight="1"/>
    <row r="527" ht="10.5" customHeight="1"/>
    <row r="528" ht="10.5" customHeight="1"/>
    <row r="529" ht="10.5" customHeight="1"/>
    <row r="530" ht="10.5" customHeight="1"/>
    <row r="531" ht="10.5" customHeight="1"/>
    <row r="532" ht="10.5" customHeight="1"/>
    <row r="533" ht="10.5" customHeight="1"/>
    <row r="534" ht="10.5" customHeight="1"/>
    <row r="535" ht="10.5" customHeight="1"/>
    <row r="536" ht="10.5" customHeight="1"/>
    <row r="537" ht="10.5" customHeight="1"/>
    <row r="538" ht="10.5" customHeight="1"/>
    <row r="539" ht="10.5" customHeight="1"/>
    <row r="540" ht="10.5" customHeight="1"/>
    <row r="541" ht="10.5" customHeight="1"/>
    <row r="542" ht="10.5" customHeight="1"/>
    <row r="543" ht="10.5" customHeight="1"/>
    <row r="544" ht="10.5" customHeight="1"/>
    <row r="545" ht="10.5" customHeight="1"/>
    <row r="546" ht="10.5" customHeight="1"/>
    <row r="547" ht="10.5" customHeight="1"/>
    <row r="548" ht="10.5" customHeight="1"/>
    <row r="549" ht="10.5" customHeight="1"/>
    <row r="550" ht="10.5" customHeight="1"/>
    <row r="551" ht="10.5" customHeight="1"/>
    <row r="552" ht="10.5" customHeight="1"/>
    <row r="553" ht="10.5" customHeight="1"/>
    <row r="554" ht="10.5" customHeight="1"/>
    <row r="555" ht="10.5" customHeight="1"/>
    <row r="556" ht="10.5" customHeight="1"/>
    <row r="557" ht="10.5" customHeight="1"/>
    <row r="558" ht="10.5" customHeight="1"/>
    <row r="559" ht="10.5" customHeight="1"/>
    <row r="560" ht="10.5" customHeight="1"/>
    <row r="561" ht="10.5" customHeight="1"/>
    <row r="562" ht="10.5" customHeight="1"/>
    <row r="563" ht="10.5" customHeight="1"/>
    <row r="564" ht="10.5" customHeight="1"/>
    <row r="565" ht="10.5" customHeight="1"/>
    <row r="566" ht="10.5" customHeight="1"/>
    <row r="567" ht="10.5" customHeight="1"/>
    <row r="568" ht="10.5" customHeight="1"/>
    <row r="569" ht="10.5" customHeight="1"/>
    <row r="570" ht="10.5" customHeight="1"/>
    <row r="571" ht="10.5" customHeight="1"/>
    <row r="572" ht="10.5" customHeight="1"/>
    <row r="573" ht="10.5" customHeight="1"/>
    <row r="574" ht="10.5" customHeight="1"/>
    <row r="575" ht="10.5" customHeight="1"/>
    <row r="576" ht="10.5" customHeight="1"/>
    <row r="577" ht="10.5" customHeight="1"/>
    <row r="578" ht="10.5" customHeight="1"/>
    <row r="579" ht="10.5" customHeight="1"/>
    <row r="580" ht="10.5" customHeight="1"/>
    <row r="581" ht="10.5" customHeight="1"/>
    <row r="582" ht="10.5" customHeight="1"/>
    <row r="583" ht="10.5" customHeight="1"/>
    <row r="584" ht="10.5" customHeight="1"/>
    <row r="585" ht="10.5" customHeight="1"/>
    <row r="586" ht="10.5" customHeight="1"/>
    <row r="587" ht="10.5" customHeight="1"/>
    <row r="588" ht="10.5" customHeight="1"/>
    <row r="589" ht="10.5" customHeight="1"/>
    <row r="590" ht="10.5" customHeight="1"/>
    <row r="591" ht="10.5" customHeight="1"/>
    <row r="592" ht="10.5" customHeight="1"/>
    <row r="593" ht="10.5" customHeight="1"/>
    <row r="594" ht="10.5" customHeight="1"/>
    <row r="595" ht="10.5" customHeight="1"/>
    <row r="596" ht="10.5" customHeight="1"/>
    <row r="597" ht="10.5" customHeight="1"/>
    <row r="598" ht="10.5" customHeight="1"/>
    <row r="599" ht="10.5" customHeight="1"/>
    <row r="600" ht="10.5" customHeight="1"/>
    <row r="601" ht="10.5" customHeight="1"/>
    <row r="602" ht="10.5" customHeight="1"/>
    <row r="603" ht="10.5" customHeight="1"/>
    <row r="604" ht="10.5" customHeight="1"/>
    <row r="605" ht="10.5" customHeight="1"/>
    <row r="606" ht="10.5" customHeight="1"/>
    <row r="607" ht="10.5" customHeight="1"/>
    <row r="608" ht="10.5" customHeight="1"/>
    <row r="609" ht="10.5" customHeight="1"/>
    <row r="610" ht="10.5" customHeight="1"/>
    <row r="611" ht="10.5" customHeight="1"/>
    <row r="612" ht="10.5" customHeight="1"/>
    <row r="613" ht="10.5" customHeight="1"/>
    <row r="614" ht="10.5" customHeight="1"/>
    <row r="615" ht="10.5" customHeight="1"/>
    <row r="616" ht="10.5" customHeight="1"/>
    <row r="617" ht="10.5" customHeight="1"/>
    <row r="618" ht="10.5" customHeight="1"/>
    <row r="619" ht="10.5" customHeight="1"/>
    <row r="620" ht="10.5" customHeight="1"/>
    <row r="621" ht="10.5" customHeight="1"/>
    <row r="622" ht="10.5" customHeight="1"/>
    <row r="623" ht="10.5" customHeight="1"/>
    <row r="624" ht="10.5" customHeight="1"/>
    <row r="625" ht="10.5" customHeight="1"/>
    <row r="626" ht="10.5" customHeight="1"/>
    <row r="627" ht="10.5" customHeight="1"/>
    <row r="628" ht="10.5" customHeight="1"/>
    <row r="629" ht="10.5" customHeight="1"/>
    <row r="630" ht="10.5" customHeight="1"/>
    <row r="631" ht="10.5" customHeight="1"/>
    <row r="632" ht="10.5" customHeight="1"/>
    <row r="633" ht="10.5" customHeight="1"/>
    <row r="634" ht="10.5" customHeight="1"/>
    <row r="635" ht="10.5" customHeight="1"/>
    <row r="636" ht="10.5" customHeight="1"/>
    <row r="637" ht="10.5" customHeight="1"/>
    <row r="638" ht="10.5" customHeight="1"/>
    <row r="639" ht="10.5" customHeight="1"/>
    <row r="640" ht="10.5" customHeight="1"/>
    <row r="641" ht="10.5" customHeight="1"/>
    <row r="642" ht="10.5" customHeight="1"/>
    <row r="643" ht="10.5" customHeight="1"/>
    <row r="644" ht="10.5" customHeight="1"/>
    <row r="645" ht="10.5" customHeight="1"/>
    <row r="646" ht="10.5" customHeight="1"/>
    <row r="647" ht="10.5" customHeight="1"/>
    <row r="648" ht="10.5" customHeight="1"/>
    <row r="649" ht="10.5" customHeight="1"/>
    <row r="650" ht="10.5" customHeight="1"/>
    <row r="651" ht="10.5" customHeight="1"/>
    <row r="652" ht="10.5" customHeight="1"/>
    <row r="653" ht="10.5" customHeight="1"/>
    <row r="654" ht="10.5" customHeight="1"/>
    <row r="655" ht="10.5" customHeight="1"/>
    <row r="656" ht="10.5" customHeight="1"/>
    <row r="657" ht="10.5" customHeight="1"/>
    <row r="658" ht="10.5" customHeight="1"/>
    <row r="659" ht="10.5" customHeight="1"/>
    <row r="660" ht="10.5" customHeight="1"/>
    <row r="661" ht="10.5" customHeight="1"/>
    <row r="662" ht="10.5" customHeight="1"/>
    <row r="663" ht="10.5" customHeight="1"/>
    <row r="664" ht="10.5" customHeight="1"/>
    <row r="665" ht="10.5" customHeight="1"/>
    <row r="666" ht="10.5" customHeight="1"/>
    <row r="667" ht="10.5" customHeight="1"/>
    <row r="668" ht="10.5" customHeight="1"/>
    <row r="669" ht="10.5" customHeight="1"/>
    <row r="670" ht="10.5" customHeight="1"/>
    <row r="671" ht="10.5" customHeight="1"/>
    <row r="672" ht="10.5" customHeight="1"/>
    <row r="673" ht="10.5" customHeight="1"/>
    <row r="674" ht="10.5" customHeight="1"/>
    <row r="675" ht="10.5" customHeight="1"/>
    <row r="676" ht="10.5" customHeight="1"/>
    <row r="677" ht="10.5" customHeight="1"/>
    <row r="678" ht="10.5" customHeight="1"/>
    <row r="679" ht="10.5" customHeight="1"/>
    <row r="680" ht="10.5" customHeight="1"/>
    <row r="681" ht="10.5" customHeight="1"/>
    <row r="682" ht="10.5" customHeight="1"/>
    <row r="683" ht="10.5" customHeight="1"/>
    <row r="684" ht="10.5" customHeight="1"/>
    <row r="685" ht="10.5" customHeight="1"/>
    <row r="686" ht="10.5" customHeight="1"/>
    <row r="687" ht="10.5" customHeight="1"/>
    <row r="688" ht="10.5" customHeight="1"/>
    <row r="689" ht="10.5" customHeight="1"/>
    <row r="690" ht="10.5" customHeight="1"/>
    <row r="691" ht="10.5" customHeight="1"/>
    <row r="692" ht="10.5" customHeight="1"/>
    <row r="693" ht="10.5" customHeight="1"/>
    <row r="694" ht="10.5" customHeight="1"/>
    <row r="695" ht="10.5" customHeight="1"/>
    <row r="696" ht="10.5" customHeight="1"/>
    <row r="697" ht="10.5" customHeight="1"/>
    <row r="698" ht="10.5" customHeight="1"/>
    <row r="699" ht="10.5" customHeight="1"/>
    <row r="700" ht="10.5" customHeight="1"/>
    <row r="701" ht="10.5" customHeight="1"/>
    <row r="702" ht="10.5" customHeight="1"/>
    <row r="703" ht="10.5" customHeight="1"/>
    <row r="704" ht="10.5" customHeight="1"/>
    <row r="705" ht="10.5" customHeight="1"/>
    <row r="706" ht="10.5" customHeight="1"/>
    <row r="707" ht="10.5" customHeight="1"/>
    <row r="708" ht="10.5" customHeight="1"/>
    <row r="709" ht="10.5" customHeight="1"/>
    <row r="710" ht="10.5" customHeight="1"/>
    <row r="711" ht="10.5" customHeight="1"/>
    <row r="712" ht="10.5" customHeight="1"/>
    <row r="713" ht="10.5" customHeight="1"/>
    <row r="714" ht="10.5" customHeight="1"/>
    <row r="715" ht="10.5" customHeight="1"/>
    <row r="716" ht="10.5" customHeight="1"/>
    <row r="717" ht="10.5" customHeight="1"/>
    <row r="718" ht="10.5" customHeight="1"/>
    <row r="719" ht="10.5" customHeight="1"/>
    <row r="720" ht="10.5" customHeight="1"/>
    <row r="721" ht="10.5" customHeight="1"/>
    <row r="722" ht="10.5" customHeight="1"/>
    <row r="723" ht="10.5" customHeight="1"/>
    <row r="724" ht="10.5" customHeight="1"/>
    <row r="725" ht="10.5" customHeight="1"/>
    <row r="726" ht="10.5" customHeight="1"/>
    <row r="727" ht="10.5" customHeight="1"/>
    <row r="728" ht="10.5" customHeight="1"/>
    <row r="729" ht="10.5" customHeight="1"/>
    <row r="730" ht="10.5" customHeight="1"/>
    <row r="731" ht="10.5" customHeight="1"/>
    <row r="732" ht="10.5" customHeight="1"/>
    <row r="733" ht="10.5" customHeight="1"/>
    <row r="734" ht="10.5" customHeight="1"/>
    <row r="735" ht="10.5" customHeight="1"/>
    <row r="736" ht="10.5" customHeight="1"/>
    <row r="737" ht="10.5" customHeight="1"/>
    <row r="738" ht="10.5" customHeight="1"/>
    <row r="739" ht="10.5" customHeight="1"/>
    <row r="740" ht="10.5" customHeight="1"/>
    <row r="741" ht="10.5" customHeight="1"/>
    <row r="742" ht="10.5" customHeight="1"/>
    <row r="743" ht="10.5" customHeight="1"/>
    <row r="744" ht="10.5" customHeight="1"/>
    <row r="745" ht="10.5" customHeight="1"/>
    <row r="746" ht="10.5" customHeight="1"/>
    <row r="747" ht="10.5" customHeight="1"/>
    <row r="748" ht="10.5" customHeight="1"/>
    <row r="749" ht="10.5" customHeight="1"/>
    <row r="750" ht="10.5" customHeight="1"/>
    <row r="751" ht="10.5" customHeight="1"/>
    <row r="752" ht="10.5" customHeight="1"/>
    <row r="753" ht="10.5" customHeight="1"/>
    <row r="754" ht="10.5" customHeight="1"/>
    <row r="755" ht="10.5" customHeight="1"/>
    <row r="756" ht="10.5" customHeight="1"/>
    <row r="757" ht="10.5" customHeight="1"/>
    <row r="758" ht="10.5" customHeight="1"/>
    <row r="759" ht="10.5" customHeight="1"/>
    <row r="760" ht="10.5" customHeight="1"/>
    <row r="761" ht="10.5" customHeight="1"/>
    <row r="762" ht="10.5" customHeight="1"/>
    <row r="763" ht="10.5" customHeight="1"/>
    <row r="764" ht="10.5" customHeight="1"/>
    <row r="765" ht="10.5" customHeight="1"/>
    <row r="766" ht="10.5" customHeight="1"/>
    <row r="767" ht="10.5" customHeight="1"/>
    <row r="768" ht="10.5" customHeight="1"/>
    <row r="769" ht="10.5" customHeight="1"/>
    <row r="770" ht="10.5" customHeight="1"/>
    <row r="771" ht="10.5" customHeight="1"/>
    <row r="772" ht="10.5" customHeight="1"/>
    <row r="773" ht="10.5" customHeight="1"/>
    <row r="774" ht="10.5" customHeight="1"/>
    <row r="775" ht="10.5" customHeight="1"/>
    <row r="776" ht="10.5" customHeight="1"/>
    <row r="777" ht="10.5" customHeight="1"/>
    <row r="778" ht="10.5" customHeight="1"/>
    <row r="779" ht="10.5" customHeight="1"/>
    <row r="780" ht="10.5" customHeight="1"/>
    <row r="781" ht="10.5" customHeight="1"/>
    <row r="782" ht="10.5" customHeight="1"/>
    <row r="783" ht="10.5" customHeight="1"/>
    <row r="784" ht="10.5" customHeight="1"/>
    <row r="785" ht="10.5" customHeight="1"/>
    <row r="786" ht="10.5" customHeight="1"/>
    <row r="787" ht="10.5" customHeight="1"/>
    <row r="788" ht="10.5" customHeight="1"/>
    <row r="789" ht="10.5" customHeight="1"/>
    <row r="790" ht="10.5" customHeight="1"/>
    <row r="791" ht="10.5" customHeight="1"/>
    <row r="792" ht="10.5" customHeight="1"/>
    <row r="793" ht="10.5" customHeight="1"/>
    <row r="794" ht="10.5" customHeight="1"/>
    <row r="795" ht="10.5" customHeight="1"/>
    <row r="796" ht="10.5" customHeight="1"/>
    <row r="797" ht="10.5" customHeight="1"/>
    <row r="798" ht="10.5" customHeight="1"/>
    <row r="799" ht="10.5" customHeight="1"/>
    <row r="800" ht="10.5" customHeight="1"/>
    <row r="801" ht="10.5" customHeight="1"/>
    <row r="802" ht="10.5" customHeight="1"/>
    <row r="803" ht="10.5" customHeight="1"/>
    <row r="804" ht="10.5" customHeight="1"/>
    <row r="805" ht="10.5" customHeight="1"/>
    <row r="806" ht="10.5" customHeight="1"/>
    <row r="807" ht="10.5" customHeight="1"/>
    <row r="808" ht="10.5" customHeight="1"/>
    <row r="809" ht="10.5" customHeight="1"/>
    <row r="810" ht="10.5" customHeight="1"/>
    <row r="811" ht="10.5" customHeight="1"/>
    <row r="812" ht="10.5" customHeight="1"/>
    <row r="813" ht="10.5" customHeight="1"/>
    <row r="814" ht="10.5" customHeight="1"/>
    <row r="815" ht="10.5" customHeight="1"/>
    <row r="816" ht="10.5" customHeight="1"/>
    <row r="817" ht="10.5" customHeight="1"/>
    <row r="818" ht="10.5" customHeight="1"/>
    <row r="819" ht="10.5" customHeight="1"/>
    <row r="820" ht="10.5" customHeight="1"/>
    <row r="821" ht="10.5" customHeight="1"/>
    <row r="822" ht="10.5" customHeight="1"/>
    <row r="823" ht="10.5" customHeight="1"/>
    <row r="824" ht="10.5" customHeight="1"/>
    <row r="825" ht="10.5" customHeight="1"/>
    <row r="826" ht="10.5" customHeight="1"/>
    <row r="827" ht="10.5" customHeight="1"/>
    <row r="828" ht="10.5" customHeight="1"/>
    <row r="829" ht="10.5" customHeight="1"/>
    <row r="830" ht="10.5" customHeight="1"/>
    <row r="831" ht="10.5" customHeight="1"/>
    <row r="832" ht="10.5" customHeight="1"/>
    <row r="833" ht="10.5" customHeight="1"/>
    <row r="834" ht="10.5" customHeight="1"/>
    <row r="835" ht="10.5" customHeight="1"/>
    <row r="836" ht="10.5" customHeight="1"/>
    <row r="837" ht="10.5" customHeight="1"/>
    <row r="838" ht="10.5" customHeight="1"/>
    <row r="839" ht="10.5" customHeight="1"/>
    <row r="840" ht="10.5" customHeight="1"/>
    <row r="841" ht="10.5" customHeight="1"/>
    <row r="842" ht="10.5" customHeight="1"/>
    <row r="843" ht="10.5" customHeight="1"/>
    <row r="844" ht="10.5" customHeight="1"/>
    <row r="845" ht="10.5" customHeight="1"/>
    <row r="846" ht="10.5" customHeight="1"/>
    <row r="847" ht="10.5" customHeight="1"/>
    <row r="848" ht="10.5" customHeight="1"/>
    <row r="849" ht="10.5" customHeight="1"/>
    <row r="850" ht="10.5" customHeight="1"/>
    <row r="851" ht="10.5" customHeight="1"/>
    <row r="852" ht="10.5" customHeight="1"/>
    <row r="853" ht="10.5" customHeight="1"/>
    <row r="854" ht="10.5" customHeight="1"/>
    <row r="855" ht="10.5" customHeight="1"/>
    <row r="856" ht="10.5" customHeight="1"/>
    <row r="857" ht="10.5" customHeight="1"/>
    <row r="858" ht="10.5" customHeight="1"/>
    <row r="859" ht="10.5" customHeight="1"/>
    <row r="860" ht="10.5" customHeight="1"/>
    <row r="861" ht="10.5" customHeight="1"/>
    <row r="862" ht="10.5" customHeight="1"/>
    <row r="863" ht="10.5" customHeight="1"/>
    <row r="864" ht="10.5" customHeight="1"/>
    <row r="865" ht="10.5" customHeight="1"/>
    <row r="866" ht="10.5" customHeight="1"/>
    <row r="867" ht="10.5" customHeight="1"/>
    <row r="868" ht="10.5" customHeight="1"/>
    <row r="869" ht="10.5" customHeight="1"/>
    <row r="870" ht="10.5" customHeight="1"/>
    <row r="871" ht="10.5" customHeight="1"/>
    <row r="872" ht="10.5" customHeight="1"/>
    <row r="873" ht="10.5" customHeight="1"/>
    <row r="874" ht="10.5" customHeight="1"/>
    <row r="875" ht="10.5" customHeight="1"/>
    <row r="876" ht="10.5" customHeight="1"/>
    <row r="877" ht="10.5" customHeight="1"/>
    <row r="878" ht="10.5" customHeight="1"/>
    <row r="879" ht="10.5" customHeight="1"/>
    <row r="880" ht="10.5" customHeight="1"/>
    <row r="881" ht="10.5" customHeight="1"/>
    <row r="882" ht="10.5" customHeight="1"/>
    <row r="883" ht="10.5" customHeight="1"/>
    <row r="884" ht="10.5" customHeight="1"/>
    <row r="885" ht="10.5" customHeight="1"/>
    <row r="886" ht="10.5" customHeight="1"/>
    <row r="887" ht="10.5" customHeight="1"/>
    <row r="888" ht="10.5" customHeight="1"/>
    <row r="889" ht="10.5" customHeight="1"/>
    <row r="890" ht="10.5" customHeight="1"/>
    <row r="891" ht="10.5" customHeight="1"/>
    <row r="892" ht="10.5" customHeight="1"/>
    <row r="893" ht="10.5" customHeight="1"/>
    <row r="894" ht="10.5" customHeight="1"/>
    <row r="895" ht="10.5" customHeight="1"/>
    <row r="896" ht="10.5" customHeight="1"/>
    <row r="897" ht="10.5" customHeight="1"/>
    <row r="898" ht="10.5" customHeight="1"/>
    <row r="899" ht="10.5" customHeight="1"/>
    <row r="900" ht="10.5" customHeight="1"/>
    <row r="901" ht="10.5" customHeight="1"/>
    <row r="902" ht="10.5" customHeight="1"/>
    <row r="903" ht="10.5" customHeight="1"/>
    <row r="904" ht="10.5" customHeight="1"/>
    <row r="905" ht="10.5" customHeight="1"/>
    <row r="906" ht="10.5" customHeight="1"/>
    <row r="907" ht="10.5" customHeight="1"/>
    <row r="908" ht="10.5" customHeight="1"/>
    <row r="909" ht="10.5" customHeight="1"/>
    <row r="910" ht="10.5" customHeight="1"/>
    <row r="911" ht="10.5" customHeight="1"/>
    <row r="912" ht="10.5" customHeight="1"/>
    <row r="913" ht="10.5" customHeight="1"/>
    <row r="914" ht="10.5" customHeight="1"/>
    <row r="915" ht="10.5" customHeight="1"/>
    <row r="916" ht="10.5" customHeight="1"/>
    <row r="917" ht="10.5" customHeight="1"/>
    <row r="918" ht="10.5" customHeight="1"/>
    <row r="919" ht="10.5" customHeight="1"/>
    <row r="920" ht="10.5" customHeight="1"/>
    <row r="921" ht="10.5" customHeight="1"/>
    <row r="922" ht="10.5" customHeight="1"/>
    <row r="923" ht="10.5" customHeight="1"/>
    <row r="924" ht="10.5" customHeight="1"/>
    <row r="925" ht="10.5" customHeight="1"/>
    <row r="926" ht="10.5" customHeight="1"/>
    <row r="927" ht="10.5" customHeight="1"/>
    <row r="928" ht="10.5" customHeight="1"/>
    <row r="929" ht="10.5" customHeight="1"/>
    <row r="930" ht="10.5" customHeight="1"/>
    <row r="931" ht="10.5" customHeight="1"/>
    <row r="932" ht="10.5" customHeight="1"/>
    <row r="933" ht="10.5" customHeight="1"/>
    <row r="934" ht="10.5" customHeight="1"/>
    <row r="935" ht="10.5" customHeight="1"/>
    <row r="936" ht="10.5" customHeight="1"/>
    <row r="937" ht="10.5" customHeight="1"/>
    <row r="938" ht="10.5" customHeight="1"/>
    <row r="939" ht="10.5" customHeight="1"/>
    <row r="940" ht="10.5" customHeight="1"/>
    <row r="941" ht="10.5" customHeight="1"/>
    <row r="942" ht="10.5" customHeight="1"/>
    <row r="943" ht="10.5" customHeight="1"/>
    <row r="944" ht="10.5" customHeight="1"/>
    <row r="945" ht="10.5" customHeight="1"/>
    <row r="946" ht="10.5" customHeight="1"/>
    <row r="947" ht="10.5" customHeight="1"/>
    <row r="948" ht="10.5" customHeight="1"/>
    <row r="949" ht="10.5" customHeight="1"/>
    <row r="950" ht="10.5" customHeight="1"/>
    <row r="951" ht="10.5" customHeight="1"/>
    <row r="952" ht="10.5" customHeight="1"/>
    <row r="953" ht="10.5" customHeight="1"/>
    <row r="954" ht="10.5" customHeight="1"/>
    <row r="955" ht="10.5" customHeight="1"/>
    <row r="956" ht="10.5" customHeight="1"/>
    <row r="957" ht="10.5" customHeight="1"/>
    <row r="958" ht="10.5" customHeight="1"/>
    <row r="959" ht="10.5" customHeight="1"/>
    <row r="960" ht="10.5" customHeight="1"/>
    <row r="961" ht="10.5" customHeight="1"/>
    <row r="962" ht="10.5" customHeight="1"/>
    <row r="963" ht="10.5" customHeight="1"/>
    <row r="964" ht="10.5" customHeight="1"/>
    <row r="965" ht="10.5" customHeight="1"/>
    <row r="966" ht="10.5" customHeight="1"/>
    <row r="967" ht="10.5" customHeight="1"/>
    <row r="968" ht="10.5" customHeight="1"/>
    <row r="969" ht="10.5" customHeight="1"/>
    <row r="970" ht="10.5" customHeight="1"/>
    <row r="971" ht="10.5" customHeight="1"/>
    <row r="972" ht="10.5" customHeight="1"/>
    <row r="973" ht="10.5" customHeight="1"/>
    <row r="974" ht="10.5" customHeight="1"/>
    <row r="975" ht="10.5" customHeight="1"/>
    <row r="976" ht="10.5" customHeight="1"/>
    <row r="977" ht="10.5" customHeight="1"/>
    <row r="978" ht="10.5" customHeight="1"/>
    <row r="979" ht="10.5" customHeight="1"/>
    <row r="980" ht="10.5" customHeight="1"/>
    <row r="981" ht="10.5" customHeight="1"/>
    <row r="982" ht="10.5" customHeight="1"/>
    <row r="983" ht="10.5" customHeight="1"/>
    <row r="984" ht="10.5" customHeight="1"/>
    <row r="985" ht="10.5" customHeight="1"/>
    <row r="986" ht="10.5" customHeight="1"/>
    <row r="987" ht="10.5" customHeight="1"/>
    <row r="988" ht="10.5" customHeight="1"/>
    <row r="989" ht="10.5" customHeight="1"/>
    <row r="990" ht="10.5" customHeight="1"/>
    <row r="991" ht="10.5" customHeight="1"/>
    <row r="992" ht="10.5" customHeight="1"/>
    <row r="993" ht="10.5" customHeight="1"/>
    <row r="994" ht="10.5" customHeight="1"/>
    <row r="995" ht="10.5" customHeight="1"/>
    <row r="996" ht="10.5" customHeight="1"/>
    <row r="997" ht="10.5" customHeight="1"/>
    <row r="998" ht="10.5" customHeight="1"/>
    <row r="999" ht="10.5" customHeight="1"/>
    <row r="1000" ht="10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1. Титул</vt:lpstr>
      <vt:lpstr>График</vt:lpstr>
      <vt:lpstr>План  </vt:lpstr>
      <vt:lpstr>Start</vt:lpstr>
      <vt:lpstr>'План 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</dc:creator>
  <cp:lastModifiedBy>Круглова</cp:lastModifiedBy>
  <cp:lastPrinted>2024-08-21T11:37:01Z</cp:lastPrinted>
  <dcterms:created xsi:type="dcterms:W3CDTF">2011-05-05T04:03:00Z</dcterms:created>
  <dcterms:modified xsi:type="dcterms:W3CDTF">2024-09-17T11:58:32Z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F60F3D640B1144FF9FB6A5B84BF2921F_12</vt:lpwstr>
  </property>
  <property fmtid="{D5CDD505-2E9C-101B-9397-08002B2CF9AE}" pid="3" name="KSOProductBuildVer">
    <vt:lpwstr>1049-12.2.0.13110</vt:lpwstr>
  </property>
</Properties>
</file>