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 activeTab="2"/>
  </bookViews>
  <sheets>
    <sheet name="титул" sheetId="4" r:id="rId1"/>
    <sheet name="Лист2" sheetId="2" r:id="rId2"/>
    <sheet name="Лист1" sheetId="1" r:id="rId3"/>
  </sheets>
  <calcPr calcId="125725"/>
</workbook>
</file>

<file path=xl/calcChain.xml><?xml version="1.0" encoding="utf-8"?>
<calcChain xmlns="http://schemas.openxmlformats.org/spreadsheetml/2006/main">
  <c r="I93" i="1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H93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H88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H83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H78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H74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H68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H62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H56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H50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H44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H31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H28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H22"/>
  <c r="I7"/>
  <c r="J7"/>
  <c r="K7"/>
  <c r="L7"/>
  <c r="M7"/>
  <c r="N7"/>
  <c r="O7"/>
  <c r="P7"/>
  <c r="Q7"/>
  <c r="R7"/>
  <c r="S7"/>
  <c r="T7"/>
  <c r="U7"/>
  <c r="V7"/>
  <c r="W7"/>
  <c r="X7"/>
  <c r="Y7"/>
  <c r="Z7"/>
  <c r="AA7"/>
  <c r="H7"/>
</calcChain>
</file>

<file path=xl/sharedStrings.xml><?xml version="1.0" encoding="utf-8"?>
<sst xmlns="http://schemas.openxmlformats.org/spreadsheetml/2006/main" count="514" uniqueCount="373">
  <si>
    <t>Индекс</t>
  </si>
  <si>
    <t>Наименование циклов, предметов,</t>
  </si>
  <si>
    <t xml:space="preserve">Формы промежуточной аттестации и другие формы контроля                                       (семестр) </t>
  </si>
  <si>
    <t>Объем образовательной программы (час.)</t>
  </si>
  <si>
    <t>Объем образовательной программы в академических часах</t>
  </si>
  <si>
    <t>Распределение часов по курсам и семестрам</t>
  </si>
  <si>
    <t>дисциплин, профессиональных модулей, МДК, практик</t>
  </si>
  <si>
    <t>Самостоятельная работа</t>
  </si>
  <si>
    <t>Объем работы обучающихся во взаимодействии с преподавателем</t>
  </si>
  <si>
    <t>Промежуточная аттестация</t>
  </si>
  <si>
    <t>ГИА</t>
  </si>
  <si>
    <t>Всего учебных занятий</t>
  </si>
  <si>
    <t xml:space="preserve">   в том числе</t>
  </si>
  <si>
    <t>практика</t>
  </si>
  <si>
    <t xml:space="preserve"> (экз. сессия)</t>
  </si>
  <si>
    <t>1 курс</t>
  </si>
  <si>
    <t>2 курс</t>
  </si>
  <si>
    <t>3 курс</t>
  </si>
  <si>
    <t>4 курс</t>
  </si>
  <si>
    <t xml:space="preserve">экзамен </t>
  </si>
  <si>
    <t>зачет</t>
  </si>
  <si>
    <t>дифференцированный зачет</t>
  </si>
  <si>
    <t xml:space="preserve">индивидуальный проект*/ курсовая работа (проект) </t>
  </si>
  <si>
    <t>Контрольная работа</t>
  </si>
  <si>
    <t>в том числе в форме практической подготовки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</si>
  <si>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</si>
  <si>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</si>
  <si>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</si>
  <si>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</si>
  <si>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самостоятельная работа в рамках экзаменационной сессии</t>
  </si>
  <si>
    <t>консультации</t>
  </si>
  <si>
    <t>экзамен</t>
  </si>
  <si>
    <t>2        семестр   23    недели</t>
  </si>
  <si>
    <t>ОУД</t>
  </si>
  <si>
    <t>Общеобразовательный цикл</t>
  </si>
  <si>
    <t>ОУД. 01</t>
  </si>
  <si>
    <t>Русский язык</t>
  </si>
  <si>
    <t>ОУД. 02</t>
  </si>
  <si>
    <t>Литература</t>
  </si>
  <si>
    <t>ОУД. 03</t>
  </si>
  <si>
    <t>История</t>
  </si>
  <si>
    <t xml:space="preserve"> </t>
  </si>
  <si>
    <t>ОУД. 04</t>
  </si>
  <si>
    <t>Обществознание</t>
  </si>
  <si>
    <t>ОУД. 05</t>
  </si>
  <si>
    <t>География</t>
  </si>
  <si>
    <t xml:space="preserve">Иностранный язык  </t>
  </si>
  <si>
    <t>ОУД. 07</t>
  </si>
  <si>
    <t>Математика</t>
  </si>
  <si>
    <t>ВПР</t>
  </si>
  <si>
    <t>Информатика</t>
  </si>
  <si>
    <t>ОУД. 09</t>
  </si>
  <si>
    <t>Физическая культура</t>
  </si>
  <si>
    <t>ОУД. 10</t>
  </si>
  <si>
    <t>ОУД. 11</t>
  </si>
  <si>
    <t>Физика</t>
  </si>
  <si>
    <t> ВПР</t>
  </si>
  <si>
    <t>Химия</t>
  </si>
  <si>
    <t>ОУД. 13</t>
  </si>
  <si>
    <t>Биология</t>
  </si>
  <si>
    <t>ИП.01</t>
  </si>
  <si>
    <t>Индивидуальный проект</t>
  </si>
  <si>
    <t>Иностранный язык в профессиональной деятельности</t>
  </si>
  <si>
    <t>ОП</t>
  </si>
  <si>
    <t>Общепрофессиональный цикл</t>
  </si>
  <si>
    <t>ОП.01</t>
  </si>
  <si>
    <t>ОП.02</t>
  </si>
  <si>
    <t>Информационные технологии в профессиональной деятельности</t>
  </si>
  <si>
    <t>ОП.03</t>
  </si>
  <si>
    <t>ОП.04</t>
  </si>
  <si>
    <t>ОП.05</t>
  </si>
  <si>
    <t>ОП.06</t>
  </si>
  <si>
    <t>ОП.07</t>
  </si>
  <si>
    <t>ОП.08</t>
  </si>
  <si>
    <t>Охрана труда</t>
  </si>
  <si>
    <t>ОП.09</t>
  </si>
  <si>
    <t>ОП.10</t>
  </si>
  <si>
    <t>П.00</t>
  </si>
  <si>
    <t>Прорфессиональный цикл</t>
  </si>
  <si>
    <t>ПМ.01</t>
  </si>
  <si>
    <t xml:space="preserve">МДК.01.01 </t>
  </si>
  <si>
    <t>МДК.01.02</t>
  </si>
  <si>
    <t xml:space="preserve"> Учебная практика</t>
  </si>
  <si>
    <t>ПП.01</t>
  </si>
  <si>
    <t>Производственная практика</t>
  </si>
  <si>
    <t xml:space="preserve"> Экзамен по модулю</t>
  </si>
  <si>
    <t>ПМ. 02</t>
  </si>
  <si>
    <t>МДК 02.01</t>
  </si>
  <si>
    <t xml:space="preserve">МДК 02.02 </t>
  </si>
  <si>
    <t xml:space="preserve">  Учебная практика</t>
  </si>
  <si>
    <t xml:space="preserve"> Производственная практика </t>
  </si>
  <si>
    <t>ПМ. 03</t>
  </si>
  <si>
    <t>МДК.03.01</t>
  </si>
  <si>
    <t>МДК.03.02</t>
  </si>
  <si>
    <t>ПМ. 04</t>
  </si>
  <si>
    <t>МДК 04.01</t>
  </si>
  <si>
    <t>МДК.04.02</t>
  </si>
  <si>
    <t>Экзамен по модулю</t>
  </si>
  <si>
    <t xml:space="preserve"> Преддипломная практика </t>
  </si>
  <si>
    <t xml:space="preserve">ГИА.00 </t>
  </si>
  <si>
    <t xml:space="preserve">Государственная итоговая аттестация </t>
  </si>
  <si>
    <t>ГИА.01</t>
  </si>
  <si>
    <t xml:space="preserve"> ГИА.02 </t>
  </si>
  <si>
    <t>Демонстрационный экзамен</t>
  </si>
  <si>
    <t>ВСЕГО</t>
  </si>
  <si>
    <t>Дисциплин и МДК</t>
  </si>
  <si>
    <t>Учебной практики</t>
  </si>
  <si>
    <t>Производственной практики</t>
  </si>
  <si>
    <t>Экзаменов</t>
  </si>
  <si>
    <t>Дифф. зачетов,  в т.ч по физ-ре</t>
  </si>
  <si>
    <t>Курсовые проекты и индивидуальный проект</t>
  </si>
  <si>
    <t>ИТОГО</t>
  </si>
  <si>
    <t>ВСЕГО по ППССЗ</t>
  </si>
  <si>
    <t>Зачетов, в т.ч            по физ-ре</t>
  </si>
  <si>
    <t>Общий гуманитарный и социально-экономический цикл</t>
  </si>
  <si>
    <t>ОГСЭ.00</t>
  </si>
  <si>
    <t>ОГСЭ.01</t>
  </si>
  <si>
    <t>Основы философии</t>
  </si>
  <si>
    <t xml:space="preserve">История </t>
  </si>
  <si>
    <t>ОГСЭ.02</t>
  </si>
  <si>
    <t>ОГСЭ.03</t>
  </si>
  <si>
    <t>ОГСЭ.04</t>
  </si>
  <si>
    <t>ОГСЭ.05</t>
  </si>
  <si>
    <t>Психология общения</t>
  </si>
  <si>
    <t xml:space="preserve">Математический и общий естественнонаучный цикл </t>
  </si>
  <si>
    <t>ЕН.00</t>
  </si>
  <si>
    <t>ЕН.01</t>
  </si>
  <si>
    <t>ЕН.02</t>
  </si>
  <si>
    <t>Микробиология, физиология питания, санитария и гигиена</t>
  </si>
  <si>
    <t>Организация хранения и контроль запасов и сырья</t>
  </si>
  <si>
    <t>Техническое оснащение   организаций питания</t>
  </si>
  <si>
    <t>Организация обслуживания</t>
  </si>
  <si>
    <t>Основы экономики, менеджмента и маркетинга</t>
  </si>
  <si>
    <t>Правовые основы профессиональной деятельности</t>
  </si>
  <si>
    <t>Безопасность жизнедеятельности</t>
  </si>
  <si>
    <t>Организация и ведение процессов приготовления и подготовки к реализации полуфабрикатов для блюд, кулинарных изделий сложного ассортимента</t>
  </si>
  <si>
    <t>Организация процессов приготовления, подготовки к реализации кулинарных полуфабрикатов</t>
  </si>
  <si>
    <t>Процессы приготовления, подготовки к реализации кулинарных полуфабрикатов</t>
  </si>
  <si>
    <t>Организация и ведение процессов приготовления, оформления и подготовки к реализации горячих блюд, кулинарных изделий, закусок сложного ассортимента с учетом потребностей различных категорий потребителей, видов и форм обслуживания</t>
  </si>
  <si>
    <t>Организация процессов приготовления, подготовки к реализации горячих блюд, кулинарных изделий, закусок сложного ассортимента</t>
  </si>
  <si>
    <t>Процессы приготовления, подготовки к реализации горячих блюд, кулинарных изделий, закусок сложного ассортимента</t>
  </si>
  <si>
    <t>Э.01</t>
  </si>
  <si>
    <t>Э.02</t>
  </si>
  <si>
    <t>Организация и ведение процессов приготовления, оформления и подготовки к реализации холодных блюд, кулинарных изделий, закусок сложного ассортимента с учетом потребностей различных категорий потребителей, видов и форм обслуживания</t>
  </si>
  <si>
    <t>Организация процессов приготовления, подготовки к реализации холодных блюд, кулинарных изделий, закусок сложного ассортимента</t>
  </si>
  <si>
    <t>Процессы приготовления, подготовки к реализации холодных блюд, кулинарных изделий, закусок сложного ассортимента</t>
  </si>
  <si>
    <t>Э.03</t>
  </si>
  <si>
    <t>УП.03</t>
  </si>
  <si>
    <t>ПП.03</t>
  </si>
  <si>
    <t>Учебная практика</t>
  </si>
  <si>
    <t>УП.02</t>
  </si>
  <si>
    <t>ПП.02</t>
  </si>
  <si>
    <t>УП.01</t>
  </si>
  <si>
    <t>Организация и ведение процессов приготовления, оформления и подготовки к реализации холодных и горячих десертов, напитков сложного ассортимента с учетом потребностей различных категорий потребителей, видов и форм обслуживания</t>
  </si>
  <si>
    <t>Организация процессов приготовления, подготовки к реализации холодных и горячих десертов, напитков сложного ассортимента</t>
  </si>
  <si>
    <t>Процессы приготовления, подготовки к реализации холодных и горячих десертов, напитков сложного ассортимента</t>
  </si>
  <si>
    <t>УП.04</t>
  </si>
  <si>
    <t>ПП.04</t>
  </si>
  <si>
    <t>Э.04</t>
  </si>
  <si>
    <t>ПМ. 05</t>
  </si>
  <si>
    <t>МДК 05.01</t>
  </si>
  <si>
    <t>МДК.05.02</t>
  </si>
  <si>
    <t>УП.05</t>
  </si>
  <si>
    <t>ПП.05</t>
  </si>
  <si>
    <t>Э.05</t>
  </si>
  <si>
    <t>Организация и ведение процессов приготовления, оформления и подготовки к реализации хлебобулочных, мучных кондитерских изделий сложного ассортимента с учетом потребностей различных категорий потребителей, видов и форм обслуживания</t>
  </si>
  <si>
    <t>Организация процессов приготовления, подготовки к реализации хлебобулочных, мучных кондитерских изделий сложного ассортимента</t>
  </si>
  <si>
    <t>Процессы приготовления, подготовки к реализации хлебобулочных, мучных кондитерских изделий сложного ассортимента</t>
  </si>
  <si>
    <t>Организация и контроль текущей деятельности подчиненного персонала</t>
  </si>
  <si>
    <t>ПМ. 06</t>
  </si>
  <si>
    <t>МДК 06.01</t>
  </si>
  <si>
    <t>ПП.06</t>
  </si>
  <si>
    <t>Э.06</t>
  </si>
  <si>
    <t>Оперативное управление текущей деятельностью подчиненного персонала</t>
  </si>
  <si>
    <t>ПМ. 07</t>
  </si>
  <si>
    <t>МДК 07.01</t>
  </si>
  <si>
    <t xml:space="preserve">Квалификационный экзамен </t>
  </si>
  <si>
    <t>ПП.07</t>
  </si>
  <si>
    <t>Э.07</t>
  </si>
  <si>
    <t>ПМ. 08</t>
  </si>
  <si>
    <t>МДК 08.01</t>
  </si>
  <si>
    <t>ПП.08</t>
  </si>
  <si>
    <t>Э.08</t>
  </si>
  <si>
    <t>УП.07</t>
  </si>
  <si>
    <t>УП.08</t>
  </si>
  <si>
    <t>Экологические основы природопользования</t>
  </si>
  <si>
    <t>Калькуляция и учет в
общественном питании</t>
  </si>
  <si>
    <t>ОП.11</t>
  </si>
  <si>
    <t>Цифровая экономика в индустрии питания</t>
  </si>
  <si>
    <t>УП.09</t>
  </si>
  <si>
    <t>ПП.09</t>
  </si>
  <si>
    <t>Э.09</t>
  </si>
  <si>
    <t xml:space="preserve">Промежуточная аттестация </t>
  </si>
  <si>
    <r>
      <t> </t>
    </r>
    <r>
      <rPr>
        <sz val="11"/>
        <rFont val="Times New Roman"/>
        <family val="1"/>
        <charset val="204"/>
      </rPr>
      <t>2</t>
    </r>
  </si>
  <si>
    <t>ПДП</t>
  </si>
  <si>
    <t>8        семестр  5    недель</t>
  </si>
  <si>
    <t>1     семестр 16  недель</t>
  </si>
  <si>
    <t>Подготовка и защита дипломной работы</t>
  </si>
  <si>
    <t>ОУДд. 06</t>
  </si>
  <si>
    <t>ОУДд. 08</t>
  </si>
  <si>
    <t>ОУДд. 12</t>
  </si>
  <si>
    <t xml:space="preserve">Выполнение работ по профессии рабочих  16675 Повар"  </t>
  </si>
  <si>
    <t xml:space="preserve">Процессы приготоволения продукции по профессии 16675 Повар </t>
  </si>
  <si>
    <t>Выполнение работ по профессии рабочих  16472 Пекарь</t>
  </si>
  <si>
    <t>Процессы приготоволения продукции по профессии 16472 Пекарь</t>
  </si>
  <si>
    <t>Процессы приготоволения продукции по профессии 12901 Кондитер</t>
  </si>
  <si>
    <t>Выполнение работ по профессии рабочих  12901 Кондитер</t>
  </si>
  <si>
    <t>ПМ.10</t>
  </si>
  <si>
    <t>Организация ресторанного обслуживания</t>
  </si>
  <si>
    <t>МДК.10.01</t>
  </si>
  <si>
    <t>Технология ресторанного обслуживания</t>
  </si>
  <si>
    <t>МДК.10.02</t>
  </si>
  <si>
    <t xml:space="preserve">Обслуживание потребителей за барной стойкой и буфетом </t>
  </si>
  <si>
    <t>УП.10</t>
  </si>
  <si>
    <t>ПП.10</t>
  </si>
  <si>
    <t>ПМ. 09</t>
  </si>
  <si>
    <t>МДК 09.01</t>
  </si>
  <si>
    <t>ПА</t>
  </si>
  <si>
    <t>3     семестр 12,5   недель</t>
  </si>
  <si>
    <t>4        семестр   16    недели</t>
  </si>
  <si>
    <t>5     семестр 7   недель</t>
  </si>
  <si>
    <t>6        семестр   13,5    недели</t>
  </si>
  <si>
    <t>7        семестр   10    недели</t>
  </si>
  <si>
    <t>4к</t>
  </si>
  <si>
    <t>5к</t>
  </si>
  <si>
    <t>6к</t>
  </si>
  <si>
    <t>7к</t>
  </si>
  <si>
    <t>8к</t>
  </si>
  <si>
    <t>3,4,5,6,8</t>
  </si>
  <si>
    <t>Государственная итоговая аттестация проводится:    в виде защиты дипломного проекта (работы) и сдачи демонстрационного экзамена</t>
  </si>
  <si>
    <t>Основы безопасности и защита Родины</t>
  </si>
  <si>
    <r>
      <t xml:space="preserve">2.2.  План учебного процесса  43.02.15 Поварское и кондитерское дело </t>
    </r>
    <r>
      <rPr>
        <b/>
        <sz val="10"/>
        <rFont val="Times New Roman"/>
        <family val="1"/>
        <charset val="204"/>
      </rPr>
      <t xml:space="preserve">                    (</t>
    </r>
    <r>
      <rPr>
        <b/>
        <sz val="12"/>
        <rFont val="Times New Roman"/>
        <family val="1"/>
        <charset val="204"/>
      </rPr>
      <t xml:space="preserve">2026-2030 учебные года)  </t>
    </r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</si>
  <si>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</si>
  <si>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</si>
  <si>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</si>
  <si>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</si>
  <si>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</si>
  <si>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</si>
  <si>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</si>
  <si>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</si>
  <si>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</si>
  <si>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</t>
  </si>
  <si>
    <t>43.02.15</t>
  </si>
  <si>
    <t>По программе базовой подготовки</t>
  </si>
  <si>
    <t>Квалификация</t>
  </si>
  <si>
    <t>специалист по поварскому и кондитерскому делу</t>
  </si>
  <si>
    <t>Форма обучения</t>
  </si>
  <si>
    <t>очная</t>
  </si>
  <si>
    <t xml:space="preserve">Нормативный срок обучения - </t>
  </si>
  <si>
    <t>3г 10м</t>
  </si>
  <si>
    <t>на базе основного  общего образования</t>
  </si>
  <si>
    <t>Профиль получаемого профессионального образования</t>
  </si>
  <si>
    <t>при реализации программы среднего общего образования</t>
  </si>
  <si>
    <t xml:space="preserve">Приказ об утверждении ФГОС от </t>
  </si>
  <si>
    <t xml:space="preserve">     № </t>
  </si>
  <si>
    <t>Группа</t>
  </si>
  <si>
    <t>Год начала подготовки по УП</t>
  </si>
  <si>
    <t>_____________________ Ф. В. Бубич</t>
  </si>
  <si>
    <t>«_____»__________________2021  г.</t>
  </si>
  <si>
    <t>направление</t>
  </si>
  <si>
    <t>2026 г.</t>
  </si>
  <si>
    <t xml:space="preserve"> Поварское и кондитерское дело </t>
  </si>
  <si>
    <t>2026г</t>
  </si>
  <si>
    <t>Курсы</t>
  </si>
  <si>
    <t>Сентябрь</t>
  </si>
  <si>
    <t>29.IX - 5.X</t>
  </si>
  <si>
    <t>Октябрь</t>
  </si>
  <si>
    <t>27.X - 2.XI</t>
  </si>
  <si>
    <t>Ноябрь</t>
  </si>
  <si>
    <t>Декабрь</t>
  </si>
  <si>
    <t>29.XII - 4.I</t>
  </si>
  <si>
    <t>Январь</t>
  </si>
  <si>
    <t>26.I - 1.II</t>
  </si>
  <si>
    <t>Февраль</t>
  </si>
  <si>
    <t>23.II - 1.III</t>
  </si>
  <si>
    <t>Март</t>
  </si>
  <si>
    <t>30.III - 5.IV</t>
  </si>
  <si>
    <t>Апрель</t>
  </si>
  <si>
    <t>27.IV - 3.V</t>
  </si>
  <si>
    <t>Май</t>
  </si>
  <si>
    <t>Июнь</t>
  </si>
  <si>
    <t>29.VI - 5.VII</t>
  </si>
  <si>
    <t>Июль</t>
  </si>
  <si>
    <t>27.VII - 2.VIII</t>
  </si>
  <si>
    <t>Август</t>
  </si>
  <si>
    <t>17 23</t>
  </si>
  <si>
    <t>24 -31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</si>
  <si>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</si>
  <si>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</si>
  <si>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</si>
  <si>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</si>
  <si>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</si>
  <si>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</si>
  <si>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</si>
  <si>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</si>
  <si>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</si>
  <si>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</si>
  <si>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</si>
  <si>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</si>
  <si>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</si>
  <si>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</si>
  <si>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</si>
  <si>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</si>
  <si>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</si>
  <si>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</si>
  <si>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</si>
  <si>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</si>
  <si>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</si>
  <si>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</si>
  <si>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</si>
  <si>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</si>
  <si>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</si>
  <si>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</si>
  <si>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</si>
  <si>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</si>
  <si>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</si>
  <si>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</si>
  <si>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</si>
  <si>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</si>
  <si>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</si>
  <si>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</si>
  <si>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</si>
  <si>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</si>
  <si>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</si>
  <si>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</si>
  <si>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</si>
  <si>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</si>
  <si>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</si>
  <si>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</si>
  <si>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</si>
  <si>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</si>
  <si>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</si>
  <si>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</si>
  <si>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</si>
  <si>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</si>
  <si>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</si>
  <si>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</si>
  <si>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=</t>
  </si>
  <si>
    <t>::</t>
  </si>
  <si>
    <t>═</t>
  </si>
  <si>
    <t>X</t>
  </si>
  <si>
    <t>D</t>
  </si>
  <si>
    <t>III</t>
  </si>
  <si>
    <t>*</t>
  </si>
  <si>
    <t>Обозначения: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</si>
  <si>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</si>
  <si>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</si>
  <si>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</si>
  <si>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 xml:space="preserve">   Подготовка к государственной итоговой аттестации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</si>
  <si>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</si>
  <si>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</si>
  <si>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</si>
  <si>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</si>
  <si>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</si>
  <si>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</si>
  <si>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</si>
  <si>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Курс</t>
  </si>
  <si>
    <t>Практики</t>
  </si>
  <si>
    <t>Каникулы</t>
  </si>
  <si>
    <t>Всего</t>
  </si>
  <si>
    <t>Производственная практика (по профилю специальности)</t>
  </si>
  <si>
    <t>Производственная практика (преддипломная)</t>
  </si>
  <si>
    <t>1 сем</t>
  </si>
  <si>
    <t>2 сем</t>
  </si>
  <si>
    <t>час. обяз. уч. занятий</t>
  </si>
  <si>
    <t>нед.</t>
  </si>
  <si>
    <t>I</t>
  </si>
  <si>
    <t>II</t>
  </si>
  <si>
    <t>IV</t>
  </si>
  <si>
    <t xml:space="preserve">1. Календарный  график учебного процесса   43.02.15 Поварское и кондитерское дело </t>
  </si>
  <si>
    <t>Ю.В. Джикия</t>
  </si>
  <si>
    <t>и.о. Директора ГБПОУ МО «Щелковский колледж»</t>
  </si>
  <si>
    <t>608,6608</t>
  </si>
</sst>
</file>

<file path=xl/styles.xml><?xml version="1.0" encoding="utf-8"?>
<styleSheet xmlns="http://schemas.openxmlformats.org/spreadsheetml/2006/main">
  <fonts count="5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b/>
      <sz val="11"/>
      <color rgb="FF00B0F0"/>
      <name val="Times New Roman"/>
      <family val="1"/>
      <charset val="204"/>
    </font>
    <font>
      <b/>
      <sz val="11"/>
      <color theme="4" tint="-0.249977111117893"/>
      <name val="Times New Roman"/>
      <family val="1"/>
      <charset val="204"/>
    </font>
    <font>
      <sz val="11"/>
      <color theme="4" tint="-0.249977111117893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5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0"/>
      <name val="Tahoma"/>
      <family val="2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0"/>
      <name val="Tahoma"/>
      <family val="2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color indexed="8"/>
      <name val="Tahoma"/>
      <family val="2"/>
      <charset val="204"/>
    </font>
    <font>
      <sz val="7"/>
      <color indexed="8"/>
      <name val="Symbol"/>
      <family val="1"/>
      <charset val="2"/>
    </font>
    <font>
      <b/>
      <sz val="7"/>
      <color indexed="8"/>
      <name val="Arial"/>
      <family val="2"/>
      <charset val="204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0" tint="-4.9989318521683403E-2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0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theme="0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16"/>
      </patternFill>
    </fill>
    <fill>
      <patternFill patternType="solid">
        <fgColor theme="0"/>
      </patternFill>
    </fill>
    <fill>
      <patternFill patternType="solid">
        <fgColor theme="0"/>
        <bgColor theme="9" tint="0.39997558519241921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16"/>
      </patternFill>
    </fill>
  </fills>
  <borders count="5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indexed="64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8" fillId="0" borderId="0"/>
    <xf numFmtId="0" fontId="28" fillId="0" borderId="0"/>
  </cellStyleXfs>
  <cellXfs count="526">
    <xf numFmtId="0" fontId="0" fillId="0" borderId="0" xfId="0"/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vertical="center" textRotation="90" wrapText="1"/>
    </xf>
    <xf numFmtId="0" fontId="3" fillId="2" borderId="14" xfId="0" applyFont="1" applyFill="1" applyBorder="1" applyAlignment="1">
      <alignment vertical="center" textRotation="90" wrapText="1"/>
    </xf>
    <xf numFmtId="0" fontId="5" fillId="3" borderId="0" xfId="0" applyFont="1" applyFill="1"/>
    <xf numFmtId="0" fontId="0" fillId="0" borderId="0" xfId="0"/>
    <xf numFmtId="0" fontId="0" fillId="5" borderId="0" xfId="0" applyFill="1"/>
    <xf numFmtId="0" fontId="5" fillId="6" borderId="0" xfId="0" applyFont="1" applyFill="1"/>
    <xf numFmtId="0" fontId="0" fillId="6" borderId="0" xfId="0" applyFill="1"/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14" xfId="0" applyFont="1" applyBorder="1" applyAlignment="1">
      <alignment horizontal="center" vertical="center" textRotation="90" wrapText="1"/>
    </xf>
    <xf numFmtId="0" fontId="10" fillId="5" borderId="0" xfId="0" applyFont="1" applyFill="1" applyAlignment="1">
      <alignment horizontal="center"/>
    </xf>
    <xf numFmtId="0" fontId="9" fillId="0" borderId="0" xfId="0" applyFont="1"/>
    <xf numFmtId="0" fontId="5" fillId="0" borderId="0" xfId="0" applyFont="1" applyFill="1"/>
    <xf numFmtId="0" fontId="11" fillId="5" borderId="0" xfId="0" applyFont="1" applyFill="1" applyAlignment="1">
      <alignment horizontal="center"/>
    </xf>
    <xf numFmtId="0" fontId="0" fillId="10" borderId="0" xfId="0" applyFill="1"/>
    <xf numFmtId="0" fontId="5" fillId="9" borderId="0" xfId="0" applyFont="1" applyFill="1"/>
    <xf numFmtId="0" fontId="16" fillId="0" borderId="1" xfId="0" applyFont="1" applyBorder="1" applyAlignment="1">
      <alignment horizontal="center" vertical="center" textRotation="90" wrapText="1"/>
    </xf>
    <xf numFmtId="0" fontId="17" fillId="5" borderId="15" xfId="0" applyFont="1" applyFill="1" applyBorder="1" applyAlignment="1">
      <alignment horizontal="center" vertical="top"/>
    </xf>
    <xf numFmtId="0" fontId="17" fillId="5" borderId="6" xfId="0" applyFont="1" applyFill="1" applyBorder="1" applyAlignment="1">
      <alignment vertical="center"/>
    </xf>
    <xf numFmtId="0" fontId="17" fillId="5" borderId="6" xfId="0" applyFont="1" applyFill="1" applyBorder="1" applyAlignment="1">
      <alignment vertical="center" wrapText="1"/>
    </xf>
    <xf numFmtId="0" fontId="8" fillId="0" borderId="15" xfId="0" applyFont="1" applyBorder="1" applyAlignment="1">
      <alignment horizontal="center" vertical="top"/>
    </xf>
    <xf numFmtId="0" fontId="8" fillId="9" borderId="23" xfId="0" applyFont="1" applyFill="1" applyBorder="1" applyAlignment="1">
      <alignment horizontal="center" vertical="top"/>
    </xf>
    <xf numFmtId="0" fontId="17" fillId="9" borderId="29" xfId="0" applyFont="1" applyFill="1" applyBorder="1" applyAlignment="1">
      <alignment vertical="center" wrapText="1"/>
    </xf>
    <xf numFmtId="0" fontId="8" fillId="9" borderId="12" xfId="0" applyFont="1" applyFill="1" applyBorder="1" applyAlignment="1">
      <alignment horizontal="center" vertical="top"/>
    </xf>
    <xf numFmtId="0" fontId="17" fillId="5" borderId="12" xfId="0" applyFont="1" applyFill="1" applyBorder="1" applyAlignment="1">
      <alignment vertical="center"/>
    </xf>
    <xf numFmtId="0" fontId="17" fillId="5" borderId="12" xfId="0" applyFont="1" applyFill="1" applyBorder="1" applyAlignment="1">
      <alignment vertical="center" wrapText="1"/>
    </xf>
    <xf numFmtId="0" fontId="17" fillId="5" borderId="12" xfId="0" applyFont="1" applyFill="1" applyBorder="1" applyAlignment="1">
      <alignment horizontal="center" vertical="top"/>
    </xf>
    <xf numFmtId="0" fontId="17" fillId="5" borderId="23" xfId="0" applyFont="1" applyFill="1" applyBorder="1" applyAlignment="1">
      <alignment horizontal="center" vertical="top"/>
    </xf>
    <xf numFmtId="0" fontId="17" fillId="5" borderId="22" xfId="0" applyFont="1" applyFill="1" applyBorder="1" applyAlignment="1">
      <alignment horizontal="center" vertical="top"/>
    </xf>
    <xf numFmtId="0" fontId="17" fillId="5" borderId="22" xfId="0" applyFont="1" applyFill="1" applyBorder="1" applyAlignment="1">
      <alignment vertical="center" wrapText="1"/>
    </xf>
    <xf numFmtId="0" fontId="8" fillId="0" borderId="22" xfId="0" applyFont="1" applyBorder="1" applyAlignment="1">
      <alignment vertical="center"/>
    </xf>
    <xf numFmtId="0" fontId="17" fillId="0" borderId="22" xfId="0" applyFont="1" applyBorder="1" applyAlignment="1">
      <alignment horizontal="center" vertical="top"/>
    </xf>
    <xf numFmtId="0" fontId="17" fillId="0" borderId="22" xfId="0" applyFont="1" applyBorder="1" applyAlignment="1">
      <alignment vertical="center" wrapText="1"/>
    </xf>
    <xf numFmtId="0" fontId="8" fillId="5" borderId="22" xfId="0" applyFont="1" applyFill="1" applyBorder="1" applyAlignment="1">
      <alignment horizontal="center" vertical="top"/>
    </xf>
    <xf numFmtId="0" fontId="8" fillId="5" borderId="32" xfId="0" applyFont="1" applyFill="1" applyBorder="1" applyAlignment="1">
      <alignment horizontal="center" vertical="top"/>
    </xf>
    <xf numFmtId="0" fontId="18" fillId="6" borderId="15" xfId="0" applyFont="1" applyFill="1" applyBorder="1" applyAlignment="1">
      <alignment horizontal="left" wrapText="1"/>
    </xf>
    <xf numFmtId="0" fontId="8" fillId="5" borderId="23" xfId="0" applyFont="1" applyFill="1" applyBorder="1" applyAlignment="1">
      <alignment horizontal="left" wrapText="1"/>
    </xf>
    <xf numFmtId="0" fontId="8" fillId="0" borderId="22" xfId="0" applyFont="1" applyBorder="1" applyAlignment="1">
      <alignment horizontal="left" wrapText="1"/>
    </xf>
    <xf numFmtId="0" fontId="8" fillId="5" borderId="22" xfId="0" applyFont="1" applyFill="1" applyBorder="1" applyAlignment="1">
      <alignment horizontal="left"/>
    </xf>
    <xf numFmtId="0" fontId="8" fillId="5" borderId="22" xfId="0" applyFont="1" applyFill="1" applyBorder="1" applyAlignment="1">
      <alignment horizontal="left" wrapText="1"/>
    </xf>
    <xf numFmtId="0" fontId="18" fillId="6" borderId="15" xfId="0" applyFont="1" applyFill="1" applyBorder="1" applyAlignment="1">
      <alignment wrapText="1"/>
    </xf>
    <xf numFmtId="0" fontId="8" fillId="0" borderId="23" xfId="0" applyFont="1" applyBorder="1" applyAlignment="1">
      <alignment horizontal="center" vertical="top"/>
    </xf>
    <xf numFmtId="0" fontId="8" fillId="0" borderId="23" xfId="0" applyFont="1" applyBorder="1" applyAlignment="1">
      <alignment wrapText="1"/>
    </xf>
    <xf numFmtId="0" fontId="8" fillId="0" borderId="22" xfId="0" applyFont="1" applyBorder="1" applyAlignment="1">
      <alignment horizontal="center" vertical="top"/>
    </xf>
    <xf numFmtId="0" fontId="8" fillId="0" borderId="22" xfId="0" applyFont="1" applyBorder="1" applyAlignment="1">
      <alignment wrapText="1"/>
    </xf>
    <xf numFmtId="0" fontId="8" fillId="0" borderId="22" xfId="0" applyFont="1" applyBorder="1"/>
    <xf numFmtId="0" fontId="8" fillId="0" borderId="27" xfId="0" applyFont="1" applyBorder="1" applyAlignment="1">
      <alignment horizontal="center" vertical="top"/>
    </xf>
    <xf numFmtId="0" fontId="8" fillId="0" borderId="27" xfId="0" applyFont="1" applyBorder="1"/>
    <xf numFmtId="0" fontId="8" fillId="0" borderId="24" xfId="0" applyFont="1" applyBorder="1"/>
    <xf numFmtId="0" fontId="8" fillId="0" borderId="30" xfId="0" applyFont="1" applyBorder="1"/>
    <xf numFmtId="0" fontId="18" fillId="0" borderId="15" xfId="0" applyFont="1" applyBorder="1"/>
    <xf numFmtId="0" fontId="8" fillId="0" borderId="15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14" fillId="0" borderId="22" xfId="0" applyFont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13" fillId="7" borderId="28" xfId="0" applyFont="1" applyFill="1" applyBorder="1" applyAlignment="1">
      <alignment horizontal="center" vertical="center"/>
    </xf>
    <xf numFmtId="0" fontId="13" fillId="9" borderId="23" xfId="0" applyFont="1" applyFill="1" applyBorder="1" applyAlignment="1">
      <alignment horizontal="center" vertical="center"/>
    </xf>
    <xf numFmtId="0" fontId="21" fillId="9" borderId="23" xfId="0" applyFont="1" applyFill="1" applyBorder="1" applyAlignment="1">
      <alignment horizontal="center" vertical="center"/>
    </xf>
    <xf numFmtId="0" fontId="13" fillId="10" borderId="23" xfId="0" applyFont="1" applyFill="1" applyBorder="1" applyAlignment="1">
      <alignment horizontal="center" vertical="center"/>
    </xf>
    <xf numFmtId="0" fontId="15" fillId="10" borderId="23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22" fillId="5" borderId="22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14" fillId="11" borderId="27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13" borderId="23" xfId="0" applyFont="1" applyFill="1" applyBorder="1" applyAlignment="1">
      <alignment horizontal="center" vertical="center"/>
    </xf>
    <xf numFmtId="0" fontId="12" fillId="13" borderId="22" xfId="0" applyFont="1" applyFill="1" applyBorder="1" applyAlignment="1">
      <alignment horizontal="center" vertical="center"/>
    </xf>
    <xf numFmtId="0" fontId="13" fillId="11" borderId="23" xfId="0" applyFont="1" applyFill="1" applyBorder="1" applyAlignment="1">
      <alignment horizontal="center" vertical="center"/>
    </xf>
    <xf numFmtId="0" fontId="12" fillId="11" borderId="22" xfId="0" applyFont="1" applyFill="1" applyBorder="1" applyAlignment="1">
      <alignment horizontal="center" vertical="center"/>
    </xf>
    <xf numFmtId="0" fontId="12" fillId="11" borderId="23" xfId="0" applyFont="1" applyFill="1" applyBorder="1" applyAlignment="1">
      <alignment horizontal="center" vertical="center"/>
    </xf>
    <xf numFmtId="0" fontId="14" fillId="13" borderId="23" xfId="0" applyFont="1" applyFill="1" applyBorder="1" applyAlignment="1">
      <alignment horizontal="center" vertical="center"/>
    </xf>
    <xf numFmtId="0" fontId="14" fillId="11" borderId="22" xfId="0" applyFont="1" applyFill="1" applyBorder="1" applyAlignment="1">
      <alignment horizontal="center" vertical="center"/>
    </xf>
    <xf numFmtId="0" fontId="14" fillId="11" borderId="23" xfId="0" applyFont="1" applyFill="1" applyBorder="1" applyAlignment="1">
      <alignment horizontal="center" vertical="center"/>
    </xf>
    <xf numFmtId="0" fontId="14" fillId="11" borderId="15" xfId="0" applyFont="1" applyFill="1" applyBorder="1" applyAlignment="1">
      <alignment horizontal="center" vertical="center"/>
    </xf>
    <xf numFmtId="0" fontId="14" fillId="14" borderId="22" xfId="0" applyFont="1" applyFill="1" applyBorder="1" applyAlignment="1">
      <alignment horizontal="center" vertical="center"/>
    </xf>
    <xf numFmtId="0" fontId="12" fillId="15" borderId="23" xfId="0" applyFont="1" applyFill="1" applyBorder="1" applyAlignment="1">
      <alignment horizontal="center" vertical="center" wrapText="1"/>
    </xf>
    <xf numFmtId="0" fontId="12" fillId="15" borderId="22" xfId="0" applyFont="1" applyFill="1" applyBorder="1" applyAlignment="1">
      <alignment horizontal="center" vertical="center" wrapText="1"/>
    </xf>
    <xf numFmtId="0" fontId="12" fillId="14" borderId="27" xfId="0" applyFont="1" applyFill="1" applyBorder="1" applyAlignment="1">
      <alignment horizontal="center" vertical="center" wrapText="1"/>
    </xf>
    <xf numFmtId="0" fontId="13" fillId="14" borderId="23" xfId="0" applyFont="1" applyFill="1" applyBorder="1" applyAlignment="1">
      <alignment horizontal="center" vertical="center" wrapText="1"/>
    </xf>
    <xf numFmtId="0" fontId="12" fillId="14" borderId="23" xfId="0" applyFont="1" applyFill="1" applyBorder="1" applyAlignment="1">
      <alignment horizontal="center" vertical="center" wrapText="1"/>
    </xf>
    <xf numFmtId="0" fontId="12" fillId="14" borderId="22" xfId="0" applyFont="1" applyFill="1" applyBorder="1" applyAlignment="1">
      <alignment horizontal="center" vertical="center" wrapText="1"/>
    </xf>
    <xf numFmtId="0" fontId="14" fillId="14" borderId="27" xfId="0" applyFont="1" applyFill="1" applyBorder="1" applyAlignment="1">
      <alignment horizontal="center" vertical="center"/>
    </xf>
    <xf numFmtId="0" fontId="14" fillId="14" borderId="23" xfId="0" applyFont="1" applyFill="1" applyBorder="1" applyAlignment="1">
      <alignment horizontal="center" vertical="center"/>
    </xf>
    <xf numFmtId="0" fontId="14" fillId="15" borderId="23" xfId="0" applyFont="1" applyFill="1" applyBorder="1" applyAlignment="1">
      <alignment horizontal="center" vertical="center"/>
    </xf>
    <xf numFmtId="0" fontId="14" fillId="15" borderId="22" xfId="0" applyFont="1" applyFill="1" applyBorder="1" applyAlignment="1">
      <alignment horizontal="center" vertical="center"/>
    </xf>
    <xf numFmtId="0" fontId="12" fillId="14" borderId="22" xfId="0" applyFont="1" applyFill="1" applyBorder="1" applyAlignment="1">
      <alignment horizontal="center" vertical="center"/>
    </xf>
    <xf numFmtId="0" fontId="14" fillId="14" borderId="15" xfId="0" applyFont="1" applyFill="1" applyBorder="1" applyAlignment="1">
      <alignment horizontal="center" vertical="center"/>
    </xf>
    <xf numFmtId="0" fontId="14" fillId="16" borderId="22" xfId="0" applyFont="1" applyFill="1" applyBorder="1" applyAlignment="1">
      <alignment horizontal="center" vertical="center"/>
    </xf>
    <xf numFmtId="0" fontId="12" fillId="17" borderId="23" xfId="0" applyFont="1" applyFill="1" applyBorder="1" applyAlignment="1">
      <alignment horizontal="center" vertical="center" wrapText="1"/>
    </xf>
    <xf numFmtId="0" fontId="12" fillId="17" borderId="22" xfId="0" applyFont="1" applyFill="1" applyBorder="1" applyAlignment="1">
      <alignment horizontal="center" vertical="center" wrapText="1"/>
    </xf>
    <xf numFmtId="0" fontId="12" fillId="16" borderId="27" xfId="0" applyFont="1" applyFill="1" applyBorder="1" applyAlignment="1">
      <alignment horizontal="center" vertical="center" wrapText="1"/>
    </xf>
    <xf numFmtId="0" fontId="13" fillId="16" borderId="23" xfId="0" applyFont="1" applyFill="1" applyBorder="1" applyAlignment="1">
      <alignment horizontal="center" vertical="center" wrapText="1"/>
    </xf>
    <xf numFmtId="0" fontId="12" fillId="16" borderId="22" xfId="0" applyFont="1" applyFill="1" applyBorder="1" applyAlignment="1">
      <alignment horizontal="center" vertical="center" wrapText="1"/>
    </xf>
    <xf numFmtId="0" fontId="12" fillId="16" borderId="23" xfId="0" applyFont="1" applyFill="1" applyBorder="1" applyAlignment="1">
      <alignment horizontal="center" vertical="center" wrapText="1"/>
    </xf>
    <xf numFmtId="0" fontId="14" fillId="17" borderId="23" xfId="0" applyFont="1" applyFill="1" applyBorder="1" applyAlignment="1">
      <alignment horizontal="center" vertical="center"/>
    </xf>
    <xf numFmtId="0" fontId="14" fillId="16" borderId="27" xfId="0" applyFont="1" applyFill="1" applyBorder="1" applyAlignment="1">
      <alignment horizontal="center" vertical="center"/>
    </xf>
    <xf numFmtId="0" fontId="14" fillId="16" borderId="23" xfId="0" applyFont="1" applyFill="1" applyBorder="1" applyAlignment="1">
      <alignment horizontal="center" vertical="center"/>
    </xf>
    <xf numFmtId="0" fontId="12" fillId="16" borderId="22" xfId="0" applyFont="1" applyFill="1" applyBorder="1" applyAlignment="1">
      <alignment horizontal="center" vertical="center"/>
    </xf>
    <xf numFmtId="0" fontId="14" fillId="16" borderId="15" xfId="0" applyFont="1" applyFill="1" applyBorder="1" applyAlignment="1">
      <alignment horizontal="center" vertical="center"/>
    </xf>
    <xf numFmtId="0" fontId="12" fillId="19" borderId="23" xfId="0" applyFont="1" applyFill="1" applyBorder="1" applyAlignment="1">
      <alignment horizontal="center" vertical="center" wrapText="1"/>
    </xf>
    <xf numFmtId="0" fontId="12" fillId="19" borderId="22" xfId="0" applyFont="1" applyFill="1" applyBorder="1" applyAlignment="1">
      <alignment horizontal="center" vertical="center" wrapText="1"/>
    </xf>
    <xf numFmtId="0" fontId="12" fillId="18" borderId="27" xfId="0" applyFont="1" applyFill="1" applyBorder="1" applyAlignment="1">
      <alignment horizontal="center" vertical="center" wrapText="1"/>
    </xf>
    <xf numFmtId="0" fontId="13" fillId="18" borderId="23" xfId="0" applyFont="1" applyFill="1" applyBorder="1" applyAlignment="1">
      <alignment horizontal="center" vertical="center" wrapText="1"/>
    </xf>
    <xf numFmtId="0" fontId="14" fillId="18" borderId="22" xfId="0" applyFont="1" applyFill="1" applyBorder="1" applyAlignment="1">
      <alignment horizontal="center" vertical="center"/>
    </xf>
    <xf numFmtId="0" fontId="12" fillId="18" borderId="22" xfId="0" applyFont="1" applyFill="1" applyBorder="1" applyAlignment="1">
      <alignment horizontal="center" vertical="center" wrapText="1"/>
    </xf>
    <xf numFmtId="0" fontId="12" fillId="18" borderId="23" xfId="0" applyFont="1" applyFill="1" applyBorder="1" applyAlignment="1">
      <alignment horizontal="center" vertical="center" wrapText="1"/>
    </xf>
    <xf numFmtId="0" fontId="14" fillId="19" borderId="22" xfId="0" applyFont="1" applyFill="1" applyBorder="1" applyAlignment="1">
      <alignment horizontal="center" vertical="center"/>
    </xf>
    <xf numFmtId="0" fontId="14" fillId="18" borderId="27" xfId="0" applyFont="1" applyFill="1" applyBorder="1" applyAlignment="1">
      <alignment horizontal="center" vertical="center"/>
    </xf>
    <xf numFmtId="0" fontId="14" fillId="19" borderId="27" xfId="0" applyFont="1" applyFill="1" applyBorder="1" applyAlignment="1">
      <alignment horizontal="center" vertical="center"/>
    </xf>
    <xf numFmtId="0" fontId="14" fillId="18" borderId="23" xfId="0" applyFont="1" applyFill="1" applyBorder="1" applyAlignment="1">
      <alignment horizontal="center" vertical="center"/>
    </xf>
    <xf numFmtId="0" fontId="12" fillId="18" borderId="22" xfId="0" applyFont="1" applyFill="1" applyBorder="1" applyAlignment="1">
      <alignment horizontal="center" vertical="center"/>
    </xf>
    <xf numFmtId="0" fontId="14" fillId="18" borderId="15" xfId="0" applyFont="1" applyFill="1" applyBorder="1" applyAlignment="1">
      <alignment horizontal="center" vertical="center"/>
    </xf>
    <xf numFmtId="0" fontId="14" fillId="20" borderId="22" xfId="0" applyFont="1" applyFill="1" applyBorder="1" applyAlignment="1">
      <alignment horizontal="center" vertical="center"/>
    </xf>
    <xf numFmtId="0" fontId="14" fillId="10" borderId="2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top"/>
    </xf>
    <xf numFmtId="0" fontId="13" fillId="3" borderId="15" xfId="0" applyFont="1" applyFill="1" applyBorder="1" applyAlignment="1">
      <alignment vertical="center" wrapText="1"/>
    </xf>
    <xf numFmtId="0" fontId="13" fillId="3" borderId="15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1" fillId="9" borderId="0" xfId="0" applyFont="1" applyFill="1"/>
    <xf numFmtId="0" fontId="1" fillId="3" borderId="0" xfId="0" applyFont="1" applyFill="1"/>
    <xf numFmtId="0" fontId="15" fillId="3" borderId="28" xfId="0" applyFont="1" applyFill="1" applyBorder="1" applyAlignment="1">
      <alignment horizontal="center" vertical="top"/>
    </xf>
    <xf numFmtId="0" fontId="13" fillId="3" borderId="31" xfId="0" applyFont="1" applyFill="1" applyBorder="1" applyAlignment="1">
      <alignment vertical="center" wrapText="1"/>
    </xf>
    <xf numFmtId="0" fontId="26" fillId="0" borderId="0" xfId="0" applyFont="1" applyFill="1"/>
    <xf numFmtId="0" fontId="26" fillId="9" borderId="0" xfId="0" applyFont="1" applyFill="1"/>
    <xf numFmtId="0" fontId="26" fillId="3" borderId="0" xfId="0" applyFont="1" applyFill="1"/>
    <xf numFmtId="0" fontId="26" fillId="10" borderId="0" xfId="0" applyFont="1" applyFill="1"/>
    <xf numFmtId="0" fontId="26" fillId="12" borderId="0" xfId="0" applyFont="1" applyFill="1"/>
    <xf numFmtId="0" fontId="26" fillId="6" borderId="0" xfId="0" applyFont="1" applyFill="1"/>
    <xf numFmtId="0" fontId="13" fillId="8" borderId="35" xfId="0" applyFont="1" applyFill="1" applyBorder="1" applyAlignment="1">
      <alignment horizontal="center" vertical="top"/>
    </xf>
    <xf numFmtId="0" fontId="13" fillId="8" borderId="36" xfId="0" applyFont="1" applyFill="1" applyBorder="1" applyAlignment="1">
      <alignment vertical="center" wrapText="1"/>
    </xf>
    <xf numFmtId="0" fontId="12" fillId="8" borderId="36" xfId="0" applyFont="1" applyFill="1" applyBorder="1" applyAlignment="1">
      <alignment horizontal="center" vertical="center"/>
    </xf>
    <xf numFmtId="0" fontId="13" fillId="7" borderId="36" xfId="0" applyFont="1" applyFill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15" fillId="18" borderId="15" xfId="0" applyFont="1" applyFill="1" applyBorder="1" applyAlignment="1">
      <alignment horizontal="center" vertical="center"/>
    </xf>
    <xf numFmtId="0" fontId="15" fillId="10" borderId="15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vertical="center" wrapText="1"/>
    </xf>
    <xf numFmtId="0" fontId="8" fillId="0" borderId="39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14" fillId="14" borderId="39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11" borderId="39" xfId="0" applyFont="1" applyFill="1" applyBorder="1" applyAlignment="1">
      <alignment horizontal="center" vertical="center"/>
    </xf>
    <xf numFmtId="0" fontId="14" fillId="16" borderId="39" xfId="0" applyFont="1" applyFill="1" applyBorder="1" applyAlignment="1">
      <alignment horizontal="center" vertical="center"/>
    </xf>
    <xf numFmtId="0" fontId="14" fillId="18" borderId="39" xfId="0" applyFont="1" applyFill="1" applyBorder="1" applyAlignment="1">
      <alignment horizontal="center" vertical="center"/>
    </xf>
    <xf numFmtId="0" fontId="29" fillId="21" borderId="15" xfId="1" applyNumberFormat="1" applyFont="1" applyFill="1" applyBorder="1" applyAlignment="1" applyProtection="1">
      <alignment horizontal="left" vertical="center" wrapText="1"/>
      <protection locked="0"/>
    </xf>
    <xf numFmtId="0" fontId="9" fillId="10" borderId="15" xfId="0" applyFont="1" applyFill="1" applyBorder="1"/>
    <xf numFmtId="0" fontId="0" fillId="18" borderId="22" xfId="0" applyFill="1" applyBorder="1"/>
    <xf numFmtId="0" fontId="0" fillId="18" borderId="23" xfId="0" applyFill="1" applyBorder="1"/>
    <xf numFmtId="0" fontId="12" fillId="22" borderId="22" xfId="0" applyFont="1" applyFill="1" applyBorder="1" applyAlignment="1">
      <alignment horizontal="center" vertical="center"/>
    </xf>
    <xf numFmtId="0" fontId="12" fillId="23" borderId="27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top"/>
    </xf>
    <xf numFmtId="0" fontId="17" fillId="5" borderId="11" xfId="0" applyFont="1" applyFill="1" applyBorder="1" applyAlignment="1">
      <alignment vertical="center" wrapText="1"/>
    </xf>
    <xf numFmtId="0" fontId="12" fillId="5" borderId="39" xfId="0" applyFont="1" applyFill="1" applyBorder="1" applyAlignment="1">
      <alignment horizontal="center" vertical="center"/>
    </xf>
    <xf numFmtId="0" fontId="22" fillId="5" borderId="39" xfId="0" applyFont="1" applyFill="1" applyBorder="1" applyAlignment="1">
      <alignment horizontal="center" vertical="center"/>
    </xf>
    <xf numFmtId="0" fontId="19" fillId="5" borderId="39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2" fillId="11" borderId="39" xfId="0" applyFont="1" applyFill="1" applyBorder="1" applyAlignment="1">
      <alignment horizontal="center" vertical="center"/>
    </xf>
    <xf numFmtId="0" fontId="12" fillId="14" borderId="39" xfId="0" applyFont="1" applyFill="1" applyBorder="1" applyAlignment="1">
      <alignment horizontal="center" vertical="center" wrapText="1"/>
    </xf>
    <xf numFmtId="0" fontId="12" fillId="16" borderId="39" xfId="0" applyFont="1" applyFill="1" applyBorder="1" applyAlignment="1">
      <alignment horizontal="center" vertical="center" wrapText="1"/>
    </xf>
    <xf numFmtId="0" fontId="12" fillId="18" borderId="39" xfId="0" applyFont="1" applyFill="1" applyBorder="1" applyAlignment="1">
      <alignment horizontal="center" vertical="center" wrapText="1"/>
    </xf>
    <xf numFmtId="0" fontId="12" fillId="19" borderId="39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vertical="center"/>
    </xf>
    <xf numFmtId="0" fontId="13" fillId="3" borderId="15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vertical="center" wrapText="1"/>
    </xf>
    <xf numFmtId="0" fontId="8" fillId="5" borderId="27" xfId="0" applyFont="1" applyFill="1" applyBorder="1" applyAlignment="1">
      <alignment vertical="center" wrapText="1"/>
    </xf>
    <xf numFmtId="0" fontId="15" fillId="3" borderId="14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vertical="center"/>
    </xf>
    <xf numFmtId="0" fontId="15" fillId="7" borderId="14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 wrapText="1"/>
    </xf>
    <xf numFmtId="0" fontId="15" fillId="12" borderId="15" xfId="0" applyFont="1" applyFill="1" applyBorder="1" applyAlignment="1">
      <alignment horizontal="center" vertical="center"/>
    </xf>
    <xf numFmtId="0" fontId="15" fillId="24" borderId="15" xfId="0" applyFont="1" applyFill="1" applyBorder="1" applyAlignment="1">
      <alignment horizontal="center" vertical="center"/>
    </xf>
    <xf numFmtId="0" fontId="21" fillId="24" borderId="15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left"/>
    </xf>
    <xf numFmtId="0" fontId="14" fillId="10" borderId="27" xfId="0" applyFont="1" applyFill="1" applyBorder="1" applyAlignment="1">
      <alignment horizontal="center" vertical="center"/>
    </xf>
    <xf numFmtId="0" fontId="19" fillId="10" borderId="27" xfId="0" applyFont="1" applyFill="1" applyBorder="1" applyAlignment="1">
      <alignment horizontal="center" vertical="center"/>
    </xf>
    <xf numFmtId="0" fontId="13" fillId="10" borderId="27" xfId="0" applyFont="1" applyFill="1" applyBorder="1" applyAlignment="1">
      <alignment horizontal="center" vertical="center"/>
    </xf>
    <xf numFmtId="0" fontId="18" fillId="12" borderId="15" xfId="0" applyFont="1" applyFill="1" applyBorder="1" applyAlignment="1">
      <alignment wrapText="1"/>
    </xf>
    <xf numFmtId="0" fontId="13" fillId="24" borderId="15" xfId="0" applyFont="1" applyFill="1" applyBorder="1" applyAlignment="1">
      <alignment horizontal="center" vertical="center"/>
    </xf>
    <xf numFmtId="0" fontId="21" fillId="6" borderId="15" xfId="0" applyFont="1" applyFill="1" applyBorder="1" applyAlignment="1">
      <alignment horizontal="center" vertical="center"/>
    </xf>
    <xf numFmtId="0" fontId="18" fillId="24" borderId="15" xfId="0" applyFont="1" applyFill="1" applyBorder="1" applyAlignment="1">
      <alignment wrapText="1"/>
    </xf>
    <xf numFmtId="0" fontId="18" fillId="24" borderId="6" xfId="0" applyFont="1" applyFill="1" applyBorder="1" applyAlignment="1">
      <alignment wrapText="1"/>
    </xf>
    <xf numFmtId="0" fontId="15" fillId="24" borderId="26" xfId="0" applyFont="1" applyFill="1" applyBorder="1" applyAlignment="1">
      <alignment horizontal="center" vertical="center"/>
    </xf>
    <xf numFmtId="0" fontId="21" fillId="24" borderId="7" xfId="0" applyFont="1" applyFill="1" applyBorder="1" applyAlignment="1">
      <alignment horizontal="center" vertical="center"/>
    </xf>
    <xf numFmtId="0" fontId="30" fillId="26" borderId="15" xfId="1" applyNumberFormat="1" applyFont="1" applyFill="1" applyBorder="1" applyAlignment="1" applyProtection="1">
      <alignment horizontal="left" vertical="center" wrapText="1"/>
      <protection locked="0"/>
    </xf>
    <xf numFmtId="0" fontId="14" fillId="24" borderId="15" xfId="0" applyFont="1" applyFill="1" applyBorder="1" applyAlignment="1">
      <alignment horizontal="center" vertical="center"/>
    </xf>
    <xf numFmtId="0" fontId="24" fillId="24" borderId="15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0" fontId="8" fillId="10" borderId="23" xfId="0" applyFont="1" applyFill="1" applyBorder="1" applyAlignment="1">
      <alignment wrapText="1"/>
    </xf>
    <xf numFmtId="0" fontId="8" fillId="10" borderId="22" xfId="0" applyFont="1" applyFill="1" applyBorder="1"/>
    <xf numFmtId="0" fontId="8" fillId="10" borderId="39" xfId="0" applyFont="1" applyFill="1" applyBorder="1"/>
    <xf numFmtId="0" fontId="12" fillId="25" borderId="23" xfId="0" applyFont="1" applyFill="1" applyBorder="1" applyAlignment="1">
      <alignment horizontal="center" vertical="center"/>
    </xf>
    <xf numFmtId="0" fontId="12" fillId="25" borderId="22" xfId="0" applyFont="1" applyFill="1" applyBorder="1" applyAlignment="1">
      <alignment horizontal="center" vertical="center"/>
    </xf>
    <xf numFmtId="0" fontId="20" fillId="24" borderId="27" xfId="0" applyFont="1" applyFill="1" applyBorder="1" applyAlignment="1">
      <alignment horizontal="center" vertical="center"/>
    </xf>
    <xf numFmtId="0" fontId="15" fillId="24" borderId="23" xfId="0" applyFont="1" applyFill="1" applyBorder="1" applyAlignment="1">
      <alignment horizontal="center" vertical="center"/>
    </xf>
    <xf numFmtId="0" fontId="12" fillId="24" borderId="22" xfId="0" applyFont="1" applyFill="1" applyBorder="1" applyAlignment="1">
      <alignment horizontal="center" vertical="center"/>
    </xf>
    <xf numFmtId="0" fontId="12" fillId="24" borderId="39" xfId="0" applyFont="1" applyFill="1" applyBorder="1" applyAlignment="1">
      <alignment horizontal="center" vertical="center"/>
    </xf>
    <xf numFmtId="0" fontId="12" fillId="24" borderId="23" xfId="0" applyFont="1" applyFill="1" applyBorder="1" applyAlignment="1">
      <alignment horizontal="center" vertical="center"/>
    </xf>
    <xf numFmtId="0" fontId="14" fillId="24" borderId="22" xfId="0" applyFont="1" applyFill="1" applyBorder="1" applyAlignment="1">
      <alignment horizontal="center" vertical="center"/>
    </xf>
    <xf numFmtId="0" fontId="14" fillId="24" borderId="27" xfId="0" applyFont="1" applyFill="1" applyBorder="1" applyAlignment="1">
      <alignment horizontal="center" vertical="center"/>
    </xf>
    <xf numFmtId="0" fontId="15" fillId="24" borderId="14" xfId="0" applyFont="1" applyFill="1" applyBorder="1" applyAlignment="1">
      <alignment horizontal="center" vertical="center"/>
    </xf>
    <xf numFmtId="0" fontId="14" fillId="24" borderId="23" xfId="0" applyFont="1" applyFill="1" applyBorder="1" applyAlignment="1">
      <alignment horizontal="center" vertical="center"/>
    </xf>
    <xf numFmtId="0" fontId="14" fillId="24" borderId="39" xfId="0" applyFont="1" applyFill="1" applyBorder="1" applyAlignment="1">
      <alignment horizontal="center" vertical="center"/>
    </xf>
    <xf numFmtId="0" fontId="12" fillId="10" borderId="27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13" fillId="27" borderId="27" xfId="0" applyFont="1" applyFill="1" applyBorder="1" applyAlignment="1">
      <alignment horizontal="center" vertical="center"/>
    </xf>
    <xf numFmtId="0" fontId="20" fillId="10" borderId="27" xfId="0" applyFont="1" applyFill="1" applyBorder="1" applyAlignment="1">
      <alignment horizontal="center" vertical="center"/>
    </xf>
    <xf numFmtId="0" fontId="13" fillId="5" borderId="39" xfId="0" applyFont="1" applyFill="1" applyBorder="1" applyAlignment="1">
      <alignment horizontal="center" vertical="center"/>
    </xf>
    <xf numFmtId="0" fontId="12" fillId="10" borderId="39" xfId="0" applyFont="1" applyFill="1" applyBorder="1" applyAlignment="1">
      <alignment horizontal="center" vertical="center"/>
    </xf>
    <xf numFmtId="0" fontId="12" fillId="10" borderId="23" xfId="0" applyFont="1" applyFill="1" applyBorder="1" applyAlignment="1">
      <alignment horizontal="center" vertical="center"/>
    </xf>
    <xf numFmtId="0" fontId="13" fillId="10" borderId="22" xfId="0" applyFont="1" applyFill="1" applyBorder="1" applyAlignment="1">
      <alignment horizontal="center" vertical="center"/>
    </xf>
    <xf numFmtId="0" fontId="14" fillId="10" borderId="22" xfId="0" applyFont="1" applyFill="1" applyBorder="1" applyAlignment="1">
      <alignment horizontal="center" vertical="center"/>
    </xf>
    <xf numFmtId="0" fontId="15" fillId="10" borderId="22" xfId="0" applyFont="1" applyFill="1" applyBorder="1" applyAlignment="1">
      <alignment horizontal="center" vertical="center"/>
    </xf>
    <xf numFmtId="0" fontId="15" fillId="10" borderId="27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/>
    </xf>
    <xf numFmtId="0" fontId="14" fillId="10" borderId="39" xfId="0" applyFont="1" applyFill="1" applyBorder="1" applyAlignment="1">
      <alignment horizontal="center" vertical="center"/>
    </xf>
    <xf numFmtId="0" fontId="8" fillId="10" borderId="29" xfId="0" applyFont="1" applyFill="1" applyBorder="1" applyAlignment="1">
      <alignment wrapText="1"/>
    </xf>
    <xf numFmtId="0" fontId="14" fillId="10" borderId="15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4" fillId="12" borderId="15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24" borderId="2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8" fillId="24" borderId="1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top" wrapText="1"/>
    </xf>
    <xf numFmtId="0" fontId="18" fillId="7" borderId="17" xfId="0" applyFont="1" applyFill="1" applyBorder="1" applyAlignment="1">
      <alignment horizontal="center" vertical="center" wrapText="1"/>
    </xf>
    <xf numFmtId="0" fontId="21" fillId="7" borderId="17" xfId="0" applyFont="1" applyFill="1" applyBorder="1" applyAlignment="1">
      <alignment horizontal="center" vertical="center"/>
    </xf>
    <xf numFmtId="0" fontId="15" fillId="7" borderId="17" xfId="0" applyFont="1" applyFill="1" applyBorder="1" applyAlignment="1">
      <alignment horizontal="center" vertical="center"/>
    </xf>
    <xf numFmtId="0" fontId="15" fillId="7" borderId="18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12" borderId="1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5" fillId="12" borderId="0" xfId="0" applyFont="1" applyFill="1"/>
    <xf numFmtId="0" fontId="4" fillId="0" borderId="1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0" fillId="12" borderId="0" xfId="0" applyFill="1"/>
    <xf numFmtId="0" fontId="12" fillId="9" borderId="23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 wrapText="1"/>
    </xf>
    <xf numFmtId="0" fontId="14" fillId="30" borderId="23" xfId="0" applyFont="1" applyFill="1" applyBorder="1" applyAlignment="1">
      <alignment horizontal="center" vertical="center"/>
    </xf>
    <xf numFmtId="0" fontId="14" fillId="30" borderId="22" xfId="0" applyFont="1" applyFill="1" applyBorder="1" applyAlignment="1">
      <alignment horizontal="center" vertical="center"/>
    </xf>
    <xf numFmtId="0" fontId="0" fillId="0" borderId="0" xfId="0" applyBorder="1"/>
    <xf numFmtId="0" fontId="8" fillId="29" borderId="0" xfId="0" applyFont="1" applyFill="1" applyBorder="1"/>
    <xf numFmtId="0" fontId="9" fillId="28" borderId="41" xfId="0" applyFont="1" applyFill="1" applyBorder="1" applyAlignment="1">
      <alignment horizontal="center" vertical="center"/>
    </xf>
    <xf numFmtId="0" fontId="9" fillId="29" borderId="41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19" fillId="11" borderId="22" xfId="0" applyFont="1" applyFill="1" applyBorder="1" applyAlignment="1">
      <alignment horizontal="center" vertical="center"/>
    </xf>
    <xf numFmtId="0" fontId="19" fillId="14" borderId="23" xfId="0" applyFont="1" applyFill="1" applyBorder="1" applyAlignment="1">
      <alignment horizontal="center" vertical="center"/>
    </xf>
    <xf numFmtId="0" fontId="19" fillId="14" borderId="39" xfId="0" applyFont="1" applyFill="1" applyBorder="1" applyAlignment="1">
      <alignment horizontal="center" vertical="center" wrapText="1"/>
    </xf>
    <xf numFmtId="0" fontId="21" fillId="10" borderId="27" xfId="0" applyFont="1" applyFill="1" applyBorder="1" applyAlignment="1">
      <alignment horizontal="center" vertical="center"/>
    </xf>
    <xf numFmtId="0" fontId="13" fillId="10" borderId="39" xfId="0" applyFont="1" applyFill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13" fillId="31" borderId="27" xfId="0" applyFont="1" applyFill="1" applyBorder="1" applyAlignment="1">
      <alignment horizontal="center" vertical="center"/>
    </xf>
    <xf numFmtId="0" fontId="15" fillId="31" borderId="27" xfId="0" applyFont="1" applyFill="1" applyBorder="1" applyAlignment="1">
      <alignment horizontal="center" vertical="center"/>
    </xf>
    <xf numFmtId="0" fontId="19" fillId="10" borderId="23" xfId="0" applyFont="1" applyFill="1" applyBorder="1" applyAlignment="1">
      <alignment horizontal="center" vertical="center"/>
    </xf>
    <xf numFmtId="0" fontId="31" fillId="0" borderId="0" xfId="1" applyFont="1"/>
    <xf numFmtId="0" fontId="32" fillId="0" borderId="0" xfId="1" applyFont="1"/>
    <xf numFmtId="0" fontId="33" fillId="0" borderId="0" xfId="1" applyFont="1"/>
    <xf numFmtId="0" fontId="34" fillId="0" borderId="0" xfId="1" applyFont="1"/>
    <xf numFmtId="0" fontId="28" fillId="0" borderId="0" xfId="1"/>
    <xf numFmtId="0" fontId="35" fillId="0" borderId="0" xfId="1" applyFont="1"/>
    <xf numFmtId="0" fontId="29" fillId="0" borderId="0" xfId="1" applyFont="1"/>
    <xf numFmtId="0" fontId="36" fillId="0" borderId="0" xfId="1" applyFont="1"/>
    <xf numFmtId="0" fontId="6" fillId="0" borderId="0" xfId="1" applyFont="1"/>
    <xf numFmtId="0" fontId="38" fillId="0" borderId="0" xfId="1" applyFont="1"/>
    <xf numFmtId="0" fontId="29" fillId="0" borderId="0" xfId="1" applyFont="1" applyAlignment="1" applyProtection="1">
      <alignment horizontal="center" vertical="center"/>
      <protection locked="0"/>
    </xf>
    <xf numFmtId="0" fontId="29" fillId="32" borderId="0" xfId="1" applyFont="1" applyFill="1" applyBorder="1" applyAlignment="1" applyProtection="1">
      <alignment horizontal="left" vertical="center"/>
      <protection locked="0"/>
    </xf>
    <xf numFmtId="0" fontId="7" fillId="0" borderId="0" xfId="1" applyFont="1"/>
    <xf numFmtId="0" fontId="30" fillId="0" borderId="0" xfId="1" applyFont="1"/>
    <xf numFmtId="0" fontId="30" fillId="32" borderId="0" xfId="1" applyFont="1" applyFill="1" applyBorder="1" applyAlignment="1" applyProtection="1">
      <alignment horizontal="left" vertical="center"/>
      <protection locked="0"/>
    </xf>
    <xf numFmtId="0" fontId="29" fillId="32" borderId="0" xfId="1" applyNumberFormat="1" applyFont="1" applyFill="1" applyBorder="1" applyAlignment="1" applyProtection="1">
      <alignment horizontal="left" vertical="center" wrapText="1"/>
      <protection locked="0"/>
    </xf>
    <xf numFmtId="0" fontId="2" fillId="0" borderId="0" xfId="2" applyFont="1" applyAlignment="1">
      <alignment horizontal="center"/>
    </xf>
    <xf numFmtId="0" fontId="35" fillId="0" borderId="0" xfId="2" applyFont="1" applyAlignment="1">
      <alignment horizontal="center"/>
    </xf>
    <xf numFmtId="0" fontId="30" fillId="0" borderId="0" xfId="2" applyFont="1"/>
    <xf numFmtId="0" fontId="29" fillId="0" borderId="0" xfId="2" applyFont="1"/>
    <xf numFmtId="0" fontId="37" fillId="0" borderId="0" xfId="2" applyFont="1"/>
    <xf numFmtId="0" fontId="6" fillId="0" borderId="0" xfId="2" applyFont="1"/>
    <xf numFmtId="0" fontId="41" fillId="0" borderId="0" xfId="1" applyFont="1"/>
    <xf numFmtId="0" fontId="43" fillId="0" borderId="0" xfId="1" applyFont="1"/>
    <xf numFmtId="0" fontId="43" fillId="32" borderId="0" xfId="1" applyFont="1" applyFill="1" applyBorder="1" applyAlignment="1" applyProtection="1">
      <alignment horizontal="left" vertical="center"/>
      <protection locked="0"/>
    </xf>
    <xf numFmtId="0" fontId="7" fillId="0" borderId="0" xfId="1" applyFont="1" applyAlignment="1"/>
    <xf numFmtId="0" fontId="38" fillId="0" borderId="0" xfId="1" applyFont="1" applyAlignment="1"/>
    <xf numFmtId="0" fontId="7" fillId="32" borderId="0" xfId="1" applyFont="1" applyFill="1" applyBorder="1" applyAlignment="1" applyProtection="1">
      <alignment horizontal="right" vertical="center"/>
      <protection locked="0"/>
    </xf>
    <xf numFmtId="0" fontId="6" fillId="32" borderId="43" xfId="1" applyNumberFormat="1" applyFont="1" applyFill="1" applyBorder="1" applyAlignment="1" applyProtection="1">
      <alignment horizontal="left" vertical="center"/>
      <protection locked="0"/>
    </xf>
    <xf numFmtId="0" fontId="28" fillId="0" borderId="0" xfId="1" applyFont="1" applyAlignment="1" applyProtection="1">
      <alignment horizontal="center" vertical="center"/>
      <protection locked="0"/>
    </xf>
    <xf numFmtId="0" fontId="45" fillId="0" borderId="39" xfId="0" applyNumberFormat="1" applyFont="1" applyFill="1" applyBorder="1" applyAlignment="1" applyProtection="1">
      <alignment horizontal="center" vertical="center"/>
    </xf>
    <xf numFmtId="0" fontId="45" fillId="0" borderId="0" xfId="0" applyNumberFormat="1" applyFont="1" applyFill="1" applyBorder="1" applyAlignment="1" applyProtection="1">
      <alignment horizontal="center" vertical="center"/>
    </xf>
    <xf numFmtId="0" fontId="45" fillId="0" borderId="52" xfId="0" applyNumberFormat="1" applyFont="1" applyFill="1" applyBorder="1" applyAlignment="1" applyProtection="1">
      <alignment horizontal="center" vertical="center"/>
    </xf>
    <xf numFmtId="0" fontId="45" fillId="0" borderId="53" xfId="0" applyNumberFormat="1" applyFont="1" applyFill="1" applyBorder="1" applyAlignment="1" applyProtection="1">
      <alignment horizontal="center" vertical="center"/>
    </xf>
    <xf numFmtId="0" fontId="45" fillId="0" borderId="22" xfId="0" applyNumberFormat="1" applyFont="1" applyFill="1" applyBorder="1" applyAlignment="1" applyProtection="1">
      <alignment horizontal="center" vertical="center"/>
    </xf>
    <xf numFmtId="0" fontId="45" fillId="0" borderId="52" xfId="0" applyNumberFormat="1" applyFont="1" applyFill="1" applyBorder="1" applyAlignment="1" applyProtection="1">
      <alignment horizontal="center"/>
    </xf>
    <xf numFmtId="0" fontId="28" fillId="0" borderId="0" xfId="1" applyBorder="1"/>
    <xf numFmtId="0" fontId="4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vertical="top"/>
    </xf>
    <xf numFmtId="0" fontId="45" fillId="0" borderId="55" xfId="1" applyNumberFormat="1" applyFont="1" applyBorder="1" applyAlignment="1" applyProtection="1">
      <alignment horizontal="center" vertical="center"/>
      <protection locked="0"/>
    </xf>
    <xf numFmtId="0" fontId="45" fillId="32" borderId="48" xfId="1" applyNumberFormat="1" applyFont="1" applyFill="1" applyBorder="1" applyAlignment="1" applyProtection="1">
      <alignment horizontal="center" vertical="center"/>
      <protection locked="0"/>
    </xf>
    <xf numFmtId="0" fontId="45" fillId="32" borderId="52" xfId="1" applyNumberFormat="1" applyFont="1" applyFill="1" applyBorder="1" applyAlignment="1" applyProtection="1">
      <alignment horizontal="center" vertical="center"/>
      <protection locked="0"/>
    </xf>
    <xf numFmtId="0" fontId="45" fillId="0" borderId="0" xfId="1" applyFont="1" applyBorder="1"/>
    <xf numFmtId="0" fontId="46" fillId="0" borderId="22" xfId="0" applyNumberFormat="1" applyFont="1" applyFill="1" applyBorder="1" applyAlignment="1" applyProtection="1">
      <alignment horizontal="center" vertical="center"/>
    </xf>
    <xf numFmtId="0" fontId="46" fillId="0" borderId="22" xfId="0" applyNumberFormat="1" applyFont="1" applyFill="1" applyBorder="1" applyAlignment="1" applyProtection="1">
      <alignment horizontal="center"/>
    </xf>
    <xf numFmtId="0" fontId="45" fillId="0" borderId="22" xfId="1" applyNumberFormat="1" applyFont="1" applyBorder="1" applyAlignment="1" applyProtection="1">
      <alignment horizontal="center" vertical="center"/>
      <protection locked="0"/>
    </xf>
    <xf numFmtId="0" fontId="46" fillId="0" borderId="22" xfId="0" applyNumberFormat="1" applyFont="1" applyFill="1" applyBorder="1" applyAlignment="1" applyProtection="1">
      <alignment horizontal="left" vertical="center"/>
    </xf>
    <xf numFmtId="0" fontId="47" fillId="0" borderId="22" xfId="1" applyNumberFormat="1" applyFont="1" applyBorder="1" applyAlignment="1" applyProtection="1">
      <alignment horizontal="center" vertical="center"/>
      <protection locked="0"/>
    </xf>
    <xf numFmtId="0" fontId="48" fillId="0" borderId="22" xfId="1" applyNumberFormat="1" applyFont="1" applyBorder="1" applyAlignment="1" applyProtection="1">
      <alignment horizontal="center" vertical="center"/>
      <protection locked="0"/>
    </xf>
    <xf numFmtId="0" fontId="45" fillId="0" borderId="22" xfId="0" applyNumberFormat="1" applyFont="1" applyFill="1" applyBorder="1" applyAlignment="1" applyProtection="1">
      <alignment horizontal="left" vertical="center"/>
    </xf>
    <xf numFmtId="0" fontId="45" fillId="0" borderId="0" xfId="0" applyNumberFormat="1" applyFont="1" applyFill="1" applyBorder="1" applyAlignment="1" applyProtection="1">
      <alignment vertical="top"/>
    </xf>
    <xf numFmtId="0" fontId="45" fillId="0" borderId="0" xfId="0" applyNumberFormat="1" applyFont="1" applyFill="1" applyBorder="1" applyAlignment="1" applyProtection="1">
      <alignment vertical="top" wrapText="1"/>
    </xf>
    <xf numFmtId="0" fontId="47" fillId="0" borderId="0" xfId="1" applyFont="1" applyAlignment="1" applyProtection="1">
      <alignment horizontal="center" vertical="center"/>
      <protection locked="0"/>
    </xf>
    <xf numFmtId="0" fontId="47" fillId="0" borderId="0" xfId="1" applyFont="1" applyAlignment="1" applyProtection="1">
      <alignment horizontal="left" vertical="top" wrapText="1"/>
      <protection locked="0"/>
    </xf>
    <xf numFmtId="0" fontId="47" fillId="0" borderId="0" xfId="1" applyFont="1" applyAlignment="1" applyProtection="1">
      <alignment horizontal="left" vertical="center"/>
      <protection locked="0"/>
    </xf>
    <xf numFmtId="0" fontId="47" fillId="0" borderId="0" xfId="1" applyFont="1"/>
    <xf numFmtId="0" fontId="51" fillId="0" borderId="0" xfId="1" applyFont="1" applyAlignment="1" applyProtection="1">
      <alignment horizontal="left" vertical="center"/>
      <protection locked="0"/>
    </xf>
    <xf numFmtId="0" fontId="51" fillId="0" borderId="0" xfId="1" applyFont="1" applyAlignment="1" applyProtection="1">
      <alignment horizontal="center" vertical="center"/>
      <protection locked="0"/>
    </xf>
    <xf numFmtId="0" fontId="51" fillId="0" borderId="0" xfId="1" applyFont="1"/>
    <xf numFmtId="0" fontId="51" fillId="0" borderId="22" xfId="1" applyNumberFormat="1" applyFont="1" applyBorder="1" applyAlignment="1" applyProtection="1">
      <alignment horizontal="center" vertical="center"/>
      <protection locked="0"/>
    </xf>
    <xf numFmtId="0" fontId="51" fillId="32" borderId="24" xfId="1" applyNumberFormat="1" applyFont="1" applyFill="1" applyBorder="1" applyAlignment="1" applyProtection="1">
      <alignment horizontal="center" vertical="center"/>
      <protection locked="0"/>
    </xf>
    <xf numFmtId="0" fontId="51" fillId="32" borderId="56" xfId="1" applyNumberFormat="1" applyFont="1" applyFill="1" applyBorder="1" applyAlignment="1" applyProtection="1">
      <alignment horizontal="center" vertical="center"/>
      <protection locked="0"/>
    </xf>
    <xf numFmtId="0" fontId="51" fillId="32" borderId="25" xfId="1" applyNumberFormat="1" applyFont="1" applyFill="1" applyBorder="1" applyAlignment="1" applyProtection="1">
      <alignment horizontal="center" vertical="center"/>
      <protection locked="0"/>
    </xf>
    <xf numFmtId="0" fontId="50" fillId="0" borderId="22" xfId="1" applyNumberFormat="1" applyFont="1" applyBorder="1" applyAlignment="1" applyProtection="1">
      <alignment horizontal="center" vertical="center"/>
      <protection locked="0"/>
    </xf>
    <xf numFmtId="0" fontId="20" fillId="22" borderId="22" xfId="0" applyFont="1" applyFill="1" applyBorder="1" applyAlignment="1">
      <alignment horizontal="center" vertical="center"/>
    </xf>
    <xf numFmtId="0" fontId="13" fillId="8" borderId="36" xfId="0" applyFont="1" applyFill="1" applyBorder="1" applyAlignment="1">
      <alignment horizontal="center" vertical="center"/>
    </xf>
    <xf numFmtId="0" fontId="29" fillId="0" borderId="0" xfId="2" applyFont="1" applyAlignment="1"/>
    <xf numFmtId="0" fontId="0" fillId="0" borderId="0" xfId="0" applyAlignment="1"/>
    <xf numFmtId="0" fontId="6" fillId="0" borderId="0" xfId="1" applyFont="1" applyAlignment="1"/>
    <xf numFmtId="0" fontId="40" fillId="0" borderId="0" xfId="0" applyFont="1"/>
    <xf numFmtId="0" fontId="30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top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49" fontId="7" fillId="32" borderId="43" xfId="1" applyNumberFormat="1" applyFont="1" applyFill="1" applyBorder="1" applyAlignment="1" applyProtection="1">
      <alignment horizontal="center" vertical="center"/>
      <protection locked="0"/>
    </xf>
    <xf numFmtId="0" fontId="7" fillId="32" borderId="43" xfId="1" applyNumberFormat="1" applyFont="1" applyFill="1" applyBorder="1" applyAlignment="1" applyProtection="1">
      <alignment horizontal="left" vertical="center"/>
      <protection locked="0"/>
    </xf>
    <xf numFmtId="0" fontId="35" fillId="0" borderId="0" xfId="1" applyFont="1" applyAlignment="1"/>
    <xf numFmtId="0" fontId="30" fillId="32" borderId="0" xfId="1" applyFont="1" applyFill="1" applyBorder="1" applyAlignment="1" applyProtection="1">
      <alignment horizontal="left" vertical="center"/>
      <protection locked="0"/>
    </xf>
    <xf numFmtId="0" fontId="29" fillId="32" borderId="43" xfId="1" applyNumberFormat="1" applyFont="1" applyFill="1" applyBorder="1" applyAlignment="1" applyProtection="1">
      <alignment horizontal="left" vertical="center" wrapText="1"/>
      <protection locked="0"/>
    </xf>
    <xf numFmtId="0" fontId="39" fillId="0" borderId="44" xfId="1" applyFont="1" applyBorder="1" applyAlignment="1" applyProtection="1">
      <alignment horizontal="left" vertical="top"/>
      <protection locked="0"/>
    </xf>
    <xf numFmtId="14" fontId="6" fillId="32" borderId="0" xfId="1" applyNumberFormat="1" applyFont="1" applyFill="1" applyBorder="1" applyAlignment="1" applyProtection="1">
      <alignment horizontal="left" vertical="center"/>
      <protection locked="0"/>
    </xf>
    <xf numFmtId="49" fontId="6" fillId="21" borderId="43" xfId="1" applyNumberFormat="1" applyFont="1" applyFill="1" applyBorder="1" applyAlignment="1" applyProtection="1">
      <alignment horizontal="left" vertical="center"/>
      <protection locked="0"/>
    </xf>
    <xf numFmtId="0" fontId="39" fillId="32" borderId="44" xfId="1" applyFont="1" applyFill="1" applyBorder="1" applyAlignment="1" applyProtection="1">
      <alignment horizontal="center" vertical="top"/>
      <protection locked="0"/>
    </xf>
    <xf numFmtId="0" fontId="42" fillId="32" borderId="0" xfId="1" applyFont="1" applyFill="1" applyBorder="1" applyAlignment="1" applyProtection="1">
      <alignment horizontal="left" vertical="center"/>
      <protection locked="0"/>
    </xf>
    <xf numFmtId="0" fontId="7" fillId="0" borderId="0" xfId="1" applyFont="1" applyAlignment="1">
      <alignment vertical="top" wrapText="1"/>
    </xf>
    <xf numFmtId="0" fontId="30" fillId="0" borderId="0" xfId="1" applyFont="1" applyAlignment="1"/>
    <xf numFmtId="49" fontId="7" fillId="32" borderId="43" xfId="1" applyNumberFormat="1" applyFont="1" applyFill="1" applyBorder="1" applyAlignment="1" applyProtection="1">
      <alignment horizontal="left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44" fillId="0" borderId="0" xfId="0" applyNumberFormat="1" applyFont="1" applyFill="1" applyBorder="1" applyAlignment="1" applyProtection="1">
      <alignment vertical="top" wrapText="1"/>
    </xf>
    <xf numFmtId="0" fontId="45" fillId="0" borderId="45" xfId="0" applyNumberFormat="1" applyFont="1" applyFill="1" applyBorder="1" applyAlignment="1" applyProtection="1">
      <alignment horizontal="center" vertical="distributed" textRotation="90"/>
    </xf>
    <xf numFmtId="0" fontId="45" fillId="0" borderId="51" xfId="0" applyNumberFormat="1" applyFont="1" applyFill="1" applyBorder="1" applyAlignment="1" applyProtection="1">
      <alignment horizontal="center" vertical="distributed" textRotation="90"/>
    </xf>
    <xf numFmtId="0" fontId="45" fillId="0" borderId="54" xfId="0" applyNumberFormat="1" applyFont="1" applyFill="1" applyBorder="1" applyAlignment="1" applyProtection="1">
      <alignment horizontal="center" vertical="distributed" textRotation="90"/>
    </xf>
    <xf numFmtId="0" fontId="45" fillId="0" borderId="46" xfId="0" applyNumberFormat="1" applyFont="1" applyFill="1" applyBorder="1" applyAlignment="1" applyProtection="1">
      <alignment horizontal="center" vertical="center"/>
    </xf>
    <xf numFmtId="0" fontId="45" fillId="0" borderId="5" xfId="0" applyNumberFormat="1" applyFont="1" applyFill="1" applyBorder="1" applyAlignment="1" applyProtection="1">
      <alignment horizontal="center" vertical="center"/>
    </xf>
    <xf numFmtId="0" fontId="45" fillId="0" borderId="47" xfId="0" applyNumberFormat="1" applyFont="1" applyFill="1" applyBorder="1" applyAlignment="1" applyProtection="1">
      <alignment horizontal="center" vertical="center"/>
    </xf>
    <xf numFmtId="0" fontId="45" fillId="0" borderId="29" xfId="0" applyNumberFormat="1" applyFont="1" applyFill="1" applyBorder="1" applyAlignment="1" applyProtection="1">
      <alignment horizontal="center" vertical="center"/>
    </xf>
    <xf numFmtId="0" fontId="45" fillId="0" borderId="43" xfId="0" applyNumberFormat="1" applyFont="1" applyFill="1" applyBorder="1" applyAlignment="1" applyProtection="1">
      <alignment horizontal="center" vertical="center"/>
    </xf>
    <xf numFmtId="0" fontId="45" fillId="0" borderId="33" xfId="0" applyNumberFormat="1" applyFont="1" applyFill="1" applyBorder="1" applyAlignment="1" applyProtection="1">
      <alignment horizontal="center" vertical="center"/>
    </xf>
    <xf numFmtId="0" fontId="45" fillId="0" borderId="48" xfId="0" applyNumberFormat="1" applyFont="1" applyFill="1" applyBorder="1" applyAlignment="1" applyProtection="1">
      <alignment horizontal="center" vertical="center" textRotation="90"/>
    </xf>
    <xf numFmtId="0" fontId="45" fillId="0" borderId="52" xfId="0" applyNumberFormat="1" applyFont="1" applyFill="1" applyBorder="1" applyAlignment="1" applyProtection="1">
      <alignment horizontal="center" vertical="center" textRotation="90"/>
    </xf>
    <xf numFmtId="0" fontId="45" fillId="0" borderId="28" xfId="0" applyNumberFormat="1" applyFont="1" applyFill="1" applyBorder="1" applyAlignment="1" applyProtection="1">
      <alignment horizontal="center" vertical="center" textRotation="90"/>
    </xf>
    <xf numFmtId="0" fontId="45" fillId="0" borderId="0" xfId="0" applyNumberFormat="1" applyFont="1" applyFill="1" applyBorder="1" applyAlignment="1" applyProtection="1">
      <alignment horizontal="center" textRotation="90"/>
    </xf>
    <xf numFmtId="0" fontId="4" fillId="0" borderId="0" xfId="0" applyNumberFormat="1" applyFont="1" applyFill="1" applyBorder="1" applyAlignment="1" applyProtection="1">
      <alignment horizontal="center" textRotation="90"/>
    </xf>
    <xf numFmtId="0" fontId="45" fillId="0" borderId="39" xfId="0" applyNumberFormat="1" applyFont="1" applyFill="1" applyBorder="1" applyAlignment="1" applyProtection="1">
      <alignment horizontal="center" vertical="center" wrapText="1"/>
    </xf>
    <xf numFmtId="0" fontId="45" fillId="0" borderId="52" xfId="0" applyNumberFormat="1" applyFont="1" applyFill="1" applyBorder="1" applyAlignment="1" applyProtection="1">
      <alignment horizontal="center" vertical="center" wrapText="1"/>
    </xf>
    <xf numFmtId="0" fontId="45" fillId="0" borderId="0" xfId="0" applyNumberFormat="1" applyFont="1" applyFill="1" applyBorder="1" applyAlignment="1" applyProtection="1">
      <alignment horizontal="center" vertical="center"/>
    </xf>
    <xf numFmtId="0" fontId="45" fillId="0" borderId="49" xfId="0" applyNumberFormat="1" applyFont="1" applyFill="1" applyBorder="1" applyAlignment="1" applyProtection="1">
      <alignment horizontal="center" vertical="center"/>
    </xf>
    <xf numFmtId="0" fontId="45" fillId="0" borderId="44" xfId="0" applyNumberFormat="1" applyFont="1" applyFill="1" applyBorder="1" applyAlignment="1" applyProtection="1">
      <alignment horizontal="center" vertical="center"/>
    </xf>
    <xf numFmtId="0" fontId="45" fillId="0" borderId="50" xfId="0" applyNumberFormat="1" applyFont="1" applyFill="1" applyBorder="1" applyAlignment="1" applyProtection="1">
      <alignment horizontal="center" vertical="center"/>
    </xf>
    <xf numFmtId="0" fontId="45" fillId="0" borderId="39" xfId="0" applyNumberFormat="1" applyFont="1" applyFill="1" applyBorder="1" applyAlignment="1" applyProtection="1">
      <alignment horizontal="center" vertical="center" textRotation="90"/>
    </xf>
    <xf numFmtId="0" fontId="45" fillId="0" borderId="23" xfId="0" applyNumberFormat="1" applyFont="1" applyFill="1" applyBorder="1" applyAlignment="1" applyProtection="1">
      <alignment horizontal="center" vertical="center" textRotation="90"/>
    </xf>
    <xf numFmtId="0" fontId="45" fillId="0" borderId="0" xfId="0" applyNumberFormat="1" applyFont="1" applyFill="1" applyBorder="1" applyAlignment="1" applyProtection="1">
      <alignment horizontal="center" textRotation="90" wrapText="1" shrinkToFit="1"/>
    </xf>
    <xf numFmtId="0" fontId="49" fillId="0" borderId="0" xfId="1" applyFont="1" applyAlignment="1" applyProtection="1">
      <alignment horizontal="left" vertical="top"/>
      <protection locked="0"/>
    </xf>
    <xf numFmtId="0" fontId="47" fillId="0" borderId="0" xfId="1" applyFont="1" applyAlignment="1" applyProtection="1">
      <alignment horizontal="left" vertical="center"/>
      <protection locked="0"/>
    </xf>
    <xf numFmtId="0" fontId="47" fillId="0" borderId="0" xfId="1" applyFont="1" applyAlignment="1" applyProtection="1">
      <alignment horizontal="left" vertical="top" wrapText="1"/>
      <protection locked="0"/>
    </xf>
    <xf numFmtId="0" fontId="45" fillId="0" borderId="0" xfId="0" applyNumberFormat="1" applyFont="1" applyFill="1" applyBorder="1" applyAlignment="1" applyProtection="1">
      <alignment horizontal="center" vertical="top" wrapText="1"/>
    </xf>
    <xf numFmtId="0" fontId="50" fillId="0" borderId="0" xfId="1" applyFont="1" applyAlignment="1" applyProtection="1">
      <alignment horizontal="left" vertical="top"/>
      <protection locked="0"/>
    </xf>
    <xf numFmtId="0" fontId="51" fillId="0" borderId="22" xfId="1" applyNumberFormat="1" applyFont="1" applyBorder="1" applyAlignment="1" applyProtection="1">
      <alignment horizontal="center" vertical="center"/>
      <protection locked="0"/>
    </xf>
    <xf numFmtId="0" fontId="51" fillId="0" borderId="22" xfId="1" applyNumberFormat="1" applyFont="1" applyBorder="1" applyAlignment="1" applyProtection="1">
      <alignment horizontal="center" vertical="center" wrapText="1"/>
      <protection locked="0"/>
    </xf>
    <xf numFmtId="0" fontId="51" fillId="0" borderId="0" xfId="1" applyFont="1"/>
    <xf numFmtId="0" fontId="51" fillId="0" borderId="49" xfId="1" applyNumberFormat="1" applyFont="1" applyBorder="1" applyAlignment="1" applyProtection="1">
      <alignment horizontal="center" vertical="center" wrapText="1"/>
      <protection locked="0"/>
    </xf>
    <xf numFmtId="0" fontId="51" fillId="0" borderId="44" xfId="1" applyNumberFormat="1" applyFont="1" applyBorder="1" applyAlignment="1" applyProtection="1">
      <alignment horizontal="center" vertical="center" wrapText="1"/>
      <protection locked="0"/>
    </xf>
    <xf numFmtId="0" fontId="51" fillId="0" borderId="29" xfId="1" applyNumberFormat="1" applyFont="1" applyBorder="1" applyAlignment="1" applyProtection="1">
      <alignment horizontal="center" vertical="center" wrapText="1"/>
      <protection locked="0"/>
    </xf>
    <xf numFmtId="0" fontId="51" fillId="0" borderId="43" xfId="1" applyNumberFormat="1" applyFont="1" applyBorder="1" applyAlignment="1" applyProtection="1">
      <alignment horizontal="center" vertical="center" wrapText="1"/>
      <protection locked="0"/>
    </xf>
    <xf numFmtId="0" fontId="52" fillId="0" borderId="22" xfId="1" applyNumberFormat="1" applyFont="1" applyBorder="1" applyAlignment="1" applyProtection="1">
      <alignment horizontal="center" vertical="center"/>
      <protection locked="0"/>
    </xf>
    <xf numFmtId="0" fontId="52" fillId="0" borderId="22" xfId="1" applyNumberFormat="1" applyFont="1" applyBorder="1" applyAlignment="1" applyProtection="1">
      <alignment horizontal="center" vertical="center" wrapText="1"/>
      <protection locked="0"/>
    </xf>
    <xf numFmtId="0" fontId="51" fillId="32" borderId="22" xfId="1" applyNumberFormat="1" applyFont="1" applyFill="1" applyBorder="1" applyAlignment="1" applyProtection="1">
      <alignment horizontal="center" vertical="center"/>
      <protection locked="0"/>
    </xf>
    <xf numFmtId="0" fontId="52" fillId="0" borderId="24" xfId="1" applyNumberFormat="1" applyFont="1" applyBorder="1" applyAlignment="1" applyProtection="1">
      <alignment horizontal="center" vertical="center"/>
      <protection locked="0"/>
    </xf>
    <xf numFmtId="0" fontId="52" fillId="0" borderId="56" xfId="1" applyNumberFormat="1" applyFont="1" applyBorder="1" applyAlignment="1" applyProtection="1">
      <alignment horizontal="center" vertical="center"/>
      <protection locked="0"/>
    </xf>
    <xf numFmtId="0" fontId="52" fillId="0" borderId="25" xfId="1" applyNumberFormat="1" applyFont="1" applyBorder="1" applyAlignment="1" applyProtection="1">
      <alignment horizontal="center" vertical="center"/>
      <protection locked="0"/>
    </xf>
    <xf numFmtId="0" fontId="45" fillId="32" borderId="22" xfId="1" applyNumberFormat="1" applyFont="1" applyFill="1" applyBorder="1" applyAlignment="1" applyProtection="1">
      <alignment horizontal="center" vertical="center"/>
      <protection locked="0"/>
    </xf>
    <xf numFmtId="0" fontId="52" fillId="32" borderId="22" xfId="1" applyNumberFormat="1" applyFont="1" applyFill="1" applyBorder="1" applyAlignment="1" applyProtection="1">
      <alignment horizontal="center" vertical="center"/>
      <protection locked="0"/>
    </xf>
    <xf numFmtId="0" fontId="51" fillId="32" borderId="24" xfId="1" applyNumberFormat="1" applyFont="1" applyFill="1" applyBorder="1" applyAlignment="1" applyProtection="1">
      <alignment horizontal="center" vertical="center"/>
      <protection locked="0"/>
    </xf>
    <xf numFmtId="0" fontId="51" fillId="32" borderId="56" xfId="1" applyNumberFormat="1" applyFont="1" applyFill="1" applyBorder="1" applyAlignment="1" applyProtection="1">
      <alignment horizontal="center" vertical="center"/>
      <protection locked="0"/>
    </xf>
    <xf numFmtId="0" fontId="51" fillId="32" borderId="25" xfId="1" applyNumberFormat="1" applyFont="1" applyFill="1" applyBorder="1" applyAlignment="1" applyProtection="1">
      <alignment horizontal="center" vertical="center"/>
      <protection locked="0"/>
    </xf>
    <xf numFmtId="0" fontId="47" fillId="0" borderId="25" xfId="0" applyFont="1" applyBorder="1" applyAlignment="1">
      <alignment horizontal="center" vertical="center"/>
    </xf>
    <xf numFmtId="0" fontId="45" fillId="32" borderId="24" xfId="1" applyNumberFormat="1" applyFont="1" applyFill="1" applyBorder="1" applyAlignment="1" applyProtection="1">
      <alignment horizontal="center" vertical="center"/>
      <protection locked="0"/>
    </xf>
    <xf numFmtId="0" fontId="45" fillId="32" borderId="56" xfId="1" applyNumberFormat="1" applyFont="1" applyFill="1" applyBorder="1" applyAlignment="1" applyProtection="1">
      <alignment horizontal="center" vertical="center"/>
      <protection locked="0"/>
    </xf>
    <xf numFmtId="0" fontId="45" fillId="32" borderId="25" xfId="1" applyNumberFormat="1" applyFont="1" applyFill="1" applyBorder="1" applyAlignment="1" applyProtection="1">
      <alignment horizontal="center" vertical="center"/>
      <protection locked="0"/>
    </xf>
    <xf numFmtId="0" fontId="52" fillId="32" borderId="24" xfId="1" applyNumberFormat="1" applyFont="1" applyFill="1" applyBorder="1" applyAlignment="1" applyProtection="1">
      <alignment horizontal="center" vertical="center"/>
      <protection locked="0"/>
    </xf>
    <xf numFmtId="0" fontId="52" fillId="32" borderId="56" xfId="1" applyNumberFormat="1" applyFont="1" applyFill="1" applyBorder="1" applyAlignment="1" applyProtection="1">
      <alignment horizontal="center" vertical="center"/>
      <protection locked="0"/>
    </xf>
    <xf numFmtId="0" fontId="52" fillId="32" borderId="25" xfId="1" applyNumberFormat="1" applyFont="1" applyFill="1" applyBorder="1" applyAlignment="1" applyProtection="1">
      <alignment horizontal="center" vertical="center"/>
      <protection locked="0"/>
    </xf>
    <xf numFmtId="0" fontId="51" fillId="0" borderId="24" xfId="1" applyFont="1" applyBorder="1" applyAlignment="1"/>
    <xf numFmtId="0" fontId="47" fillId="0" borderId="25" xfId="0" applyFont="1" applyBorder="1" applyAlignment="1"/>
    <xf numFmtId="0" fontId="50" fillId="32" borderId="22" xfId="1" applyNumberFormat="1" applyFont="1" applyFill="1" applyBorder="1" applyAlignment="1" applyProtection="1">
      <alignment horizontal="center" vertical="center"/>
      <protection locked="0"/>
    </xf>
    <xf numFmtId="0" fontId="46" fillId="32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5" borderId="22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5" borderId="0" xfId="0" applyFont="1" applyFill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5" borderId="0" xfId="0" applyFont="1" applyFill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3">
    <cellStyle name="Обычный" xfId="0" builtinId="0"/>
    <cellStyle name="Обычный 3 2 2" xfId="2"/>
    <cellStyle name="Обычный 4" xfId="1"/>
  </cellStyles>
  <dxfs count="0"/>
  <tableStyles count="0" defaultTableStyle="TableStyleMedium2" defaultPivotStyle="PivotStyleLight16"/>
  <colors>
    <mruColors>
      <color rgb="FFCCFFCC"/>
      <color rgb="FFFFFFCC"/>
      <color rgb="FFCCFFFF"/>
      <color rgb="FF99FFCC"/>
      <color rgb="FFFFCCFF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77"/>
  <sheetViews>
    <sheetView topLeftCell="A2" workbookViewId="0">
      <selection activeCell="BJ1" sqref="BJ1:BZ13"/>
    </sheetView>
  </sheetViews>
  <sheetFormatPr defaultRowHeight="15"/>
  <cols>
    <col min="1" max="1" width="3.42578125" style="343" customWidth="1"/>
    <col min="2" max="3" width="2.85546875" style="343" customWidth="1"/>
    <col min="4" max="4" width="7.140625" style="343" customWidth="1"/>
    <col min="5" max="5" width="3" style="343" customWidth="1"/>
    <col min="6" max="32" width="2.85546875" style="343" customWidth="1"/>
    <col min="33" max="33" width="4.140625" style="343" customWidth="1"/>
    <col min="34" max="35" width="2.85546875" style="343" customWidth="1"/>
    <col min="36" max="36" width="5" style="343" customWidth="1"/>
    <col min="37" max="42" width="2.85546875" style="343" customWidth="1"/>
    <col min="43" max="43" width="5.28515625" style="343" customWidth="1"/>
    <col min="44" max="44" width="4.28515625" style="343" customWidth="1"/>
    <col min="45" max="45" width="2.140625" style="343" customWidth="1"/>
    <col min="46" max="46" width="1.140625" style="343" customWidth="1"/>
    <col min="47" max="47" width="1.5703125" style="343" customWidth="1"/>
    <col min="48" max="48" width="1.7109375" style="343" customWidth="1"/>
    <col min="49" max="50" width="1.5703125" style="343" customWidth="1"/>
    <col min="51" max="51" width="1.85546875" style="343" customWidth="1"/>
    <col min="52" max="52" width="1.5703125" style="343" customWidth="1"/>
    <col min="53" max="53" width="1.28515625" style="343" customWidth="1"/>
    <col min="54" max="54" width="2.140625" style="343" customWidth="1"/>
    <col min="55" max="55" width="1.5703125" style="343" customWidth="1"/>
    <col min="56" max="56" width="2.42578125" style="343" customWidth="1"/>
    <col min="57" max="57" width="2" style="343" customWidth="1"/>
    <col min="58" max="58" width="1" style="343" customWidth="1"/>
    <col min="59" max="59" width="0.7109375" style="343" customWidth="1"/>
    <col min="60" max="60" width="1.5703125" style="343" hidden="1" customWidth="1"/>
    <col min="61" max="61" width="0.85546875" style="343" hidden="1" customWidth="1"/>
  </cols>
  <sheetData>
    <row r="1" spans="1:80" ht="15" customHeight="1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40"/>
      <c r="Q1" s="340"/>
      <c r="R1" s="340"/>
      <c r="S1" s="340"/>
      <c r="T1" s="340"/>
      <c r="U1" s="340"/>
      <c r="V1" s="340"/>
      <c r="W1" s="340"/>
      <c r="X1" s="340"/>
      <c r="Y1" s="355" t="s">
        <v>232</v>
      </c>
      <c r="Z1" s="340"/>
      <c r="AA1" s="340"/>
      <c r="AB1" s="340"/>
      <c r="AC1" s="340"/>
      <c r="AD1" s="340"/>
      <c r="AE1" s="340"/>
      <c r="AF1" s="340"/>
      <c r="AG1" s="340"/>
      <c r="AH1" s="341"/>
      <c r="AI1" s="339"/>
      <c r="AJ1" s="339"/>
      <c r="AK1" s="339"/>
      <c r="AL1" s="339"/>
      <c r="AM1" s="339"/>
      <c r="AN1" s="339"/>
      <c r="AO1" s="339"/>
      <c r="AP1" s="339"/>
      <c r="AQ1" s="339"/>
      <c r="AR1" s="342"/>
      <c r="AS1" s="342"/>
      <c r="AT1" s="342"/>
      <c r="AU1" s="342"/>
      <c r="AV1" s="342"/>
      <c r="BJ1" s="406"/>
      <c r="BK1" s="406"/>
      <c r="BL1" s="406"/>
      <c r="BM1" s="406"/>
      <c r="BN1" s="406"/>
      <c r="BO1" s="406"/>
      <c r="BP1" s="406"/>
      <c r="BQ1" s="406"/>
      <c r="BR1" s="406"/>
      <c r="BS1" s="406"/>
      <c r="BT1" s="406"/>
      <c r="BU1" s="406"/>
      <c r="BV1" s="406"/>
      <c r="BW1" s="406"/>
      <c r="BX1" s="406"/>
      <c r="BY1" s="406"/>
      <c r="BZ1" s="406"/>
    </row>
    <row r="2" spans="1:80" ht="15.75">
      <c r="A2" s="339"/>
      <c r="B2" s="339"/>
      <c r="C2" s="339"/>
      <c r="E2" s="344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56" t="s">
        <v>233</v>
      </c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9"/>
      <c r="AP2" s="339"/>
      <c r="AQ2" s="339"/>
      <c r="AR2" s="339"/>
      <c r="AS2" s="339"/>
      <c r="AT2" s="342"/>
      <c r="AU2" s="342"/>
      <c r="AV2" s="342"/>
      <c r="AW2" s="342"/>
      <c r="BJ2" s="406"/>
      <c r="BK2" s="406"/>
      <c r="BL2" s="406"/>
      <c r="BM2" s="406"/>
      <c r="BN2" s="406"/>
      <c r="BO2" s="406"/>
      <c r="BP2" s="406"/>
      <c r="BQ2" s="406"/>
      <c r="BR2" s="406"/>
      <c r="BS2" s="406"/>
      <c r="BT2" s="406"/>
      <c r="BU2" s="406"/>
      <c r="BV2" s="406"/>
      <c r="BW2" s="406"/>
      <c r="BX2" s="406"/>
      <c r="BY2" s="406"/>
      <c r="BZ2" s="406"/>
    </row>
    <row r="3" spans="1:80" ht="15.75">
      <c r="A3" s="339"/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56" t="s">
        <v>234</v>
      </c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42"/>
      <c r="AS3" s="342"/>
      <c r="AT3" s="342"/>
      <c r="AU3" s="342"/>
      <c r="AV3" s="342"/>
      <c r="BJ3" s="406"/>
      <c r="BK3" s="406"/>
      <c r="BL3" s="406"/>
      <c r="BM3" s="406"/>
      <c r="BN3" s="406"/>
      <c r="BO3" s="406"/>
      <c r="BP3" s="406"/>
      <c r="BQ3" s="406"/>
      <c r="BR3" s="406"/>
      <c r="BS3" s="406"/>
      <c r="BT3" s="406"/>
      <c r="BU3" s="406"/>
      <c r="BV3" s="406"/>
      <c r="BW3" s="406"/>
      <c r="BX3" s="406"/>
      <c r="BY3" s="406"/>
      <c r="BZ3" s="406"/>
    </row>
    <row r="4" spans="1:80" ht="15.75">
      <c r="A4" s="339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339"/>
      <c r="AP4" s="339"/>
      <c r="AQ4" s="339"/>
      <c r="AR4" s="339"/>
      <c r="AS4" s="339"/>
      <c r="AT4" s="339"/>
      <c r="AU4" s="339"/>
      <c r="AV4" s="339"/>
      <c r="AW4" s="339"/>
      <c r="AX4" s="339"/>
      <c r="BJ4" s="406"/>
      <c r="BK4" s="406"/>
      <c r="BL4" s="406"/>
      <c r="BM4" s="406"/>
      <c r="BN4" s="406"/>
      <c r="BO4" s="406"/>
      <c r="BP4" s="406"/>
      <c r="BQ4" s="406"/>
      <c r="BR4" s="406"/>
      <c r="BS4" s="406"/>
      <c r="BT4" s="406"/>
      <c r="BU4" s="406"/>
      <c r="BV4" s="406"/>
      <c r="BW4" s="406"/>
      <c r="BX4" s="406"/>
      <c r="BY4" s="406"/>
      <c r="BZ4" s="406"/>
    </row>
    <row r="5" spans="1:80" ht="15.75">
      <c r="A5" s="339"/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339"/>
      <c r="AJ5" s="339"/>
      <c r="AK5" s="339"/>
      <c r="AL5" s="339"/>
      <c r="AM5" s="339"/>
      <c r="AN5" s="339"/>
      <c r="AO5" s="339"/>
      <c r="AP5" s="339"/>
      <c r="AQ5" s="339"/>
      <c r="AR5" s="339"/>
      <c r="AS5" s="339"/>
      <c r="AT5" s="339"/>
      <c r="AU5" s="339"/>
      <c r="AV5" s="339"/>
      <c r="AW5" s="339"/>
      <c r="AX5" s="339"/>
      <c r="BJ5" s="406"/>
      <c r="BK5" s="406"/>
      <c r="BL5" s="406"/>
      <c r="BM5" s="406"/>
      <c r="BN5" s="406"/>
      <c r="BO5" s="406"/>
      <c r="BP5" s="406"/>
      <c r="BQ5" s="406"/>
      <c r="BR5" s="406"/>
      <c r="BS5" s="406"/>
      <c r="BT5" s="406"/>
      <c r="BU5" s="406"/>
      <c r="BV5" s="406"/>
      <c r="BW5" s="406"/>
      <c r="BX5" s="406"/>
      <c r="BY5" s="406"/>
      <c r="BZ5" s="406"/>
    </row>
    <row r="6" spans="1:80">
      <c r="A6" s="357" t="s">
        <v>235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57" t="s">
        <v>236</v>
      </c>
      <c r="AJ6" s="345"/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345"/>
      <c r="AV6" s="345"/>
      <c r="AW6" s="345"/>
      <c r="AX6" s="345"/>
      <c r="AY6" s="346"/>
      <c r="AZ6" s="346"/>
      <c r="BA6" s="346"/>
      <c r="BB6" s="346"/>
      <c r="BC6" s="346"/>
      <c r="BD6" s="346"/>
      <c r="BE6" s="346"/>
      <c r="BF6" s="346"/>
      <c r="BG6" s="346"/>
      <c r="BH6" s="346"/>
      <c r="BI6" s="346"/>
      <c r="BJ6" s="406"/>
      <c r="BK6" s="406"/>
      <c r="BL6" s="406"/>
      <c r="BM6" s="406"/>
      <c r="BN6" s="406"/>
      <c r="BO6" s="406"/>
      <c r="BP6" s="406"/>
      <c r="BQ6" s="406"/>
      <c r="BR6" s="406"/>
      <c r="BS6" s="406"/>
      <c r="BT6" s="406"/>
      <c r="BU6" s="406"/>
      <c r="BV6" s="406"/>
      <c r="BW6" s="406"/>
      <c r="BX6" s="406"/>
      <c r="BY6" s="406"/>
      <c r="BZ6" s="406"/>
    </row>
    <row r="7" spans="1:80">
      <c r="A7" s="358" t="s">
        <v>237</v>
      </c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58" t="s">
        <v>371</v>
      </c>
      <c r="AJ7" s="345"/>
      <c r="AK7" s="345"/>
      <c r="AL7" s="345"/>
      <c r="AM7" s="345"/>
      <c r="AN7" s="345"/>
      <c r="AO7" s="345"/>
      <c r="AP7" s="345"/>
      <c r="AQ7" s="345"/>
      <c r="AR7" s="345"/>
      <c r="AS7" s="345"/>
      <c r="AT7" s="345"/>
      <c r="AU7" s="345"/>
      <c r="AV7" s="345"/>
      <c r="AW7" s="345"/>
      <c r="AX7" s="345"/>
      <c r="AY7" s="346"/>
      <c r="AZ7" s="346"/>
      <c r="BA7" s="346"/>
      <c r="BB7" s="346"/>
      <c r="BC7" s="346"/>
      <c r="BD7" s="346"/>
      <c r="BE7" s="346"/>
      <c r="BF7" s="346"/>
      <c r="BG7" s="346"/>
      <c r="BH7" s="346"/>
      <c r="BI7" s="346"/>
      <c r="BJ7" s="406"/>
      <c r="BK7" s="406"/>
      <c r="BL7" s="406"/>
      <c r="BM7" s="406"/>
      <c r="BN7" s="406"/>
      <c r="BO7" s="406"/>
      <c r="BP7" s="406"/>
      <c r="BQ7" s="406"/>
      <c r="BR7" s="406"/>
      <c r="BS7" s="406"/>
      <c r="BT7" s="406"/>
      <c r="BU7" s="406"/>
      <c r="BV7" s="406"/>
      <c r="BW7" s="406"/>
      <c r="BX7" s="406"/>
      <c r="BY7" s="406"/>
      <c r="BZ7" s="406"/>
    </row>
    <row r="8" spans="1:80">
      <c r="A8" s="345"/>
      <c r="B8" s="345"/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345"/>
      <c r="AL8" s="345"/>
      <c r="AM8" s="345"/>
      <c r="AN8" s="345"/>
      <c r="AO8" s="345"/>
      <c r="AP8" s="345"/>
      <c r="AQ8" s="345"/>
      <c r="AR8" s="345"/>
      <c r="AS8" s="345"/>
      <c r="AT8" s="345"/>
      <c r="AU8" s="345"/>
      <c r="AV8" s="345"/>
      <c r="AW8" s="345"/>
      <c r="AX8" s="345"/>
      <c r="AY8" s="346"/>
      <c r="AZ8" s="346"/>
      <c r="BA8" s="346"/>
      <c r="BB8" s="346"/>
      <c r="BC8" s="346"/>
      <c r="BD8" s="346"/>
      <c r="BE8" s="346"/>
      <c r="BF8" s="346"/>
      <c r="BG8" s="346"/>
      <c r="BH8" s="346"/>
      <c r="BI8" s="346"/>
      <c r="BJ8" s="406"/>
      <c r="BK8" s="406"/>
      <c r="BL8" s="406"/>
      <c r="BM8" s="406"/>
      <c r="BN8" s="406"/>
      <c r="BO8" s="406"/>
      <c r="BP8" s="406"/>
      <c r="BQ8" s="406"/>
      <c r="BR8" s="406"/>
      <c r="BS8" s="406"/>
      <c r="BT8" s="406"/>
      <c r="BU8" s="406"/>
      <c r="BV8" s="406"/>
      <c r="BW8" s="406"/>
      <c r="BX8" s="406"/>
      <c r="BY8" s="406"/>
      <c r="BZ8" s="406"/>
    </row>
    <row r="9" spans="1:80">
      <c r="A9" s="345" t="s">
        <v>238</v>
      </c>
      <c r="B9" s="345"/>
      <c r="C9" s="345"/>
      <c r="D9" s="345"/>
      <c r="E9" s="345"/>
      <c r="F9" s="345"/>
      <c r="G9" s="358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5"/>
      <c r="Z9" s="345"/>
      <c r="AA9" s="345"/>
      <c r="AB9" s="345"/>
      <c r="AC9" s="345"/>
      <c r="AD9" s="345"/>
      <c r="AE9" s="345"/>
      <c r="AF9" s="345"/>
      <c r="AG9" s="345"/>
      <c r="AH9" s="345"/>
      <c r="AI9" s="359" t="s">
        <v>257</v>
      </c>
      <c r="AJ9" s="345"/>
      <c r="AK9" s="345"/>
      <c r="AL9" s="345"/>
      <c r="AM9" s="345"/>
      <c r="AN9" s="345"/>
      <c r="AO9" s="345"/>
      <c r="AP9" s="405" t="s">
        <v>370</v>
      </c>
      <c r="AQ9" s="406"/>
      <c r="AR9" s="406"/>
      <c r="AS9" s="345"/>
      <c r="AT9" s="345"/>
      <c r="AU9" s="345"/>
      <c r="AV9" s="345"/>
      <c r="AW9" s="345"/>
      <c r="AX9" s="345"/>
      <c r="AY9" s="346"/>
      <c r="AZ9" s="346"/>
      <c r="BA9" s="346"/>
      <c r="BB9" s="346"/>
      <c r="BC9" s="346"/>
      <c r="BD9" s="346"/>
      <c r="BE9" s="346"/>
      <c r="BF9" s="346"/>
      <c r="BG9" s="346"/>
      <c r="BH9" s="346"/>
      <c r="BI9" s="346"/>
      <c r="BJ9" s="406"/>
      <c r="BK9" s="406"/>
      <c r="BL9" s="406"/>
      <c r="BM9" s="406"/>
      <c r="BN9" s="406"/>
      <c r="BO9" s="406"/>
      <c r="BP9" s="406"/>
      <c r="BQ9" s="406"/>
      <c r="BR9" s="406"/>
      <c r="BS9" s="406"/>
      <c r="BT9" s="406"/>
      <c r="BU9" s="406"/>
      <c r="BV9" s="406"/>
      <c r="BW9" s="406"/>
      <c r="BX9" s="406"/>
      <c r="BY9" s="406"/>
      <c r="BZ9" s="406"/>
    </row>
    <row r="10" spans="1:80">
      <c r="A10" s="345"/>
      <c r="B10" s="345"/>
      <c r="C10" s="345"/>
      <c r="D10" s="345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5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6"/>
      <c r="AZ10" s="346"/>
      <c r="BA10" s="346"/>
      <c r="BB10" s="346"/>
      <c r="BC10" s="346"/>
      <c r="BD10" s="346"/>
      <c r="BE10" s="346"/>
      <c r="BF10" s="346"/>
      <c r="BG10" s="346"/>
      <c r="BH10" s="346"/>
      <c r="BI10" s="346"/>
      <c r="BJ10" s="406"/>
      <c r="BK10" s="406"/>
      <c r="BL10" s="406"/>
      <c r="BM10" s="406"/>
      <c r="BN10" s="406"/>
      <c r="BO10" s="406"/>
      <c r="BP10" s="406"/>
      <c r="BQ10" s="406"/>
      <c r="BR10" s="406"/>
      <c r="BS10" s="406"/>
      <c r="BT10" s="406"/>
      <c r="BU10" s="406"/>
      <c r="BV10" s="406"/>
      <c r="BW10" s="406"/>
      <c r="BX10" s="406"/>
      <c r="BY10" s="406"/>
      <c r="BZ10" s="406"/>
    </row>
    <row r="11" spans="1:80">
      <c r="A11" s="360" t="s">
        <v>258</v>
      </c>
      <c r="B11" s="347"/>
      <c r="C11" s="347"/>
      <c r="D11" s="347"/>
      <c r="E11" s="347"/>
      <c r="F11" s="407">
        <v>2026</v>
      </c>
      <c r="G11" s="407"/>
      <c r="H11" s="407"/>
      <c r="I11" s="347"/>
      <c r="J11" s="347"/>
      <c r="K11" s="347"/>
      <c r="L11" s="347"/>
      <c r="M11" s="347"/>
      <c r="N11" s="347"/>
      <c r="O11" s="347"/>
      <c r="P11" s="347"/>
      <c r="Q11" s="347"/>
      <c r="R11" s="347"/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  <c r="AD11" s="347"/>
      <c r="AE11" s="347"/>
      <c r="AF11" s="347"/>
      <c r="AG11" s="347"/>
      <c r="AH11" s="347"/>
      <c r="AI11" s="360" t="s">
        <v>258</v>
      </c>
      <c r="AJ11" s="347"/>
      <c r="AK11" s="347"/>
      <c r="AL11" s="347"/>
      <c r="AM11" s="347"/>
      <c r="AN11" s="347"/>
      <c r="AO11" s="347"/>
      <c r="AP11" s="347"/>
      <c r="AQ11" s="347" t="s">
        <v>262</v>
      </c>
      <c r="AR11" s="407"/>
      <c r="AS11" s="408"/>
      <c r="AT11" s="408"/>
      <c r="AU11" s="347"/>
      <c r="AV11" s="347"/>
      <c r="AW11" s="347"/>
      <c r="AX11" s="347"/>
      <c r="AY11" s="348"/>
      <c r="AZ11" s="348"/>
      <c r="BA11" s="348"/>
      <c r="BB11" s="348"/>
      <c r="BC11" s="348"/>
      <c r="BD11" s="348"/>
      <c r="BE11" s="348"/>
      <c r="BF11" s="348"/>
      <c r="BG11" s="348"/>
      <c r="BH11" s="348"/>
      <c r="BI11" s="348"/>
      <c r="BJ11" s="406"/>
      <c r="BK11" s="406"/>
      <c r="BL11" s="406"/>
      <c r="BM11" s="406"/>
      <c r="BN11" s="406"/>
      <c r="BO11" s="406"/>
      <c r="BP11" s="406"/>
      <c r="BQ11" s="406"/>
      <c r="BR11" s="406"/>
      <c r="BS11" s="406"/>
      <c r="BT11" s="406"/>
      <c r="BU11" s="406"/>
      <c r="BV11" s="406"/>
      <c r="BW11" s="406"/>
      <c r="BX11" s="406"/>
      <c r="BY11" s="406"/>
      <c r="BZ11" s="406"/>
    </row>
    <row r="12" spans="1:80">
      <c r="A12" s="349"/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49"/>
      <c r="AF12" s="349"/>
      <c r="AG12" s="349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  <c r="AY12" s="346"/>
      <c r="AZ12" s="346"/>
      <c r="BA12" s="346"/>
      <c r="BB12" s="346"/>
      <c r="BC12" s="346"/>
      <c r="BD12" s="346"/>
      <c r="BE12" s="346"/>
      <c r="BF12" s="346"/>
      <c r="BG12" s="346"/>
      <c r="BH12" s="346"/>
      <c r="BI12" s="346"/>
      <c r="BJ12" s="406"/>
      <c r="BK12" s="406"/>
      <c r="BL12" s="406"/>
      <c r="BM12" s="406"/>
      <c r="BN12" s="406"/>
      <c r="BO12" s="406"/>
      <c r="BP12" s="406"/>
      <c r="BQ12" s="406"/>
      <c r="BR12" s="406"/>
      <c r="BS12" s="406"/>
      <c r="BT12" s="406"/>
      <c r="BU12" s="406"/>
      <c r="BV12" s="406"/>
      <c r="BW12" s="406"/>
      <c r="BX12" s="406"/>
      <c r="BY12" s="406"/>
      <c r="BZ12" s="406"/>
    </row>
    <row r="13" spans="1:80" ht="12.75" customHeight="1">
      <c r="A13" s="409" t="s">
        <v>239</v>
      </c>
      <c r="B13" s="409"/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09"/>
      <c r="O13" s="409"/>
      <c r="P13" s="409"/>
      <c r="Q13" s="409"/>
      <c r="R13" s="409"/>
      <c r="S13" s="409"/>
      <c r="T13" s="409"/>
      <c r="U13" s="409"/>
      <c r="V13" s="409"/>
      <c r="W13" s="409"/>
      <c r="X13" s="409"/>
      <c r="Y13" s="409"/>
      <c r="Z13" s="409"/>
      <c r="AA13" s="409"/>
      <c r="AB13" s="409"/>
      <c r="AC13" s="409"/>
      <c r="AD13" s="409"/>
      <c r="AE13" s="409"/>
      <c r="AF13" s="409"/>
      <c r="AG13" s="409"/>
      <c r="AH13" s="409"/>
      <c r="AI13" s="409"/>
      <c r="AJ13" s="409"/>
      <c r="AK13" s="409"/>
      <c r="AL13" s="409"/>
      <c r="AM13" s="409"/>
      <c r="AN13" s="409"/>
      <c r="AO13" s="409"/>
      <c r="AP13" s="409"/>
      <c r="AQ13" s="409"/>
      <c r="AR13" s="409"/>
      <c r="AS13" s="409"/>
      <c r="AT13" s="409"/>
      <c r="AU13" s="409"/>
      <c r="AV13" s="345"/>
      <c r="AW13" s="345"/>
      <c r="AX13" s="345"/>
      <c r="AY13" s="346"/>
      <c r="AZ13" s="346"/>
      <c r="BA13" s="346"/>
      <c r="BB13" s="346"/>
      <c r="BC13" s="346"/>
      <c r="BD13" s="346"/>
      <c r="BE13" s="346"/>
      <c r="BF13" s="346"/>
      <c r="BG13" s="346"/>
      <c r="BH13" s="346"/>
      <c r="BI13" s="346"/>
      <c r="BJ13" s="406"/>
      <c r="BK13" s="406"/>
      <c r="BL13" s="406"/>
      <c r="BM13" s="406"/>
      <c r="BN13" s="406"/>
      <c r="BO13" s="406"/>
      <c r="BP13" s="406"/>
      <c r="BQ13" s="406"/>
      <c r="BR13" s="406"/>
      <c r="BS13" s="406"/>
      <c r="BT13" s="406"/>
      <c r="BU13" s="406"/>
      <c r="BV13" s="406"/>
      <c r="BW13" s="406"/>
      <c r="BX13" s="406"/>
      <c r="BY13" s="406"/>
      <c r="BZ13" s="406"/>
    </row>
    <row r="14" spans="1:80">
      <c r="A14" s="410" t="s">
        <v>240</v>
      </c>
      <c r="B14" s="410"/>
      <c r="C14" s="410"/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410"/>
      <c r="S14" s="410"/>
      <c r="T14" s="410"/>
      <c r="U14" s="410"/>
      <c r="V14" s="410"/>
      <c r="W14" s="410"/>
      <c r="X14" s="410"/>
      <c r="Y14" s="410"/>
      <c r="Z14" s="410"/>
      <c r="AA14" s="410"/>
      <c r="AB14" s="410"/>
      <c r="AC14" s="410"/>
      <c r="AD14" s="410"/>
      <c r="AE14" s="410"/>
      <c r="AF14" s="410"/>
      <c r="AG14" s="410"/>
      <c r="AH14" s="410"/>
      <c r="AI14" s="410"/>
      <c r="AJ14" s="410"/>
      <c r="AK14" s="410"/>
      <c r="AL14" s="410"/>
      <c r="AM14" s="410"/>
      <c r="AN14" s="410"/>
      <c r="AO14" s="410"/>
      <c r="AP14" s="410"/>
      <c r="AQ14" s="410"/>
      <c r="AR14" s="410"/>
      <c r="AS14" s="410"/>
      <c r="AT14" s="410"/>
      <c r="AU14" s="410"/>
      <c r="AV14" s="347"/>
      <c r="AW14" s="347"/>
      <c r="AX14" s="347"/>
      <c r="AY14" s="348"/>
      <c r="AZ14" s="348"/>
      <c r="BA14" s="348"/>
      <c r="BB14" s="348"/>
      <c r="BC14" s="348"/>
      <c r="BD14" s="348"/>
      <c r="BE14" s="348"/>
      <c r="BF14" s="348"/>
      <c r="BG14" s="348"/>
      <c r="BH14" s="348"/>
      <c r="BI14" s="348"/>
      <c r="BJ14" s="406"/>
      <c r="BK14" s="406"/>
      <c r="BL14" s="406"/>
      <c r="BM14" s="406"/>
      <c r="BN14" s="406"/>
      <c r="BO14" s="406"/>
      <c r="BP14" s="406"/>
      <c r="BQ14" s="406"/>
      <c r="BR14" s="406"/>
      <c r="BS14" s="406"/>
      <c r="BT14" s="406"/>
      <c r="BU14" s="406"/>
      <c r="BV14" s="406"/>
      <c r="BW14" s="406"/>
      <c r="BX14" s="406"/>
      <c r="BY14" s="406"/>
      <c r="BZ14" s="406"/>
      <c r="CA14" s="406"/>
      <c r="CB14" s="406"/>
    </row>
    <row r="15" spans="1:80">
      <c r="A15" s="411" t="s">
        <v>241</v>
      </c>
      <c r="B15" s="411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11"/>
      <c r="S15" s="411"/>
      <c r="T15" s="411"/>
      <c r="U15" s="411"/>
      <c r="V15" s="411"/>
      <c r="W15" s="411"/>
      <c r="X15" s="411"/>
      <c r="Y15" s="411"/>
      <c r="Z15" s="411"/>
      <c r="AA15" s="411"/>
      <c r="AB15" s="411"/>
      <c r="AC15" s="411"/>
      <c r="AD15" s="411"/>
      <c r="AE15" s="411"/>
      <c r="AF15" s="411"/>
      <c r="AG15" s="411"/>
      <c r="AH15" s="411"/>
      <c r="AI15" s="411"/>
      <c r="AJ15" s="411"/>
      <c r="AK15" s="411"/>
      <c r="AL15" s="411"/>
      <c r="AM15" s="411"/>
      <c r="AN15" s="411"/>
      <c r="AO15" s="411"/>
      <c r="AP15" s="411"/>
      <c r="AQ15" s="411"/>
      <c r="AR15" s="411"/>
      <c r="AS15" s="411"/>
      <c r="AT15" s="411"/>
      <c r="AU15" s="411"/>
      <c r="AV15" s="347"/>
      <c r="AW15" s="347"/>
      <c r="AX15" s="347"/>
      <c r="AY15" s="348"/>
      <c r="AZ15" s="348"/>
      <c r="BA15" s="348"/>
      <c r="BB15" s="348"/>
      <c r="BC15" s="348"/>
      <c r="BD15" s="348"/>
      <c r="BE15" s="348"/>
      <c r="BF15" s="348"/>
      <c r="BG15" s="348"/>
      <c r="BH15" s="348"/>
      <c r="BI15" s="348"/>
      <c r="BJ15" s="406"/>
      <c r="BK15" s="406"/>
      <c r="BL15" s="406"/>
      <c r="BM15" s="406"/>
      <c r="BN15" s="406"/>
      <c r="BO15" s="406"/>
      <c r="BP15" s="406"/>
      <c r="BQ15" s="406"/>
      <c r="BR15" s="406"/>
      <c r="BS15" s="406"/>
      <c r="BT15" s="406"/>
      <c r="BU15" s="406"/>
      <c r="BV15" s="406"/>
      <c r="BW15" s="406"/>
      <c r="BX15" s="406"/>
      <c r="BY15" s="406"/>
      <c r="BZ15" s="406"/>
      <c r="CA15" s="406"/>
      <c r="CB15" s="406"/>
    </row>
    <row r="16" spans="1:80" ht="12.75" customHeight="1">
      <c r="A16" s="412" t="s">
        <v>242</v>
      </c>
      <c r="B16" s="412"/>
      <c r="C16" s="412"/>
      <c r="D16" s="412"/>
      <c r="E16" s="412"/>
      <c r="F16" s="413" t="s">
        <v>261</v>
      </c>
      <c r="G16" s="413"/>
      <c r="H16" s="413"/>
      <c r="I16" s="413"/>
      <c r="J16" s="413"/>
      <c r="K16" s="413"/>
      <c r="L16" s="413"/>
      <c r="M16" s="413"/>
      <c r="N16" s="413"/>
      <c r="O16" s="413"/>
      <c r="P16" s="413"/>
      <c r="Q16" s="413"/>
      <c r="R16" s="413"/>
      <c r="S16" s="413"/>
      <c r="T16" s="413"/>
      <c r="U16" s="413"/>
      <c r="V16" s="413"/>
      <c r="W16" s="413"/>
      <c r="X16" s="413"/>
      <c r="Y16" s="413"/>
      <c r="Z16" s="413"/>
      <c r="AA16" s="413"/>
      <c r="AB16" s="413"/>
      <c r="AC16" s="413"/>
      <c r="AD16" s="413"/>
      <c r="AE16" s="413"/>
      <c r="AF16" s="413"/>
      <c r="AG16" s="413"/>
      <c r="AH16" s="413"/>
      <c r="AI16" s="413"/>
      <c r="AJ16" s="413"/>
      <c r="AK16" s="413"/>
      <c r="AL16" s="413"/>
      <c r="AM16" s="413"/>
      <c r="AN16" s="413"/>
      <c r="AO16" s="413"/>
      <c r="AP16" s="413"/>
      <c r="AQ16" s="413"/>
      <c r="AR16" s="413"/>
      <c r="AS16" s="413"/>
      <c r="AT16" s="413"/>
      <c r="AU16" s="413"/>
      <c r="AV16" s="347"/>
      <c r="AW16" s="347"/>
      <c r="AX16" s="347"/>
      <c r="AY16" s="348"/>
      <c r="AZ16" s="348"/>
      <c r="BA16" s="348"/>
      <c r="BB16" s="348"/>
      <c r="BC16" s="348"/>
      <c r="BD16" s="348"/>
      <c r="BE16" s="348"/>
      <c r="BF16" s="348"/>
      <c r="BG16" s="348"/>
      <c r="BH16" s="348"/>
      <c r="BI16" s="348"/>
      <c r="BJ16" s="406"/>
      <c r="BK16" s="406"/>
      <c r="BL16" s="406"/>
      <c r="BM16" s="406"/>
      <c r="BN16" s="406"/>
      <c r="BO16" s="406"/>
      <c r="BP16" s="406"/>
      <c r="BQ16" s="406"/>
      <c r="BR16" s="406"/>
      <c r="BS16" s="406"/>
      <c r="BT16" s="406"/>
      <c r="BU16" s="406"/>
      <c r="BV16" s="406"/>
      <c r="BW16" s="406"/>
      <c r="BX16" s="406"/>
      <c r="BY16" s="406"/>
      <c r="BZ16" s="406"/>
      <c r="CA16" s="406"/>
      <c r="CB16" s="406"/>
    </row>
    <row r="17" spans="1:80" ht="9.75" customHeight="1">
      <c r="A17" s="420"/>
      <c r="B17" s="420"/>
      <c r="C17" s="420"/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  <c r="AC17" s="420"/>
      <c r="AD17" s="420"/>
      <c r="AE17" s="420"/>
      <c r="AF17" s="420"/>
      <c r="AG17" s="420"/>
      <c r="AH17" s="420"/>
      <c r="AI17" s="420"/>
      <c r="AJ17" s="420"/>
      <c r="AK17" s="420"/>
      <c r="AL17" s="420"/>
      <c r="AM17" s="420"/>
      <c r="AN17" s="420"/>
      <c r="AO17" s="420"/>
      <c r="AP17" s="420"/>
      <c r="AQ17" s="420"/>
      <c r="AR17" s="420"/>
      <c r="AS17" s="420"/>
      <c r="AT17" s="420"/>
      <c r="AU17" s="350"/>
      <c r="AV17" s="345"/>
      <c r="AW17" s="345"/>
      <c r="AX17" s="345"/>
      <c r="AY17" s="346"/>
      <c r="AZ17" s="346"/>
      <c r="BA17" s="346"/>
      <c r="BB17" s="346"/>
      <c r="BC17" s="346"/>
      <c r="BD17" s="346"/>
      <c r="BE17" s="346"/>
      <c r="BF17" s="346"/>
      <c r="BG17" s="346"/>
      <c r="BH17" s="346"/>
      <c r="BI17" s="346"/>
      <c r="BJ17" s="406"/>
      <c r="BK17" s="406"/>
      <c r="BL17" s="406"/>
      <c r="BM17" s="406"/>
      <c r="BN17" s="406"/>
      <c r="BO17" s="406"/>
      <c r="BP17" s="406"/>
      <c r="BQ17" s="406"/>
      <c r="BR17" s="406"/>
      <c r="BS17" s="406"/>
      <c r="BT17" s="406"/>
      <c r="BU17" s="406"/>
      <c r="BV17" s="406"/>
      <c r="BW17" s="406"/>
      <c r="BX17" s="406"/>
      <c r="BY17" s="406"/>
      <c r="BZ17" s="406"/>
      <c r="CA17" s="406"/>
      <c r="CB17" s="406"/>
    </row>
    <row r="18" spans="1:80" ht="9.75" customHeight="1">
      <c r="A18" s="361"/>
      <c r="B18" s="361"/>
      <c r="C18" s="361"/>
      <c r="D18" s="361"/>
      <c r="E18" s="361"/>
      <c r="F18" s="361"/>
      <c r="G18" s="361"/>
      <c r="H18" s="361"/>
      <c r="I18" s="361"/>
      <c r="J18" s="361"/>
      <c r="K18" s="361"/>
      <c r="L18" s="361"/>
      <c r="M18" s="361"/>
      <c r="N18" s="421" t="s">
        <v>243</v>
      </c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362"/>
      <c r="AC18" s="362"/>
      <c r="AD18" s="362"/>
      <c r="AE18" s="362"/>
      <c r="AF18" s="362"/>
      <c r="AG18" s="362"/>
      <c r="AH18" s="362"/>
      <c r="AI18" s="362"/>
      <c r="AJ18" s="362"/>
      <c r="AK18" s="362"/>
      <c r="AL18" s="362"/>
      <c r="AM18" s="362"/>
      <c r="AN18" s="362"/>
      <c r="AO18" s="362"/>
      <c r="AP18" s="362"/>
      <c r="AQ18" s="362"/>
      <c r="AR18" s="362"/>
      <c r="AS18" s="362"/>
      <c r="AT18" s="362"/>
      <c r="AU18" s="363"/>
      <c r="AV18" s="362"/>
      <c r="AW18" s="362"/>
      <c r="AX18" s="362"/>
      <c r="AY18" s="361"/>
      <c r="AZ18" s="361"/>
      <c r="BA18" s="361"/>
      <c r="BB18" s="361"/>
      <c r="BC18" s="361"/>
      <c r="BD18" s="361"/>
      <c r="BE18" s="361"/>
      <c r="BF18" s="361"/>
      <c r="BG18" s="361"/>
      <c r="BH18" s="361"/>
      <c r="BI18" s="361"/>
      <c r="BJ18" s="406"/>
      <c r="BK18" s="406"/>
      <c r="BL18" s="406"/>
      <c r="BM18" s="406"/>
      <c r="BN18" s="406"/>
      <c r="BO18" s="406"/>
      <c r="BP18" s="406"/>
      <c r="BQ18" s="406"/>
      <c r="BR18" s="406"/>
      <c r="BS18" s="406"/>
      <c r="BT18" s="406"/>
      <c r="BU18" s="406"/>
      <c r="BV18" s="406"/>
      <c r="BW18" s="406"/>
      <c r="BX18" s="406"/>
      <c r="BY18" s="406"/>
      <c r="BZ18" s="406"/>
      <c r="CA18" s="406"/>
      <c r="CB18" s="406"/>
    </row>
    <row r="19" spans="1:80">
      <c r="A19" s="345"/>
      <c r="B19" s="345"/>
      <c r="C19" s="345"/>
      <c r="D19" s="345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  <c r="AR19" s="345"/>
      <c r="AS19" s="345"/>
      <c r="AT19" s="345"/>
      <c r="AU19" s="345"/>
      <c r="AV19" s="345"/>
      <c r="AW19" s="345"/>
      <c r="AX19" s="345"/>
      <c r="AY19" s="346"/>
      <c r="AZ19" s="346"/>
      <c r="BA19" s="346"/>
      <c r="BB19" s="346"/>
      <c r="BC19" s="346"/>
      <c r="BD19" s="346"/>
      <c r="BE19" s="346"/>
      <c r="BF19" s="346"/>
      <c r="BG19" s="346"/>
      <c r="BH19" s="346"/>
      <c r="BI19" s="346"/>
      <c r="BJ19" s="406"/>
      <c r="BK19" s="406"/>
      <c r="BL19" s="406"/>
      <c r="BM19" s="406"/>
      <c r="BN19" s="406"/>
      <c r="BO19" s="406"/>
      <c r="BP19" s="406"/>
      <c r="BQ19" s="406"/>
      <c r="BR19" s="406"/>
      <c r="BS19" s="406"/>
      <c r="BT19" s="406"/>
      <c r="BU19" s="406"/>
      <c r="BV19" s="406"/>
      <c r="BW19" s="406"/>
      <c r="BX19" s="406"/>
      <c r="BY19" s="406"/>
      <c r="BZ19" s="406"/>
      <c r="CA19" s="406"/>
      <c r="CB19" s="406"/>
    </row>
    <row r="20" spans="1:80">
      <c r="A20" s="352"/>
      <c r="B20" s="352"/>
      <c r="C20" s="352"/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2" t="s">
        <v>244</v>
      </c>
      <c r="O20" s="352"/>
      <c r="P20" s="352"/>
      <c r="Q20" s="352"/>
      <c r="R20" s="352"/>
      <c r="S20" s="352"/>
      <c r="T20" s="352"/>
      <c r="U20" s="352"/>
      <c r="V20" s="422" t="s">
        <v>245</v>
      </c>
      <c r="W20" s="422"/>
      <c r="X20" s="422"/>
      <c r="Y20" s="422"/>
      <c r="Z20" s="422"/>
      <c r="AA20" s="422"/>
      <c r="AB20" s="422"/>
      <c r="AC20" s="422"/>
      <c r="AD20" s="422"/>
      <c r="AE20" s="422"/>
      <c r="AF20" s="422"/>
      <c r="AG20" s="422"/>
      <c r="AH20" s="422"/>
      <c r="AI20" s="422"/>
      <c r="AJ20" s="422"/>
      <c r="AK20" s="422"/>
      <c r="AL20" s="422"/>
      <c r="AM20" s="422"/>
      <c r="AN20" s="422"/>
      <c r="AO20" s="422"/>
      <c r="AP20" s="422"/>
      <c r="AQ20" s="422"/>
      <c r="AR20" s="422"/>
      <c r="AS20" s="422"/>
      <c r="AT20" s="422"/>
      <c r="AU20" s="422"/>
      <c r="AV20" s="422"/>
      <c r="AW20" s="422"/>
      <c r="AX20" s="422"/>
      <c r="AY20" s="422"/>
      <c r="AZ20" s="422"/>
      <c r="BA20" s="346"/>
      <c r="BB20" s="346"/>
      <c r="BC20" s="346"/>
      <c r="BD20" s="346"/>
      <c r="BE20" s="346"/>
      <c r="BF20" s="346"/>
      <c r="BG20" s="346"/>
      <c r="BH20" s="346"/>
      <c r="BI20" s="346"/>
      <c r="BJ20" s="406"/>
      <c r="BK20" s="406"/>
      <c r="BL20" s="406"/>
      <c r="BM20" s="406"/>
      <c r="BN20" s="406"/>
      <c r="BO20" s="406"/>
      <c r="BP20" s="406"/>
      <c r="BQ20" s="406"/>
      <c r="BR20" s="406"/>
      <c r="BS20" s="406"/>
      <c r="BT20" s="406"/>
      <c r="BU20" s="406"/>
      <c r="BV20" s="406"/>
      <c r="BW20" s="406"/>
      <c r="BX20" s="406"/>
      <c r="BY20" s="406"/>
      <c r="BZ20" s="406"/>
      <c r="CA20" s="406"/>
      <c r="CB20" s="406"/>
    </row>
    <row r="21" spans="1:80">
      <c r="A21" s="352"/>
      <c r="B21" s="352"/>
      <c r="C21" s="352"/>
      <c r="D21" s="352"/>
      <c r="E21" s="352"/>
      <c r="F21" s="352"/>
      <c r="G21" s="352"/>
      <c r="H21" s="352"/>
      <c r="I21" s="352"/>
      <c r="J21" s="352"/>
      <c r="K21" s="352"/>
      <c r="L21" s="352"/>
      <c r="M21" s="352"/>
      <c r="N21" s="423" t="s">
        <v>259</v>
      </c>
      <c r="O21" s="423"/>
      <c r="P21" s="423"/>
      <c r="Q21" s="423"/>
      <c r="R21" s="423"/>
      <c r="S21" s="423"/>
      <c r="T21" s="423"/>
      <c r="U21" s="423"/>
      <c r="V21" s="422"/>
      <c r="W21" s="422"/>
      <c r="X21" s="422"/>
      <c r="Y21" s="422"/>
      <c r="Z21" s="422"/>
      <c r="AA21" s="422"/>
      <c r="AB21" s="422"/>
      <c r="AC21" s="422"/>
      <c r="AD21" s="422"/>
      <c r="AE21" s="422"/>
      <c r="AF21" s="422"/>
      <c r="AG21" s="422"/>
      <c r="AH21" s="422"/>
      <c r="AI21" s="422"/>
      <c r="AJ21" s="422"/>
      <c r="AK21" s="422"/>
      <c r="AL21" s="422"/>
      <c r="AM21" s="422"/>
      <c r="AN21" s="422"/>
      <c r="AO21" s="422"/>
      <c r="AP21" s="422"/>
      <c r="AQ21" s="422"/>
      <c r="AR21" s="422"/>
      <c r="AS21" s="422"/>
      <c r="AT21" s="422"/>
      <c r="AU21" s="422"/>
      <c r="AV21" s="422"/>
      <c r="AW21" s="422"/>
      <c r="AX21" s="422"/>
      <c r="AY21" s="422"/>
      <c r="AZ21" s="422"/>
      <c r="BA21" s="346"/>
      <c r="BB21" s="346"/>
      <c r="BC21" s="346"/>
      <c r="BD21" s="346"/>
      <c r="BE21" s="346"/>
      <c r="BF21" s="346"/>
      <c r="BG21" s="346"/>
      <c r="BH21" s="346"/>
      <c r="BI21" s="346"/>
      <c r="BJ21" s="406"/>
      <c r="BK21" s="406"/>
      <c r="BL21" s="406"/>
      <c r="BM21" s="406"/>
      <c r="BN21" s="406"/>
      <c r="BO21" s="406"/>
      <c r="BP21" s="406"/>
      <c r="BQ21" s="406"/>
      <c r="BR21" s="406"/>
      <c r="BS21" s="406"/>
      <c r="BT21" s="406"/>
      <c r="BU21" s="406"/>
      <c r="BV21" s="406"/>
      <c r="BW21" s="406"/>
      <c r="BX21" s="406"/>
      <c r="BY21" s="406"/>
      <c r="BZ21" s="406"/>
      <c r="CA21" s="406"/>
      <c r="CB21" s="406"/>
    </row>
    <row r="22" spans="1:80">
      <c r="A22" s="351"/>
      <c r="B22" s="351"/>
      <c r="C22" s="351"/>
      <c r="D22" s="351"/>
      <c r="E22" s="351"/>
      <c r="F22" s="351"/>
      <c r="G22" s="351"/>
      <c r="H22" s="351"/>
      <c r="I22" s="351"/>
      <c r="J22" s="351"/>
      <c r="K22" s="351"/>
      <c r="L22" s="351"/>
      <c r="M22" s="351"/>
      <c r="N22" s="351" t="s">
        <v>246</v>
      </c>
      <c r="O22" s="351"/>
      <c r="P22" s="351"/>
      <c r="Q22" s="351"/>
      <c r="R22" s="351"/>
      <c r="S22" s="351"/>
      <c r="T22" s="351"/>
      <c r="U22" s="351"/>
      <c r="V22" s="364" t="s">
        <v>247</v>
      </c>
      <c r="W22" s="364"/>
      <c r="X22" s="364"/>
      <c r="Y22" s="364"/>
      <c r="Z22" s="364"/>
      <c r="AA22" s="364"/>
      <c r="AB22" s="364"/>
      <c r="AC22" s="364"/>
      <c r="AD22" s="364"/>
      <c r="AE22" s="364"/>
      <c r="AF22" s="364"/>
      <c r="AG22" s="364"/>
      <c r="AH22" s="364"/>
      <c r="AI22" s="364"/>
      <c r="AJ22" s="364"/>
      <c r="AK22" s="364"/>
      <c r="AL22" s="364"/>
      <c r="AM22" s="364"/>
      <c r="AN22" s="364"/>
      <c r="AO22" s="364"/>
      <c r="AP22" s="364"/>
      <c r="AQ22" s="364"/>
      <c r="AR22" s="364"/>
      <c r="AS22" s="364"/>
      <c r="AT22" s="364"/>
      <c r="AU22" s="364"/>
      <c r="AV22" s="364"/>
      <c r="AW22" s="364"/>
      <c r="AX22" s="364"/>
      <c r="AY22" s="365"/>
      <c r="AZ22" s="365"/>
      <c r="BA22" s="348"/>
      <c r="BB22" s="348"/>
      <c r="BC22" s="348"/>
      <c r="BD22" s="348"/>
      <c r="BE22" s="348"/>
      <c r="BF22" s="348"/>
      <c r="BG22" s="348"/>
      <c r="BH22" s="348"/>
      <c r="BI22" s="348"/>
      <c r="BJ22" s="406"/>
      <c r="BK22" s="406"/>
      <c r="BL22" s="406"/>
      <c r="BM22" s="406"/>
      <c r="BN22" s="406"/>
      <c r="BO22" s="406"/>
      <c r="BP22" s="406"/>
      <c r="BQ22" s="406"/>
      <c r="BR22" s="406"/>
      <c r="BS22" s="406"/>
      <c r="BT22" s="406"/>
      <c r="BU22" s="406"/>
      <c r="BV22" s="406"/>
      <c r="BW22" s="406"/>
      <c r="BX22" s="406"/>
      <c r="BY22" s="406"/>
      <c r="BZ22" s="406"/>
      <c r="CA22" s="406"/>
      <c r="CB22" s="406"/>
    </row>
    <row r="23" spans="1:80">
      <c r="A23" s="352"/>
      <c r="B23" s="352"/>
      <c r="C23" s="352"/>
      <c r="D23" s="352"/>
      <c r="E23" s="352"/>
      <c r="F23" s="352"/>
      <c r="G23" s="352"/>
      <c r="H23" s="352"/>
      <c r="I23" s="352"/>
      <c r="J23" s="352"/>
      <c r="K23" s="352"/>
      <c r="L23" s="352"/>
      <c r="M23" s="352"/>
      <c r="N23" s="352"/>
      <c r="O23" s="352"/>
      <c r="P23" s="352"/>
      <c r="Q23" s="352"/>
      <c r="R23" s="352"/>
      <c r="S23" s="352"/>
      <c r="T23" s="352"/>
      <c r="U23" s="352"/>
      <c r="V23" s="352"/>
      <c r="W23" s="352"/>
      <c r="X23" s="352"/>
      <c r="Y23" s="352"/>
      <c r="Z23" s="352"/>
      <c r="AA23" s="352"/>
      <c r="AB23" s="352"/>
      <c r="AC23" s="352"/>
      <c r="AD23" s="352"/>
      <c r="AE23" s="352"/>
      <c r="AF23" s="352"/>
      <c r="AG23" s="352"/>
      <c r="AH23" s="352"/>
      <c r="AI23" s="352"/>
      <c r="AJ23" s="352"/>
      <c r="AK23" s="352"/>
      <c r="AL23" s="352"/>
      <c r="AM23" s="352"/>
      <c r="AN23" s="352"/>
      <c r="AO23" s="352"/>
      <c r="AP23" s="352"/>
      <c r="AQ23" s="352"/>
      <c r="AR23" s="352"/>
      <c r="AS23" s="352"/>
      <c r="AT23" s="352"/>
      <c r="AU23" s="352"/>
      <c r="AV23" s="352"/>
      <c r="AW23" s="352"/>
      <c r="AX23" s="352"/>
      <c r="AY23" s="346"/>
      <c r="AZ23" s="346"/>
      <c r="BA23" s="346"/>
      <c r="BB23" s="346"/>
      <c r="BC23" s="346"/>
      <c r="BD23" s="346"/>
      <c r="BE23" s="346"/>
      <c r="BF23" s="346"/>
      <c r="BG23" s="346"/>
      <c r="BH23" s="346"/>
      <c r="BI23" s="346"/>
      <c r="BJ23" s="406"/>
      <c r="BK23" s="406"/>
      <c r="BL23" s="406"/>
      <c r="BM23" s="406"/>
      <c r="BN23" s="406"/>
      <c r="BO23" s="406"/>
      <c r="BP23" s="406"/>
      <c r="BQ23" s="406"/>
      <c r="BR23" s="406"/>
      <c r="BS23" s="406"/>
      <c r="BT23" s="406"/>
      <c r="BU23" s="406"/>
      <c r="BV23" s="406"/>
      <c r="BW23" s="406"/>
      <c r="BX23" s="406"/>
      <c r="BY23" s="406"/>
      <c r="BZ23" s="406"/>
      <c r="CA23" s="406"/>
      <c r="CB23" s="406"/>
    </row>
    <row r="24" spans="1:80">
      <c r="A24" s="351"/>
      <c r="B24" s="351"/>
      <c r="C24" s="351"/>
      <c r="D24" s="351"/>
      <c r="E24" s="351"/>
      <c r="F24" s="351"/>
      <c r="G24" s="351"/>
      <c r="H24" s="351"/>
      <c r="I24" s="351"/>
      <c r="J24" s="351"/>
      <c r="K24" s="351"/>
      <c r="L24" s="351"/>
      <c r="M24" s="351"/>
      <c r="N24" s="351" t="s">
        <v>248</v>
      </c>
      <c r="O24" s="351"/>
      <c r="P24" s="351"/>
      <c r="Q24" s="351"/>
      <c r="R24" s="351"/>
      <c r="S24" s="351"/>
      <c r="T24" s="351"/>
      <c r="U24" s="351"/>
      <c r="V24" s="351"/>
      <c r="W24" s="351"/>
      <c r="X24" s="351"/>
      <c r="Y24" s="351"/>
      <c r="Z24" s="424" t="s">
        <v>249</v>
      </c>
      <c r="AA24" s="424"/>
      <c r="AB24" s="424"/>
      <c r="AC24" s="424"/>
      <c r="AD24" s="424"/>
      <c r="AE24" s="347" t="s">
        <v>250</v>
      </c>
      <c r="AF24" s="351"/>
      <c r="AG24" s="351"/>
      <c r="AH24" s="351"/>
      <c r="AI24" s="351"/>
      <c r="AJ24" s="351"/>
      <c r="AK24" s="351"/>
      <c r="AL24" s="351"/>
      <c r="AM24" s="351"/>
      <c r="AN24" s="351"/>
      <c r="AO24" s="351"/>
      <c r="AP24" s="351"/>
      <c r="AQ24" s="351"/>
      <c r="AR24" s="351"/>
      <c r="AS24" s="351"/>
      <c r="AT24" s="351"/>
      <c r="AU24" s="351"/>
      <c r="AV24" s="351"/>
      <c r="AW24" s="351"/>
      <c r="AX24" s="351"/>
      <c r="AY24" s="348"/>
      <c r="AZ24" s="348"/>
      <c r="BA24" s="348"/>
      <c r="BB24" s="348"/>
      <c r="BC24" s="348"/>
      <c r="BD24" s="348"/>
      <c r="BE24" s="348"/>
      <c r="BF24" s="348"/>
      <c r="BG24" s="348"/>
      <c r="BH24" s="348"/>
      <c r="BI24" s="348"/>
      <c r="BJ24" s="406"/>
      <c r="BK24" s="406"/>
      <c r="BL24" s="406"/>
      <c r="BM24" s="406"/>
      <c r="BN24" s="406"/>
      <c r="BO24" s="406"/>
      <c r="BP24" s="406"/>
      <c r="BQ24" s="406"/>
      <c r="BR24" s="406"/>
      <c r="BS24" s="406"/>
      <c r="BT24" s="406"/>
      <c r="BU24" s="406"/>
      <c r="BV24" s="406"/>
      <c r="BW24" s="406"/>
      <c r="BX24" s="406"/>
      <c r="BY24" s="406"/>
      <c r="BZ24" s="406"/>
      <c r="CA24" s="406"/>
      <c r="CB24" s="406"/>
    </row>
    <row r="25" spans="1:80">
      <c r="A25" s="352"/>
      <c r="B25" s="352"/>
      <c r="C25" s="352"/>
      <c r="D25" s="352"/>
      <c r="E25" s="352"/>
      <c r="F25" s="352"/>
      <c r="G25" s="352"/>
      <c r="H25" s="352"/>
      <c r="I25" s="352"/>
      <c r="J25" s="352"/>
      <c r="K25" s="352"/>
      <c r="L25" s="352"/>
      <c r="M25" s="352"/>
      <c r="N25" s="352"/>
      <c r="O25" s="352"/>
      <c r="P25" s="352"/>
      <c r="Q25" s="352"/>
      <c r="R25" s="352"/>
      <c r="S25" s="352"/>
      <c r="T25" s="352"/>
      <c r="U25" s="352"/>
      <c r="V25" s="352"/>
      <c r="W25" s="352"/>
      <c r="X25" s="352"/>
      <c r="Y25" s="352"/>
      <c r="Z25" s="352"/>
      <c r="AA25" s="352"/>
      <c r="AB25" s="352"/>
      <c r="AC25" s="352"/>
      <c r="AD25" s="352"/>
      <c r="AE25" s="352"/>
      <c r="AF25" s="352"/>
      <c r="AG25" s="352"/>
      <c r="AH25" s="352"/>
      <c r="AI25" s="352"/>
      <c r="AJ25" s="352"/>
      <c r="AK25" s="352"/>
      <c r="AL25" s="352"/>
      <c r="AM25" s="352"/>
      <c r="AN25" s="352"/>
      <c r="AO25" s="352"/>
      <c r="AP25" s="352"/>
      <c r="AQ25" s="352"/>
      <c r="AR25" s="352"/>
      <c r="AS25" s="352"/>
      <c r="AT25" s="352"/>
      <c r="AU25" s="352"/>
      <c r="AV25" s="352"/>
      <c r="AW25" s="352"/>
      <c r="AX25" s="352"/>
      <c r="AY25" s="346"/>
      <c r="AZ25" s="346"/>
      <c r="BA25" s="346"/>
      <c r="BB25" s="346"/>
      <c r="BC25" s="346"/>
      <c r="BD25" s="346"/>
      <c r="BE25" s="346"/>
      <c r="BF25" s="346"/>
      <c r="BG25" s="346"/>
      <c r="BH25" s="346"/>
      <c r="BI25" s="346"/>
      <c r="BJ25" s="406"/>
      <c r="BK25" s="406"/>
      <c r="BL25" s="406"/>
      <c r="BM25" s="406"/>
      <c r="BN25" s="406"/>
      <c r="BO25" s="406"/>
      <c r="BP25" s="406"/>
      <c r="BQ25" s="406"/>
      <c r="BR25" s="406"/>
      <c r="BS25" s="406"/>
      <c r="BT25" s="406"/>
      <c r="BU25" s="406"/>
      <c r="BV25" s="406"/>
      <c r="BW25" s="406"/>
      <c r="BX25" s="406"/>
      <c r="BY25" s="406"/>
      <c r="BZ25" s="406"/>
      <c r="CA25" s="406"/>
      <c r="CB25" s="406"/>
    </row>
    <row r="26" spans="1:80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  <c r="L26" s="352"/>
      <c r="M26" s="352"/>
      <c r="N26" s="415" t="s">
        <v>251</v>
      </c>
      <c r="O26" s="415"/>
      <c r="P26" s="415"/>
      <c r="Q26" s="415"/>
      <c r="R26" s="415"/>
      <c r="S26" s="415"/>
      <c r="T26" s="415"/>
      <c r="U26" s="415"/>
      <c r="V26" s="415"/>
      <c r="W26" s="415"/>
      <c r="X26" s="415"/>
      <c r="Y26" s="415"/>
      <c r="Z26" s="415"/>
      <c r="AA26" s="415"/>
      <c r="AB26" s="415"/>
      <c r="AC26" s="415"/>
      <c r="AD26" s="415"/>
      <c r="AE26" s="415"/>
      <c r="AF26" s="415"/>
      <c r="AG26" s="415"/>
      <c r="AH26" s="416"/>
      <c r="AI26" s="416"/>
      <c r="AJ26" s="416"/>
      <c r="AK26" s="416"/>
      <c r="AL26" s="416"/>
      <c r="AM26" s="416"/>
      <c r="AN26" s="416"/>
      <c r="AO26" s="416"/>
      <c r="AP26" s="416"/>
      <c r="AQ26" s="416"/>
      <c r="AR26" s="416"/>
      <c r="AS26" s="416"/>
      <c r="AT26" s="416"/>
      <c r="AU26" s="416"/>
      <c r="AV26" s="416"/>
      <c r="AW26" s="416"/>
      <c r="AX26" s="416"/>
      <c r="AY26" s="416"/>
      <c r="AZ26" s="416"/>
      <c r="BA26" s="416"/>
      <c r="BB26" s="416"/>
      <c r="BC26" s="416"/>
      <c r="BD26" s="416"/>
      <c r="BE26" s="416"/>
      <c r="BF26" s="416"/>
      <c r="BG26" s="416"/>
      <c r="BH26" s="416"/>
      <c r="BI26" s="416"/>
      <c r="BJ26" s="406"/>
      <c r="BK26" s="406"/>
      <c r="BL26" s="406"/>
      <c r="BM26" s="406"/>
      <c r="BN26" s="406"/>
      <c r="BO26" s="406"/>
      <c r="BP26" s="406"/>
      <c r="BQ26" s="406"/>
      <c r="BR26" s="406"/>
      <c r="BS26" s="406"/>
      <c r="BT26" s="406"/>
      <c r="BU26" s="406"/>
      <c r="BV26" s="406"/>
      <c r="BW26" s="406"/>
      <c r="BX26" s="406"/>
      <c r="BY26" s="406"/>
      <c r="BZ26" s="406"/>
      <c r="CA26" s="406"/>
      <c r="CB26" s="406"/>
    </row>
    <row r="27" spans="1:80">
      <c r="A27" s="352"/>
      <c r="B27" s="352"/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3"/>
      <c r="AA27" s="353"/>
      <c r="AB27" s="353"/>
      <c r="AC27" s="353"/>
      <c r="AD27" s="353"/>
      <c r="AE27" s="353"/>
      <c r="AF27" s="353"/>
      <c r="AG27" s="353"/>
      <c r="AH27" s="417" t="s">
        <v>252</v>
      </c>
      <c r="AI27" s="417"/>
      <c r="AJ27" s="417"/>
      <c r="AK27" s="417"/>
      <c r="AL27" s="417"/>
      <c r="AM27" s="417"/>
      <c r="AN27" s="417"/>
      <c r="AO27" s="417"/>
      <c r="AP27" s="417"/>
      <c r="AQ27" s="417"/>
      <c r="AR27" s="417"/>
      <c r="AS27" s="417"/>
      <c r="AT27" s="417"/>
      <c r="AU27" s="417"/>
      <c r="AV27" s="417"/>
      <c r="AW27" s="417"/>
      <c r="AX27" s="417"/>
      <c r="AY27" s="417"/>
      <c r="AZ27" s="417"/>
      <c r="BA27" s="417"/>
      <c r="BB27" s="417"/>
      <c r="BC27" s="417"/>
      <c r="BD27" s="417"/>
      <c r="BE27" s="417"/>
      <c r="BF27" s="417"/>
      <c r="BG27" s="417"/>
      <c r="BH27" s="417"/>
      <c r="BI27" s="417"/>
      <c r="BJ27" s="406"/>
      <c r="BK27" s="406"/>
      <c r="BL27" s="406"/>
      <c r="BM27" s="406"/>
      <c r="BN27" s="406"/>
      <c r="BO27" s="406"/>
      <c r="BP27" s="406"/>
      <c r="BQ27" s="406"/>
      <c r="BR27" s="406"/>
      <c r="BS27" s="406"/>
      <c r="BT27" s="406"/>
      <c r="BU27" s="406"/>
      <c r="BV27" s="406"/>
      <c r="BW27" s="406"/>
      <c r="BX27" s="406"/>
      <c r="BY27" s="406"/>
      <c r="BZ27" s="406"/>
      <c r="CA27" s="406"/>
      <c r="CB27" s="406"/>
    </row>
    <row r="28" spans="1:80">
      <c r="A28" s="352"/>
      <c r="B28" s="352"/>
      <c r="C28" s="352"/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353"/>
      <c r="Z28" s="353"/>
      <c r="AA28" s="353"/>
      <c r="AB28" s="353"/>
      <c r="AC28" s="353"/>
      <c r="AD28" s="353"/>
      <c r="AE28" s="353"/>
      <c r="AF28" s="353"/>
      <c r="AG28" s="353"/>
      <c r="AH28" s="354"/>
      <c r="AI28" s="354"/>
      <c r="AJ28" s="354"/>
      <c r="AK28" s="354"/>
      <c r="AL28" s="354"/>
      <c r="AM28" s="354"/>
      <c r="AN28" s="354"/>
      <c r="AO28" s="354"/>
      <c r="AP28" s="354"/>
      <c r="AQ28" s="354"/>
      <c r="AR28" s="354"/>
      <c r="AS28" s="354"/>
      <c r="AT28" s="354"/>
      <c r="AU28" s="354"/>
      <c r="AV28" s="354"/>
      <c r="AW28" s="354"/>
      <c r="AX28" s="354"/>
      <c r="AY28" s="354"/>
      <c r="AZ28" s="354"/>
      <c r="BA28" s="354"/>
      <c r="BB28" s="354"/>
      <c r="BC28" s="354"/>
      <c r="BD28" s="354"/>
      <c r="BE28" s="354"/>
      <c r="BF28" s="354"/>
      <c r="BG28" s="354"/>
      <c r="BH28" s="354"/>
      <c r="BI28" s="354"/>
      <c r="BJ28" s="406"/>
      <c r="BK28" s="406"/>
      <c r="BL28" s="406"/>
      <c r="BM28" s="406"/>
      <c r="BN28" s="406"/>
      <c r="BO28" s="406"/>
      <c r="BP28" s="406"/>
      <c r="BQ28" s="406"/>
      <c r="BR28" s="406"/>
      <c r="BS28" s="406"/>
      <c r="BT28" s="406"/>
      <c r="BU28" s="406"/>
      <c r="BV28" s="406"/>
      <c r="BW28" s="406"/>
      <c r="BX28" s="406"/>
      <c r="BY28" s="406"/>
      <c r="BZ28" s="406"/>
      <c r="CA28" s="406"/>
      <c r="CB28" s="406"/>
    </row>
    <row r="29" spans="1:80">
      <c r="A29" s="351"/>
      <c r="B29" s="351"/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351" t="s">
        <v>253</v>
      </c>
      <c r="O29" s="351"/>
      <c r="P29" s="351"/>
      <c r="Q29" s="351"/>
      <c r="R29" s="351"/>
      <c r="S29" s="351"/>
      <c r="T29" s="351"/>
      <c r="U29" s="351"/>
      <c r="V29" s="351"/>
      <c r="W29" s="351"/>
      <c r="X29" s="351"/>
      <c r="Y29" s="351"/>
      <c r="Z29" s="351"/>
      <c r="AA29" s="418">
        <v>42713</v>
      </c>
      <c r="AB29" s="408"/>
      <c r="AC29" s="408"/>
      <c r="AD29" s="408"/>
      <c r="AE29" s="408"/>
      <c r="AF29" s="408"/>
      <c r="AG29" s="408"/>
      <c r="AH29" s="366"/>
      <c r="AI29" s="366" t="s">
        <v>254</v>
      </c>
      <c r="AJ29" s="367">
        <v>1565</v>
      </c>
      <c r="AK29" s="367"/>
      <c r="AL29" s="367"/>
      <c r="AM29" s="367"/>
      <c r="AN29" s="367"/>
      <c r="AO29" s="367"/>
      <c r="AP29" s="351"/>
      <c r="AQ29" s="351"/>
      <c r="AR29" s="351"/>
      <c r="AS29" s="351"/>
      <c r="AT29" s="351"/>
      <c r="AU29" s="351"/>
      <c r="AV29" s="351"/>
      <c r="AW29" s="351"/>
      <c r="AX29" s="351"/>
      <c r="AY29" s="348"/>
      <c r="AZ29" s="348"/>
      <c r="BA29" s="348"/>
      <c r="BB29" s="348"/>
      <c r="BC29" s="348"/>
      <c r="BD29" s="348"/>
      <c r="BE29" s="348"/>
      <c r="BF29" s="348"/>
      <c r="BG29" s="348"/>
      <c r="BH29" s="348"/>
      <c r="BI29" s="348"/>
      <c r="BJ29" s="406"/>
      <c r="BK29" s="406"/>
      <c r="BL29" s="406"/>
      <c r="BM29" s="406"/>
      <c r="BN29" s="406"/>
      <c r="BO29" s="406"/>
      <c r="BP29" s="406"/>
      <c r="BQ29" s="406"/>
      <c r="BR29" s="406"/>
      <c r="BS29" s="406"/>
      <c r="BT29" s="406"/>
      <c r="BU29" s="406"/>
      <c r="BV29" s="406"/>
      <c r="BW29" s="406"/>
      <c r="BX29" s="406"/>
      <c r="BY29" s="406"/>
      <c r="BZ29" s="406"/>
      <c r="CA29" s="406"/>
      <c r="CB29" s="406"/>
    </row>
    <row r="30" spans="1:80">
      <c r="A30" s="352"/>
      <c r="B30" s="352"/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  <c r="S30" s="352"/>
      <c r="T30" s="352"/>
      <c r="U30" s="352"/>
      <c r="V30" s="352"/>
      <c r="W30" s="352"/>
      <c r="X30" s="352"/>
      <c r="Y30" s="352"/>
      <c r="Z30" s="352"/>
      <c r="AA30" s="352"/>
      <c r="AB30" s="352"/>
      <c r="AC30" s="352"/>
      <c r="AD30" s="352"/>
      <c r="AE30" s="352"/>
      <c r="AF30" s="352"/>
      <c r="AG30" s="352"/>
      <c r="AH30" s="352"/>
      <c r="AI30" s="352"/>
      <c r="AJ30" s="352"/>
      <c r="AK30" s="352"/>
      <c r="AL30" s="352"/>
      <c r="AM30" s="352"/>
      <c r="AN30" s="352"/>
      <c r="AO30" s="352"/>
      <c r="AP30" s="352"/>
      <c r="AQ30" s="352"/>
      <c r="AR30" s="352"/>
      <c r="AS30" s="352"/>
      <c r="AT30" s="352"/>
      <c r="AU30" s="352"/>
      <c r="AV30" s="352"/>
      <c r="AW30" s="352"/>
      <c r="AX30" s="352"/>
      <c r="AY30" s="346"/>
      <c r="AZ30" s="346"/>
      <c r="BA30" s="346"/>
      <c r="BB30" s="346"/>
      <c r="BC30" s="346"/>
      <c r="BD30" s="346"/>
      <c r="BE30" s="346"/>
      <c r="BF30" s="346"/>
      <c r="BG30" s="346"/>
      <c r="BH30" s="346"/>
      <c r="BI30" s="346"/>
      <c r="BJ30" s="406"/>
      <c r="BK30" s="406"/>
      <c r="BL30" s="406"/>
      <c r="BM30" s="406"/>
      <c r="BN30" s="406"/>
      <c r="BO30" s="406"/>
      <c r="BP30" s="406"/>
      <c r="BQ30" s="406"/>
      <c r="BR30" s="406"/>
      <c r="BS30" s="406"/>
      <c r="BT30" s="406"/>
      <c r="BU30" s="406"/>
      <c r="BV30" s="406"/>
      <c r="BW30" s="406"/>
      <c r="BX30" s="406"/>
      <c r="BY30" s="406"/>
      <c r="BZ30" s="406"/>
      <c r="CA30" s="406"/>
      <c r="CB30" s="406"/>
    </row>
    <row r="31" spans="1:80">
      <c r="A31" s="351"/>
      <c r="B31" s="351"/>
      <c r="C31" s="351"/>
      <c r="D31" s="351"/>
      <c r="E31" s="351"/>
      <c r="F31" s="351"/>
      <c r="G31" s="351"/>
      <c r="H31" s="351"/>
      <c r="I31" s="351"/>
      <c r="J31" s="351"/>
      <c r="K31" s="351"/>
      <c r="L31" s="351"/>
      <c r="M31" s="351"/>
      <c r="N31" s="351" t="s">
        <v>255</v>
      </c>
      <c r="O31" s="351"/>
      <c r="P31" s="351"/>
      <c r="Q31" s="351"/>
      <c r="R31" s="419" t="s">
        <v>372</v>
      </c>
      <c r="S31" s="419"/>
      <c r="T31" s="419"/>
      <c r="U31" s="419"/>
      <c r="V31" s="419"/>
      <c r="W31" s="351"/>
      <c r="X31" s="351"/>
      <c r="Y31" s="351"/>
      <c r="Z31" s="351" t="s">
        <v>256</v>
      </c>
      <c r="AA31" s="351"/>
      <c r="AB31" s="351"/>
      <c r="AC31" s="351"/>
      <c r="AD31" s="351"/>
      <c r="AE31" s="351"/>
      <c r="AF31" s="351"/>
      <c r="AG31" s="351"/>
      <c r="AH31" s="351"/>
      <c r="AI31" s="351"/>
      <c r="AJ31" s="351"/>
      <c r="AK31" s="351"/>
      <c r="AL31" s="351"/>
      <c r="AM31" s="419" t="s">
        <v>260</v>
      </c>
      <c r="AN31" s="419"/>
      <c r="AO31" s="419"/>
      <c r="AP31" s="419"/>
      <c r="AQ31" s="419"/>
      <c r="AR31" s="351"/>
      <c r="AS31" s="351"/>
      <c r="AT31" s="351"/>
      <c r="AU31" s="351"/>
      <c r="AV31" s="351"/>
      <c r="AW31" s="351"/>
      <c r="AX31" s="351"/>
      <c r="AY31" s="348"/>
      <c r="AZ31" s="348"/>
      <c r="BA31" s="348"/>
      <c r="BB31" s="348"/>
      <c r="BC31" s="348"/>
      <c r="BD31" s="348"/>
      <c r="BE31" s="348"/>
      <c r="BF31" s="348"/>
      <c r="BG31" s="348"/>
      <c r="BH31" s="348"/>
      <c r="BI31" s="348"/>
      <c r="BJ31" s="406"/>
      <c r="BK31" s="406"/>
      <c r="BL31" s="406"/>
      <c r="BM31" s="406"/>
      <c r="BN31" s="406"/>
      <c r="BO31" s="406"/>
      <c r="BP31" s="406"/>
      <c r="BQ31" s="406"/>
      <c r="BR31" s="406"/>
      <c r="BS31" s="406"/>
      <c r="BT31" s="406"/>
      <c r="BU31" s="406"/>
      <c r="BV31" s="406"/>
      <c r="BW31" s="406"/>
      <c r="BX31" s="406"/>
      <c r="BY31" s="406"/>
      <c r="BZ31" s="406"/>
      <c r="CA31" s="406"/>
      <c r="CB31" s="406"/>
    </row>
    <row r="32" spans="1:80">
      <c r="A32" s="352"/>
      <c r="B32" s="352"/>
      <c r="C32" s="352"/>
      <c r="D32" s="352"/>
      <c r="E32" s="352"/>
      <c r="F32" s="352"/>
      <c r="G32" s="352"/>
      <c r="H32" s="352"/>
      <c r="I32" s="352"/>
      <c r="J32" s="352"/>
      <c r="K32" s="352"/>
      <c r="L32" s="352"/>
      <c r="M32" s="352"/>
      <c r="N32" s="352"/>
      <c r="O32" s="352"/>
      <c r="P32" s="352"/>
      <c r="Q32" s="352"/>
      <c r="R32" s="352"/>
      <c r="S32" s="352"/>
      <c r="T32" s="352"/>
      <c r="U32" s="352"/>
      <c r="V32" s="352"/>
      <c r="W32" s="352"/>
      <c r="X32" s="352"/>
      <c r="Y32" s="352"/>
      <c r="Z32" s="352"/>
      <c r="AA32" s="352"/>
      <c r="AB32" s="352"/>
      <c r="AC32" s="352"/>
      <c r="AD32" s="352"/>
      <c r="AE32" s="352"/>
      <c r="AF32" s="352"/>
      <c r="AG32" s="352"/>
      <c r="AH32" s="352"/>
      <c r="AI32" s="352"/>
      <c r="AJ32" s="352"/>
      <c r="AK32" s="352"/>
      <c r="AL32" s="352"/>
      <c r="AM32" s="352"/>
      <c r="AN32" s="352"/>
      <c r="AO32" s="352"/>
      <c r="AP32" s="352"/>
      <c r="AQ32" s="352"/>
      <c r="AR32" s="352"/>
      <c r="AS32" s="352"/>
      <c r="AT32" s="352"/>
      <c r="AU32" s="352"/>
      <c r="AV32" s="352"/>
      <c r="AW32" s="352"/>
      <c r="AX32" s="352"/>
      <c r="AY32" s="346"/>
      <c r="AZ32" s="346"/>
      <c r="BA32" s="346"/>
      <c r="BB32" s="346"/>
      <c r="BC32" s="346"/>
      <c r="BD32" s="346"/>
      <c r="BE32" s="346"/>
      <c r="BF32" s="346"/>
      <c r="BG32" s="346"/>
      <c r="BH32" s="346"/>
      <c r="BI32" s="346"/>
      <c r="BJ32" s="406"/>
      <c r="BK32" s="406"/>
      <c r="BL32" s="406"/>
      <c r="BM32" s="406"/>
      <c r="BN32" s="406"/>
      <c r="BO32" s="406"/>
      <c r="BP32" s="406"/>
      <c r="BQ32" s="406"/>
      <c r="BR32" s="406"/>
      <c r="BS32" s="406"/>
      <c r="BT32" s="406"/>
      <c r="BU32" s="406"/>
      <c r="BV32" s="406"/>
      <c r="BW32" s="406"/>
      <c r="BX32" s="406"/>
      <c r="BY32" s="406"/>
      <c r="BZ32" s="406"/>
      <c r="CA32" s="406"/>
      <c r="CB32" s="406"/>
    </row>
    <row r="33" spans="1:80">
      <c r="A33" s="414"/>
      <c r="B33" s="406"/>
      <c r="C33" s="406"/>
      <c r="D33" s="406"/>
      <c r="E33" s="406"/>
      <c r="F33" s="406"/>
      <c r="G33" s="406"/>
      <c r="H33" s="406"/>
      <c r="I33" s="406"/>
      <c r="J33" s="406"/>
      <c r="K33" s="406"/>
      <c r="L33" s="406"/>
      <c r="M33" s="406"/>
      <c r="N33" s="406"/>
      <c r="O33" s="406"/>
      <c r="P33" s="406"/>
      <c r="Q33" s="406"/>
      <c r="R33" s="406"/>
      <c r="S33" s="406"/>
      <c r="T33" s="406"/>
      <c r="U33" s="406"/>
      <c r="V33" s="406"/>
      <c r="W33" s="406"/>
      <c r="X33" s="406"/>
      <c r="Y33" s="406"/>
      <c r="Z33" s="406"/>
      <c r="AA33" s="406"/>
      <c r="AB33" s="406"/>
      <c r="AC33" s="406"/>
      <c r="AD33" s="406"/>
      <c r="AE33" s="406"/>
      <c r="AF33" s="406"/>
      <c r="AG33" s="406"/>
      <c r="AH33" s="406"/>
      <c r="AI33" s="406"/>
      <c r="AJ33" s="406"/>
      <c r="AK33" s="406"/>
      <c r="AL33" s="406"/>
      <c r="AM33" s="406"/>
      <c r="AN33" s="406"/>
      <c r="AO33" s="406"/>
      <c r="AP33" s="406"/>
      <c r="AQ33" s="406"/>
      <c r="AR33" s="406"/>
      <c r="AS33" s="406"/>
      <c r="AT33" s="406"/>
      <c r="AU33" s="406"/>
      <c r="AV33" s="406"/>
      <c r="AW33" s="406"/>
      <c r="AX33" s="406"/>
      <c r="AY33" s="406"/>
      <c r="AZ33" s="406"/>
      <c r="BA33" s="406"/>
      <c r="BB33" s="406"/>
      <c r="BC33" s="406"/>
      <c r="BD33" s="406"/>
      <c r="BE33" s="406"/>
      <c r="BF33" s="406"/>
      <c r="BG33" s="406"/>
      <c r="BH33" s="406"/>
      <c r="BI33" s="406"/>
      <c r="BJ33" s="406"/>
      <c r="BK33" s="406"/>
      <c r="BL33" s="406"/>
      <c r="BM33" s="406"/>
      <c r="BN33" s="406"/>
      <c r="BO33" s="406"/>
      <c r="BP33" s="406"/>
      <c r="BQ33" s="406"/>
      <c r="BR33" s="406"/>
      <c r="BS33" s="406"/>
      <c r="BT33" s="406"/>
      <c r="BU33" s="406"/>
      <c r="BV33" s="406"/>
      <c r="BW33" s="406"/>
      <c r="BX33" s="406"/>
      <c r="BY33" s="406"/>
      <c r="BZ33" s="406"/>
      <c r="CA33" s="406"/>
      <c r="CB33" s="406"/>
    </row>
    <row r="34" spans="1:80">
      <c r="A34" s="406"/>
      <c r="B34" s="406"/>
      <c r="C34" s="406"/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6"/>
      <c r="P34" s="406"/>
      <c r="Q34" s="406"/>
      <c r="R34" s="406"/>
      <c r="S34" s="406"/>
      <c r="T34" s="406"/>
      <c r="U34" s="406"/>
      <c r="V34" s="406"/>
      <c r="W34" s="406"/>
      <c r="X34" s="406"/>
      <c r="Y34" s="406"/>
      <c r="Z34" s="406"/>
      <c r="AA34" s="406"/>
      <c r="AB34" s="406"/>
      <c r="AC34" s="406"/>
      <c r="AD34" s="406"/>
      <c r="AE34" s="406"/>
      <c r="AF34" s="406"/>
      <c r="AG34" s="406"/>
      <c r="AH34" s="406"/>
      <c r="AI34" s="406"/>
      <c r="AJ34" s="406"/>
      <c r="AK34" s="406"/>
      <c r="AL34" s="406"/>
      <c r="AM34" s="406"/>
      <c r="AN34" s="406"/>
      <c r="AO34" s="406"/>
      <c r="AP34" s="406"/>
      <c r="AQ34" s="406"/>
      <c r="AR34" s="406"/>
      <c r="AS34" s="406"/>
      <c r="AT34" s="406"/>
      <c r="AU34" s="406"/>
      <c r="AV34" s="406"/>
      <c r="AW34" s="406"/>
      <c r="AX34" s="406"/>
      <c r="AY34" s="406"/>
      <c r="AZ34" s="406"/>
      <c r="BA34" s="406"/>
      <c r="BB34" s="406"/>
      <c r="BC34" s="406"/>
      <c r="BD34" s="406"/>
      <c r="BE34" s="406"/>
      <c r="BF34" s="406"/>
      <c r="BG34" s="406"/>
      <c r="BH34" s="406"/>
      <c r="BI34" s="406"/>
      <c r="BJ34" s="406"/>
      <c r="BK34" s="406"/>
      <c r="BL34" s="406"/>
      <c r="BM34" s="406"/>
      <c r="BN34" s="406"/>
      <c r="BO34" s="406"/>
      <c r="BP34" s="406"/>
      <c r="BQ34" s="406"/>
      <c r="BR34" s="406"/>
      <c r="BS34" s="406"/>
      <c r="BT34" s="406"/>
      <c r="BU34" s="406"/>
      <c r="BV34" s="406"/>
      <c r="BW34" s="406"/>
      <c r="BX34" s="406"/>
      <c r="BY34" s="406"/>
      <c r="BZ34" s="406"/>
      <c r="CA34" s="406"/>
      <c r="CB34" s="406"/>
    </row>
    <row r="35" spans="1:80">
      <c r="A35" s="406"/>
      <c r="B35" s="406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6"/>
      <c r="P35" s="406"/>
      <c r="Q35" s="406"/>
      <c r="R35" s="406"/>
      <c r="S35" s="406"/>
      <c r="T35" s="406"/>
      <c r="U35" s="406"/>
      <c r="V35" s="406"/>
      <c r="W35" s="406"/>
      <c r="X35" s="406"/>
      <c r="Y35" s="406"/>
      <c r="Z35" s="406"/>
      <c r="AA35" s="406"/>
      <c r="AB35" s="406"/>
      <c r="AC35" s="406"/>
      <c r="AD35" s="406"/>
      <c r="AE35" s="406"/>
      <c r="AF35" s="406"/>
      <c r="AG35" s="406"/>
      <c r="AH35" s="406"/>
      <c r="AI35" s="406"/>
      <c r="AJ35" s="406"/>
      <c r="AK35" s="406"/>
      <c r="AL35" s="406"/>
      <c r="AM35" s="406"/>
      <c r="AN35" s="406"/>
      <c r="AO35" s="406"/>
      <c r="AP35" s="406"/>
      <c r="AQ35" s="406"/>
      <c r="AR35" s="406"/>
      <c r="AS35" s="406"/>
      <c r="AT35" s="406"/>
      <c r="AU35" s="406"/>
      <c r="AV35" s="406"/>
      <c r="AW35" s="406"/>
      <c r="AX35" s="406"/>
      <c r="AY35" s="406"/>
      <c r="AZ35" s="406"/>
      <c r="BA35" s="406"/>
      <c r="BB35" s="406"/>
      <c r="BC35" s="406"/>
      <c r="BD35" s="406"/>
      <c r="BE35" s="406"/>
      <c r="BF35" s="406"/>
      <c r="BG35" s="406"/>
      <c r="BH35" s="406"/>
      <c r="BI35" s="406"/>
      <c r="BJ35" s="406"/>
      <c r="BK35" s="406"/>
      <c r="BL35" s="406"/>
      <c r="BM35" s="406"/>
      <c r="BN35" s="406"/>
      <c r="BO35" s="406"/>
      <c r="BP35" s="406"/>
      <c r="BQ35" s="406"/>
      <c r="BR35" s="406"/>
      <c r="BS35" s="406"/>
      <c r="BT35" s="406"/>
      <c r="BU35" s="406"/>
      <c r="BV35" s="406"/>
      <c r="BW35" s="406"/>
      <c r="BX35" s="406"/>
      <c r="BY35" s="406"/>
      <c r="BZ35" s="406"/>
      <c r="CA35" s="406"/>
      <c r="CB35" s="406"/>
    </row>
    <row r="36" spans="1:80">
      <c r="A36" s="406"/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6"/>
      <c r="P36" s="406"/>
      <c r="Q36" s="406"/>
      <c r="R36" s="406"/>
      <c r="S36" s="406"/>
      <c r="T36" s="406"/>
      <c r="U36" s="406"/>
      <c r="V36" s="406"/>
      <c r="W36" s="406"/>
      <c r="X36" s="406"/>
      <c r="Y36" s="406"/>
      <c r="Z36" s="406"/>
      <c r="AA36" s="406"/>
      <c r="AB36" s="406"/>
      <c r="AC36" s="406"/>
      <c r="AD36" s="406"/>
      <c r="AE36" s="406"/>
      <c r="AF36" s="406"/>
      <c r="AG36" s="406"/>
      <c r="AH36" s="406"/>
      <c r="AI36" s="406"/>
      <c r="AJ36" s="406"/>
      <c r="AK36" s="406"/>
      <c r="AL36" s="406"/>
      <c r="AM36" s="406"/>
      <c r="AN36" s="406"/>
      <c r="AO36" s="406"/>
      <c r="AP36" s="406"/>
      <c r="AQ36" s="406"/>
      <c r="AR36" s="406"/>
      <c r="AS36" s="406"/>
      <c r="AT36" s="406"/>
      <c r="AU36" s="406"/>
      <c r="AV36" s="406"/>
      <c r="AW36" s="406"/>
      <c r="AX36" s="406"/>
      <c r="AY36" s="406"/>
      <c r="AZ36" s="406"/>
      <c r="BA36" s="406"/>
      <c r="BB36" s="406"/>
      <c r="BC36" s="406"/>
      <c r="BD36" s="406"/>
      <c r="BE36" s="406"/>
      <c r="BF36" s="406"/>
      <c r="BG36" s="406"/>
      <c r="BH36" s="406"/>
      <c r="BI36" s="406"/>
      <c r="BJ36" s="406"/>
      <c r="BK36" s="406"/>
      <c r="BL36" s="406"/>
      <c r="BM36" s="406"/>
      <c r="BN36" s="406"/>
      <c r="BO36" s="406"/>
      <c r="BP36" s="406"/>
      <c r="BQ36" s="406"/>
      <c r="BR36" s="406"/>
      <c r="BS36" s="406"/>
      <c r="BT36" s="406"/>
      <c r="BU36" s="406"/>
      <c r="BV36" s="406"/>
      <c r="BW36" s="406"/>
      <c r="BX36" s="406"/>
      <c r="BY36" s="406"/>
      <c r="BZ36" s="406"/>
      <c r="CA36" s="406"/>
      <c r="CB36" s="406"/>
    </row>
    <row r="37" spans="1:80">
      <c r="A37" s="406"/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  <c r="X37" s="406"/>
      <c r="Y37" s="406"/>
      <c r="Z37" s="406"/>
      <c r="AA37" s="406"/>
      <c r="AB37" s="406"/>
      <c r="AC37" s="406"/>
      <c r="AD37" s="406"/>
      <c r="AE37" s="406"/>
      <c r="AF37" s="406"/>
      <c r="AG37" s="406"/>
      <c r="AH37" s="406"/>
      <c r="AI37" s="406"/>
      <c r="AJ37" s="406"/>
      <c r="AK37" s="406"/>
      <c r="AL37" s="406"/>
      <c r="AM37" s="406"/>
      <c r="AN37" s="406"/>
      <c r="AO37" s="406"/>
      <c r="AP37" s="406"/>
      <c r="AQ37" s="406"/>
      <c r="AR37" s="406"/>
      <c r="AS37" s="406"/>
      <c r="AT37" s="406"/>
      <c r="AU37" s="406"/>
      <c r="AV37" s="406"/>
      <c r="AW37" s="406"/>
      <c r="AX37" s="406"/>
      <c r="AY37" s="406"/>
      <c r="AZ37" s="406"/>
      <c r="BA37" s="406"/>
      <c r="BB37" s="406"/>
      <c r="BC37" s="406"/>
      <c r="BD37" s="406"/>
      <c r="BE37" s="406"/>
      <c r="BF37" s="406"/>
      <c r="BG37" s="406"/>
      <c r="BH37" s="406"/>
      <c r="BI37" s="406"/>
      <c r="BJ37" s="406"/>
      <c r="BK37" s="406"/>
      <c r="BL37" s="406"/>
      <c r="BM37" s="406"/>
      <c r="BN37" s="406"/>
      <c r="BO37" s="406"/>
      <c r="BP37" s="406"/>
      <c r="BQ37" s="406"/>
      <c r="BR37" s="406"/>
      <c r="BS37" s="406"/>
      <c r="BT37" s="406"/>
      <c r="BU37" s="406"/>
      <c r="BV37" s="406"/>
      <c r="BW37" s="406"/>
      <c r="BX37" s="406"/>
      <c r="BY37" s="406"/>
      <c r="BZ37" s="406"/>
      <c r="CA37" s="406"/>
      <c r="CB37" s="406"/>
    </row>
    <row r="38" spans="1:80">
      <c r="A38" s="406"/>
      <c r="B38" s="406"/>
      <c r="C38" s="406"/>
      <c r="D38" s="406"/>
      <c r="E38" s="406"/>
      <c r="F38" s="406"/>
      <c r="G38" s="406"/>
      <c r="H38" s="406"/>
      <c r="I38" s="406"/>
      <c r="J38" s="406"/>
      <c r="K38" s="406"/>
      <c r="L38" s="406"/>
      <c r="M38" s="406"/>
      <c r="N38" s="406"/>
      <c r="O38" s="406"/>
      <c r="P38" s="406"/>
      <c r="Q38" s="406"/>
      <c r="R38" s="406"/>
      <c r="S38" s="406"/>
      <c r="T38" s="406"/>
      <c r="U38" s="406"/>
      <c r="V38" s="406"/>
      <c r="W38" s="406"/>
      <c r="X38" s="406"/>
      <c r="Y38" s="406"/>
      <c r="Z38" s="406"/>
      <c r="AA38" s="406"/>
      <c r="AB38" s="406"/>
      <c r="AC38" s="406"/>
      <c r="AD38" s="406"/>
      <c r="AE38" s="406"/>
      <c r="AF38" s="406"/>
      <c r="AG38" s="406"/>
      <c r="AH38" s="406"/>
      <c r="AI38" s="406"/>
      <c r="AJ38" s="406"/>
      <c r="AK38" s="406"/>
      <c r="AL38" s="406"/>
      <c r="AM38" s="406"/>
      <c r="AN38" s="406"/>
      <c r="AO38" s="406"/>
      <c r="AP38" s="406"/>
      <c r="AQ38" s="406"/>
      <c r="AR38" s="406"/>
      <c r="AS38" s="406"/>
      <c r="AT38" s="406"/>
      <c r="AU38" s="406"/>
      <c r="AV38" s="406"/>
      <c r="AW38" s="406"/>
      <c r="AX38" s="406"/>
      <c r="AY38" s="406"/>
      <c r="AZ38" s="406"/>
      <c r="BA38" s="406"/>
      <c r="BB38" s="406"/>
      <c r="BC38" s="406"/>
      <c r="BD38" s="406"/>
      <c r="BE38" s="406"/>
      <c r="BF38" s="406"/>
      <c r="BG38" s="406"/>
      <c r="BH38" s="406"/>
      <c r="BI38" s="406"/>
      <c r="BJ38" s="406"/>
      <c r="BK38" s="406"/>
      <c r="BL38" s="406"/>
      <c r="BM38" s="406"/>
      <c r="BN38" s="406"/>
      <c r="BO38" s="406"/>
      <c r="BP38" s="406"/>
      <c r="BQ38" s="406"/>
      <c r="BR38" s="406"/>
      <c r="BS38" s="406"/>
      <c r="BT38" s="406"/>
      <c r="BU38" s="406"/>
      <c r="BV38" s="406"/>
      <c r="BW38" s="406"/>
      <c r="BX38" s="406"/>
      <c r="BY38" s="406"/>
      <c r="BZ38" s="406"/>
      <c r="CA38" s="406"/>
      <c r="CB38" s="406"/>
    </row>
    <row r="39" spans="1:80">
      <c r="A39" s="406"/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6"/>
      <c r="P39" s="406"/>
      <c r="Q39" s="406"/>
      <c r="R39" s="406"/>
      <c r="S39" s="406"/>
      <c r="T39" s="406"/>
      <c r="U39" s="406"/>
      <c r="V39" s="406"/>
      <c r="W39" s="406"/>
      <c r="X39" s="406"/>
      <c r="Y39" s="406"/>
      <c r="Z39" s="406"/>
      <c r="AA39" s="406"/>
      <c r="AB39" s="406"/>
      <c r="AC39" s="406"/>
      <c r="AD39" s="406"/>
      <c r="AE39" s="406"/>
      <c r="AF39" s="406"/>
      <c r="AG39" s="406"/>
      <c r="AH39" s="406"/>
      <c r="AI39" s="406"/>
      <c r="AJ39" s="406"/>
      <c r="AK39" s="406"/>
      <c r="AL39" s="406"/>
      <c r="AM39" s="406"/>
      <c r="AN39" s="406"/>
      <c r="AO39" s="406"/>
      <c r="AP39" s="406"/>
      <c r="AQ39" s="406"/>
      <c r="AR39" s="406"/>
      <c r="AS39" s="406"/>
      <c r="AT39" s="406"/>
      <c r="AU39" s="406"/>
      <c r="AV39" s="406"/>
      <c r="AW39" s="406"/>
      <c r="AX39" s="406"/>
      <c r="AY39" s="406"/>
      <c r="AZ39" s="406"/>
      <c r="BA39" s="406"/>
      <c r="BB39" s="406"/>
      <c r="BC39" s="406"/>
      <c r="BD39" s="406"/>
      <c r="BE39" s="406"/>
      <c r="BF39" s="406"/>
      <c r="BG39" s="406"/>
      <c r="BH39" s="406"/>
      <c r="BI39" s="406"/>
      <c r="BJ39" s="406"/>
      <c r="BK39" s="406"/>
      <c r="BL39" s="406"/>
      <c r="BM39" s="406"/>
      <c r="BN39" s="406"/>
      <c r="BO39" s="406"/>
      <c r="BP39" s="406"/>
      <c r="BQ39" s="406"/>
      <c r="BR39" s="406"/>
      <c r="BS39" s="406"/>
      <c r="BT39" s="406"/>
      <c r="BU39" s="406"/>
      <c r="BV39" s="406"/>
      <c r="BW39" s="406"/>
      <c r="BX39" s="406"/>
      <c r="BY39" s="406"/>
      <c r="BZ39" s="406"/>
      <c r="CA39" s="406"/>
      <c r="CB39" s="406"/>
    </row>
    <row r="40" spans="1:80">
      <c r="A40" s="406"/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/>
      <c r="Q40" s="406"/>
      <c r="R40" s="406"/>
      <c r="S40" s="406"/>
      <c r="T40" s="406"/>
      <c r="U40" s="406"/>
      <c r="V40" s="406"/>
      <c r="W40" s="406"/>
      <c r="X40" s="406"/>
      <c r="Y40" s="406"/>
      <c r="Z40" s="406"/>
      <c r="AA40" s="406"/>
      <c r="AB40" s="406"/>
      <c r="AC40" s="406"/>
      <c r="AD40" s="406"/>
      <c r="AE40" s="406"/>
      <c r="AF40" s="406"/>
      <c r="AG40" s="406"/>
      <c r="AH40" s="406"/>
      <c r="AI40" s="406"/>
      <c r="AJ40" s="406"/>
      <c r="AK40" s="406"/>
      <c r="AL40" s="406"/>
      <c r="AM40" s="406"/>
      <c r="AN40" s="406"/>
      <c r="AO40" s="406"/>
      <c r="AP40" s="406"/>
      <c r="AQ40" s="406"/>
      <c r="AR40" s="406"/>
      <c r="AS40" s="406"/>
      <c r="AT40" s="406"/>
      <c r="AU40" s="406"/>
      <c r="AV40" s="406"/>
      <c r="AW40" s="406"/>
      <c r="AX40" s="406"/>
      <c r="AY40" s="406"/>
      <c r="AZ40" s="406"/>
      <c r="BA40" s="406"/>
      <c r="BB40" s="406"/>
      <c r="BC40" s="406"/>
      <c r="BD40" s="406"/>
      <c r="BE40" s="406"/>
      <c r="BF40" s="406"/>
      <c r="BG40" s="406"/>
      <c r="BH40" s="406"/>
      <c r="BI40" s="406"/>
      <c r="BJ40" s="406"/>
      <c r="BK40" s="406"/>
      <c r="BL40" s="406"/>
      <c r="BM40" s="406"/>
      <c r="BN40" s="406"/>
      <c r="BO40" s="406"/>
      <c r="BP40" s="406"/>
      <c r="BQ40" s="406"/>
      <c r="BR40" s="406"/>
      <c r="BS40" s="406"/>
      <c r="BT40" s="406"/>
      <c r="BU40" s="406"/>
      <c r="BV40" s="406"/>
      <c r="BW40" s="406"/>
      <c r="BX40" s="406"/>
      <c r="BY40" s="406"/>
      <c r="BZ40" s="406"/>
      <c r="CA40" s="406"/>
      <c r="CB40" s="406"/>
    </row>
    <row r="41" spans="1:80">
      <c r="A41" s="406"/>
      <c r="B41" s="406"/>
      <c r="C41" s="406"/>
      <c r="D41" s="406"/>
      <c r="E41" s="406"/>
      <c r="F41" s="406"/>
      <c r="G41" s="406"/>
      <c r="H41" s="406"/>
      <c r="I41" s="406"/>
      <c r="J41" s="406"/>
      <c r="K41" s="406"/>
      <c r="L41" s="406"/>
      <c r="M41" s="406"/>
      <c r="N41" s="406"/>
      <c r="O41" s="406"/>
      <c r="P41" s="406"/>
      <c r="Q41" s="406"/>
      <c r="R41" s="406"/>
      <c r="S41" s="406"/>
      <c r="T41" s="406"/>
      <c r="U41" s="406"/>
      <c r="V41" s="406"/>
      <c r="W41" s="406"/>
      <c r="X41" s="406"/>
      <c r="Y41" s="406"/>
      <c r="Z41" s="406"/>
      <c r="AA41" s="406"/>
      <c r="AB41" s="406"/>
      <c r="AC41" s="406"/>
      <c r="AD41" s="406"/>
      <c r="AE41" s="406"/>
      <c r="AF41" s="406"/>
      <c r="AG41" s="406"/>
      <c r="AH41" s="406"/>
      <c r="AI41" s="406"/>
      <c r="AJ41" s="406"/>
      <c r="AK41" s="406"/>
      <c r="AL41" s="406"/>
      <c r="AM41" s="406"/>
      <c r="AN41" s="406"/>
      <c r="AO41" s="406"/>
      <c r="AP41" s="406"/>
      <c r="AQ41" s="406"/>
      <c r="AR41" s="406"/>
      <c r="AS41" s="406"/>
      <c r="AT41" s="406"/>
      <c r="AU41" s="406"/>
      <c r="AV41" s="406"/>
      <c r="AW41" s="406"/>
      <c r="AX41" s="406"/>
      <c r="AY41" s="406"/>
      <c r="AZ41" s="406"/>
      <c r="BA41" s="406"/>
      <c r="BB41" s="406"/>
      <c r="BC41" s="406"/>
      <c r="BD41" s="406"/>
      <c r="BE41" s="406"/>
      <c r="BF41" s="406"/>
      <c r="BG41" s="406"/>
      <c r="BH41" s="406"/>
      <c r="BI41" s="406"/>
      <c r="BJ41" s="406"/>
      <c r="BK41" s="406"/>
      <c r="BL41" s="406"/>
      <c r="BM41" s="406"/>
      <c r="BN41" s="406"/>
      <c r="BO41" s="406"/>
      <c r="BP41" s="406"/>
      <c r="BQ41" s="406"/>
      <c r="BR41" s="406"/>
      <c r="BS41" s="406"/>
      <c r="BT41" s="406"/>
      <c r="BU41" s="406"/>
      <c r="BV41" s="406"/>
      <c r="BW41" s="406"/>
      <c r="BX41" s="406"/>
      <c r="BY41" s="406"/>
      <c r="BZ41" s="406"/>
      <c r="CA41" s="406"/>
      <c r="CB41" s="406"/>
    </row>
    <row r="42" spans="1:80">
      <c r="A42" s="406"/>
      <c r="B42" s="406"/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/>
      <c r="O42" s="406"/>
      <c r="P42" s="406"/>
      <c r="Q42" s="406"/>
      <c r="R42" s="406"/>
      <c r="S42" s="406"/>
      <c r="T42" s="406"/>
      <c r="U42" s="406"/>
      <c r="V42" s="406"/>
      <c r="W42" s="406"/>
      <c r="X42" s="406"/>
      <c r="Y42" s="406"/>
      <c r="Z42" s="406"/>
      <c r="AA42" s="406"/>
      <c r="AB42" s="406"/>
      <c r="AC42" s="406"/>
      <c r="AD42" s="406"/>
      <c r="AE42" s="406"/>
      <c r="AF42" s="406"/>
      <c r="AG42" s="406"/>
      <c r="AH42" s="406"/>
      <c r="AI42" s="406"/>
      <c r="AJ42" s="406"/>
      <c r="AK42" s="406"/>
      <c r="AL42" s="406"/>
      <c r="AM42" s="406"/>
      <c r="AN42" s="406"/>
      <c r="AO42" s="406"/>
      <c r="AP42" s="406"/>
      <c r="AQ42" s="406"/>
      <c r="AR42" s="406"/>
      <c r="AS42" s="406"/>
      <c r="AT42" s="406"/>
      <c r="AU42" s="406"/>
      <c r="AV42" s="406"/>
      <c r="AW42" s="406"/>
      <c r="AX42" s="406"/>
      <c r="AY42" s="406"/>
      <c r="AZ42" s="406"/>
      <c r="BA42" s="406"/>
      <c r="BB42" s="406"/>
      <c r="BC42" s="406"/>
      <c r="BD42" s="406"/>
      <c r="BE42" s="406"/>
      <c r="BF42" s="406"/>
      <c r="BG42" s="406"/>
      <c r="BH42" s="406"/>
      <c r="BI42" s="406"/>
      <c r="BJ42" s="406"/>
      <c r="BK42" s="406"/>
      <c r="BL42" s="406"/>
      <c r="BM42" s="406"/>
      <c r="BN42" s="406"/>
      <c r="BO42" s="406"/>
      <c r="BP42" s="406"/>
      <c r="BQ42" s="406"/>
      <c r="BR42" s="406"/>
      <c r="BS42" s="406"/>
      <c r="BT42" s="406"/>
      <c r="BU42" s="406"/>
      <c r="BV42" s="406"/>
      <c r="BW42" s="406"/>
      <c r="BX42" s="406"/>
      <c r="BY42" s="406"/>
      <c r="BZ42" s="406"/>
      <c r="CA42" s="406"/>
      <c r="CB42" s="406"/>
    </row>
    <row r="43" spans="1:80">
      <c r="A43" s="406"/>
      <c r="B43" s="406"/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6"/>
      <c r="P43" s="406"/>
      <c r="Q43" s="406"/>
      <c r="R43" s="406"/>
      <c r="S43" s="406"/>
      <c r="T43" s="406"/>
      <c r="U43" s="406"/>
      <c r="V43" s="406"/>
      <c r="W43" s="406"/>
      <c r="X43" s="406"/>
      <c r="Y43" s="406"/>
      <c r="Z43" s="406"/>
      <c r="AA43" s="406"/>
      <c r="AB43" s="406"/>
      <c r="AC43" s="406"/>
      <c r="AD43" s="406"/>
      <c r="AE43" s="406"/>
      <c r="AF43" s="406"/>
      <c r="AG43" s="406"/>
      <c r="AH43" s="406"/>
      <c r="AI43" s="406"/>
      <c r="AJ43" s="406"/>
      <c r="AK43" s="406"/>
      <c r="AL43" s="406"/>
      <c r="AM43" s="406"/>
      <c r="AN43" s="406"/>
      <c r="AO43" s="406"/>
      <c r="AP43" s="406"/>
      <c r="AQ43" s="406"/>
      <c r="AR43" s="406"/>
      <c r="AS43" s="406"/>
      <c r="AT43" s="406"/>
      <c r="AU43" s="406"/>
      <c r="AV43" s="406"/>
      <c r="AW43" s="406"/>
      <c r="AX43" s="406"/>
      <c r="AY43" s="406"/>
      <c r="AZ43" s="406"/>
      <c r="BA43" s="406"/>
      <c r="BB43" s="406"/>
      <c r="BC43" s="406"/>
      <c r="BD43" s="406"/>
      <c r="BE43" s="406"/>
      <c r="BF43" s="406"/>
      <c r="BG43" s="406"/>
      <c r="BH43" s="406"/>
      <c r="BI43" s="406"/>
    </row>
    <row r="44" spans="1:80">
      <c r="A44" s="406"/>
      <c r="B44" s="406"/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6"/>
      <c r="V44" s="406"/>
      <c r="W44" s="406"/>
      <c r="X44" s="406"/>
      <c r="Y44" s="406"/>
      <c r="Z44" s="406"/>
      <c r="AA44" s="406"/>
      <c r="AB44" s="406"/>
      <c r="AC44" s="406"/>
      <c r="AD44" s="406"/>
      <c r="AE44" s="406"/>
      <c r="AF44" s="406"/>
      <c r="AG44" s="406"/>
      <c r="AH44" s="406"/>
      <c r="AI44" s="406"/>
      <c r="AJ44" s="406"/>
      <c r="AK44" s="406"/>
      <c r="AL44" s="406"/>
      <c r="AM44" s="406"/>
      <c r="AN44" s="406"/>
      <c r="AO44" s="406"/>
      <c r="AP44" s="406"/>
      <c r="AQ44" s="406"/>
      <c r="AR44" s="406"/>
      <c r="AS44" s="406"/>
      <c r="AT44" s="406"/>
      <c r="AU44" s="406"/>
      <c r="AV44" s="406"/>
      <c r="AW44" s="406"/>
      <c r="AX44" s="406"/>
      <c r="AY44" s="406"/>
      <c r="AZ44" s="406"/>
      <c r="BA44" s="406"/>
      <c r="BB44" s="406"/>
      <c r="BC44" s="406"/>
      <c r="BD44" s="406"/>
      <c r="BE44" s="406"/>
      <c r="BF44" s="406"/>
      <c r="BG44" s="406"/>
      <c r="BH44" s="406"/>
      <c r="BI44" s="406"/>
    </row>
    <row r="45" spans="1:80">
      <c r="A45" s="406"/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406"/>
      <c r="BC45" s="406"/>
      <c r="BD45" s="406"/>
      <c r="BE45" s="406"/>
      <c r="BF45" s="406"/>
      <c r="BG45" s="406"/>
      <c r="BH45" s="406"/>
      <c r="BI45" s="406"/>
    </row>
    <row r="46" spans="1:80">
      <c r="A46" s="406"/>
      <c r="B46" s="406"/>
      <c r="C46" s="406"/>
      <c r="D46" s="406"/>
      <c r="E46" s="406"/>
      <c r="F46" s="406"/>
      <c r="G46" s="406"/>
      <c r="H46" s="406"/>
      <c r="I46" s="406"/>
      <c r="J46" s="406"/>
      <c r="K46" s="406"/>
      <c r="L46" s="406"/>
      <c r="M46" s="406"/>
      <c r="N46" s="406"/>
      <c r="O46" s="406"/>
      <c r="P46" s="406"/>
      <c r="Q46" s="406"/>
      <c r="R46" s="406"/>
      <c r="S46" s="406"/>
      <c r="T46" s="406"/>
      <c r="U46" s="406"/>
      <c r="V46" s="406"/>
      <c r="W46" s="406"/>
      <c r="X46" s="406"/>
      <c r="Y46" s="406"/>
      <c r="Z46" s="406"/>
      <c r="AA46" s="406"/>
      <c r="AB46" s="406"/>
      <c r="AC46" s="406"/>
      <c r="AD46" s="406"/>
      <c r="AE46" s="406"/>
      <c r="AF46" s="406"/>
      <c r="AG46" s="406"/>
      <c r="AH46" s="406"/>
      <c r="AI46" s="406"/>
      <c r="AJ46" s="406"/>
      <c r="AK46" s="406"/>
      <c r="AL46" s="406"/>
      <c r="AM46" s="406"/>
      <c r="AN46" s="406"/>
      <c r="AO46" s="406"/>
      <c r="AP46" s="406"/>
      <c r="AQ46" s="406"/>
      <c r="AR46" s="406"/>
      <c r="AS46" s="406"/>
      <c r="AT46" s="406"/>
      <c r="AU46" s="406"/>
      <c r="AV46" s="406"/>
      <c r="AW46" s="406"/>
      <c r="AX46" s="406"/>
      <c r="AY46" s="406"/>
      <c r="AZ46" s="406"/>
      <c r="BA46" s="406"/>
      <c r="BB46" s="406"/>
      <c r="BC46" s="406"/>
      <c r="BD46" s="406"/>
      <c r="BE46" s="406"/>
      <c r="BF46" s="406"/>
      <c r="BG46" s="406"/>
      <c r="BH46" s="406"/>
      <c r="BI46" s="406"/>
    </row>
    <row r="47" spans="1:80">
      <c r="A47" s="406"/>
      <c r="B47" s="406"/>
      <c r="C47" s="406"/>
      <c r="D47" s="406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406"/>
      <c r="P47" s="406"/>
      <c r="Q47" s="406"/>
      <c r="R47" s="406"/>
      <c r="S47" s="406"/>
      <c r="T47" s="406"/>
      <c r="U47" s="406"/>
      <c r="V47" s="406"/>
      <c r="W47" s="406"/>
      <c r="X47" s="406"/>
      <c r="Y47" s="406"/>
      <c r="Z47" s="406"/>
      <c r="AA47" s="406"/>
      <c r="AB47" s="406"/>
      <c r="AC47" s="406"/>
      <c r="AD47" s="406"/>
      <c r="AE47" s="406"/>
      <c r="AF47" s="406"/>
      <c r="AG47" s="406"/>
      <c r="AH47" s="406"/>
      <c r="AI47" s="406"/>
      <c r="AJ47" s="406"/>
      <c r="AK47" s="406"/>
      <c r="AL47" s="406"/>
      <c r="AM47" s="406"/>
      <c r="AN47" s="406"/>
      <c r="AO47" s="406"/>
      <c r="AP47" s="406"/>
      <c r="AQ47" s="406"/>
      <c r="AR47" s="406"/>
      <c r="AS47" s="406"/>
      <c r="AT47" s="406"/>
      <c r="AU47" s="406"/>
      <c r="AV47" s="406"/>
      <c r="AW47" s="406"/>
      <c r="AX47" s="406"/>
      <c r="AY47" s="406"/>
      <c r="AZ47" s="406"/>
      <c r="BA47" s="406"/>
      <c r="BB47" s="406"/>
      <c r="BC47" s="406"/>
      <c r="BD47" s="406"/>
      <c r="BE47" s="406"/>
      <c r="BF47" s="406"/>
      <c r="BG47" s="406"/>
      <c r="BH47" s="406"/>
      <c r="BI47" s="406"/>
    </row>
    <row r="48" spans="1:80">
      <c r="A48" s="406"/>
      <c r="B48" s="406"/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406"/>
      <c r="P48" s="406"/>
      <c r="Q48" s="406"/>
      <c r="R48" s="406"/>
      <c r="S48" s="406"/>
      <c r="T48" s="406"/>
      <c r="U48" s="406"/>
      <c r="V48" s="406"/>
      <c r="W48" s="406"/>
      <c r="X48" s="406"/>
      <c r="Y48" s="406"/>
      <c r="Z48" s="406"/>
      <c r="AA48" s="406"/>
      <c r="AB48" s="406"/>
      <c r="AC48" s="406"/>
      <c r="AD48" s="406"/>
      <c r="AE48" s="406"/>
      <c r="AF48" s="406"/>
      <c r="AG48" s="406"/>
      <c r="AH48" s="406"/>
      <c r="AI48" s="406"/>
      <c r="AJ48" s="406"/>
      <c r="AK48" s="406"/>
      <c r="AL48" s="406"/>
      <c r="AM48" s="406"/>
      <c r="AN48" s="406"/>
      <c r="AO48" s="406"/>
      <c r="AP48" s="406"/>
      <c r="AQ48" s="406"/>
      <c r="AR48" s="406"/>
      <c r="AS48" s="406"/>
      <c r="AT48" s="406"/>
      <c r="AU48" s="406"/>
      <c r="AV48" s="406"/>
      <c r="AW48" s="406"/>
      <c r="AX48" s="406"/>
      <c r="AY48" s="406"/>
      <c r="AZ48" s="406"/>
      <c r="BA48" s="406"/>
      <c r="BB48" s="406"/>
      <c r="BC48" s="406"/>
      <c r="BD48" s="406"/>
      <c r="BE48" s="406"/>
      <c r="BF48" s="406"/>
      <c r="BG48" s="406"/>
      <c r="BH48" s="406"/>
      <c r="BI48" s="406"/>
    </row>
    <row r="49" spans="1:61">
      <c r="A49" s="406"/>
      <c r="B49" s="406"/>
      <c r="C49" s="406"/>
      <c r="D49" s="406"/>
      <c r="E49" s="406"/>
      <c r="F49" s="406"/>
      <c r="G49" s="406"/>
      <c r="H49" s="406"/>
      <c r="I49" s="406"/>
      <c r="J49" s="406"/>
      <c r="K49" s="406"/>
      <c r="L49" s="406"/>
      <c r="M49" s="406"/>
      <c r="N49" s="406"/>
      <c r="O49" s="406"/>
      <c r="P49" s="406"/>
      <c r="Q49" s="406"/>
      <c r="R49" s="406"/>
      <c r="S49" s="406"/>
      <c r="T49" s="406"/>
      <c r="U49" s="406"/>
      <c r="V49" s="406"/>
      <c r="W49" s="406"/>
      <c r="X49" s="406"/>
      <c r="Y49" s="406"/>
      <c r="Z49" s="406"/>
      <c r="AA49" s="406"/>
      <c r="AB49" s="406"/>
      <c r="AC49" s="406"/>
      <c r="AD49" s="406"/>
      <c r="AE49" s="406"/>
      <c r="AF49" s="406"/>
      <c r="AG49" s="406"/>
      <c r="AH49" s="406"/>
      <c r="AI49" s="406"/>
      <c r="AJ49" s="406"/>
      <c r="AK49" s="406"/>
      <c r="AL49" s="406"/>
      <c r="AM49" s="406"/>
      <c r="AN49" s="406"/>
      <c r="AO49" s="406"/>
      <c r="AP49" s="406"/>
      <c r="AQ49" s="406"/>
      <c r="AR49" s="406"/>
      <c r="AS49" s="406"/>
      <c r="AT49" s="406"/>
      <c r="AU49" s="406"/>
      <c r="AV49" s="406"/>
      <c r="AW49" s="406"/>
      <c r="AX49" s="406"/>
      <c r="AY49" s="406"/>
      <c r="AZ49" s="406"/>
      <c r="BA49" s="406"/>
      <c r="BB49" s="406"/>
      <c r="BC49" s="406"/>
      <c r="BD49" s="406"/>
      <c r="BE49" s="406"/>
      <c r="BF49" s="406"/>
      <c r="BG49" s="406"/>
      <c r="BH49" s="406"/>
      <c r="BI49" s="406"/>
    </row>
    <row r="50" spans="1:61">
      <c r="A50" s="406"/>
      <c r="B50" s="406"/>
      <c r="C50" s="406"/>
      <c r="D50" s="406"/>
      <c r="E50" s="406"/>
      <c r="F50" s="406"/>
      <c r="G50" s="406"/>
      <c r="H50" s="406"/>
      <c r="I50" s="406"/>
      <c r="J50" s="406"/>
      <c r="K50" s="406"/>
      <c r="L50" s="406"/>
      <c r="M50" s="406"/>
      <c r="N50" s="406"/>
      <c r="O50" s="406"/>
      <c r="P50" s="406"/>
      <c r="Q50" s="406"/>
      <c r="R50" s="406"/>
      <c r="S50" s="406"/>
      <c r="T50" s="406"/>
      <c r="U50" s="406"/>
      <c r="V50" s="406"/>
      <c r="W50" s="406"/>
      <c r="X50" s="406"/>
      <c r="Y50" s="406"/>
      <c r="Z50" s="406"/>
      <c r="AA50" s="406"/>
      <c r="AB50" s="406"/>
      <c r="AC50" s="406"/>
      <c r="AD50" s="406"/>
      <c r="AE50" s="406"/>
      <c r="AF50" s="406"/>
      <c r="AG50" s="406"/>
      <c r="AH50" s="406"/>
      <c r="AI50" s="406"/>
      <c r="AJ50" s="406"/>
      <c r="AK50" s="406"/>
      <c r="AL50" s="406"/>
      <c r="AM50" s="406"/>
      <c r="AN50" s="406"/>
      <c r="AO50" s="406"/>
      <c r="AP50" s="406"/>
      <c r="AQ50" s="406"/>
      <c r="AR50" s="406"/>
      <c r="AS50" s="406"/>
      <c r="AT50" s="406"/>
      <c r="AU50" s="406"/>
      <c r="AV50" s="406"/>
      <c r="AW50" s="406"/>
      <c r="AX50" s="406"/>
      <c r="AY50" s="406"/>
      <c r="AZ50" s="406"/>
      <c r="BA50" s="406"/>
      <c r="BB50" s="406"/>
      <c r="BC50" s="406"/>
      <c r="BD50" s="406"/>
      <c r="BE50" s="406"/>
      <c r="BF50" s="406"/>
      <c r="BG50" s="406"/>
      <c r="BH50" s="406"/>
      <c r="BI50" s="406"/>
    </row>
    <row r="51" spans="1:61">
      <c r="A51" s="406"/>
      <c r="B51" s="406"/>
      <c r="C51" s="406"/>
      <c r="D51" s="406"/>
      <c r="E51" s="406"/>
      <c r="F51" s="406"/>
      <c r="G51" s="406"/>
      <c r="H51" s="406"/>
      <c r="I51" s="406"/>
      <c r="J51" s="406"/>
      <c r="K51" s="406"/>
      <c r="L51" s="406"/>
      <c r="M51" s="406"/>
      <c r="N51" s="406"/>
      <c r="O51" s="406"/>
      <c r="P51" s="406"/>
      <c r="Q51" s="406"/>
      <c r="R51" s="406"/>
      <c r="S51" s="406"/>
      <c r="T51" s="406"/>
      <c r="U51" s="406"/>
      <c r="V51" s="406"/>
      <c r="W51" s="406"/>
      <c r="X51" s="406"/>
      <c r="Y51" s="406"/>
      <c r="Z51" s="406"/>
      <c r="AA51" s="406"/>
      <c r="AB51" s="406"/>
      <c r="AC51" s="406"/>
      <c r="AD51" s="406"/>
      <c r="AE51" s="406"/>
      <c r="AF51" s="406"/>
      <c r="AG51" s="406"/>
      <c r="AH51" s="406"/>
      <c r="AI51" s="406"/>
      <c r="AJ51" s="406"/>
      <c r="AK51" s="406"/>
      <c r="AL51" s="406"/>
      <c r="AM51" s="406"/>
      <c r="AN51" s="406"/>
      <c r="AO51" s="406"/>
      <c r="AP51" s="406"/>
      <c r="AQ51" s="406"/>
      <c r="AR51" s="406"/>
      <c r="AS51" s="406"/>
      <c r="AT51" s="406"/>
      <c r="AU51" s="406"/>
      <c r="AV51" s="406"/>
      <c r="AW51" s="406"/>
      <c r="AX51" s="406"/>
      <c r="AY51" s="406"/>
      <c r="AZ51" s="406"/>
      <c r="BA51" s="406"/>
      <c r="BB51" s="406"/>
      <c r="BC51" s="406"/>
      <c r="BD51" s="406"/>
      <c r="BE51" s="406"/>
      <c r="BF51" s="406"/>
      <c r="BG51" s="406"/>
      <c r="BH51" s="406"/>
      <c r="BI51" s="406"/>
    </row>
    <row r="52" spans="1:61">
      <c r="A52" s="406"/>
      <c r="B52" s="406"/>
      <c r="C52" s="406"/>
      <c r="D52" s="406"/>
      <c r="E52" s="406"/>
      <c r="F52" s="406"/>
      <c r="G52" s="406"/>
      <c r="H52" s="406"/>
      <c r="I52" s="406"/>
      <c r="J52" s="406"/>
      <c r="K52" s="406"/>
      <c r="L52" s="406"/>
      <c r="M52" s="406"/>
      <c r="N52" s="406"/>
      <c r="O52" s="406"/>
      <c r="P52" s="406"/>
      <c r="Q52" s="406"/>
      <c r="R52" s="406"/>
      <c r="S52" s="406"/>
      <c r="T52" s="406"/>
      <c r="U52" s="406"/>
      <c r="V52" s="406"/>
      <c r="W52" s="406"/>
      <c r="X52" s="406"/>
      <c r="Y52" s="406"/>
      <c r="Z52" s="406"/>
      <c r="AA52" s="406"/>
      <c r="AB52" s="406"/>
      <c r="AC52" s="406"/>
      <c r="AD52" s="406"/>
      <c r="AE52" s="406"/>
      <c r="AF52" s="406"/>
      <c r="AG52" s="406"/>
      <c r="AH52" s="406"/>
      <c r="AI52" s="406"/>
      <c r="AJ52" s="406"/>
      <c r="AK52" s="406"/>
      <c r="AL52" s="406"/>
      <c r="AM52" s="406"/>
      <c r="AN52" s="406"/>
      <c r="AO52" s="406"/>
      <c r="AP52" s="406"/>
      <c r="AQ52" s="406"/>
      <c r="AR52" s="406"/>
      <c r="AS52" s="406"/>
      <c r="AT52" s="406"/>
      <c r="AU52" s="406"/>
      <c r="AV52" s="406"/>
      <c r="AW52" s="406"/>
      <c r="AX52" s="406"/>
      <c r="AY52" s="406"/>
      <c r="AZ52" s="406"/>
      <c r="BA52" s="406"/>
      <c r="BB52" s="406"/>
      <c r="BC52" s="406"/>
      <c r="BD52" s="406"/>
      <c r="BE52" s="406"/>
      <c r="BF52" s="406"/>
      <c r="BG52" s="406"/>
      <c r="BH52" s="406"/>
      <c r="BI52" s="406"/>
    </row>
    <row r="53" spans="1:61">
      <c r="A53" s="406"/>
      <c r="B53" s="406"/>
      <c r="C53" s="406"/>
      <c r="D53" s="406"/>
      <c r="E53" s="406"/>
      <c r="F53" s="406"/>
      <c r="G53" s="406"/>
      <c r="H53" s="406"/>
      <c r="I53" s="406"/>
      <c r="J53" s="406"/>
      <c r="K53" s="406"/>
      <c r="L53" s="406"/>
      <c r="M53" s="406"/>
      <c r="N53" s="406"/>
      <c r="O53" s="406"/>
      <c r="P53" s="406"/>
      <c r="Q53" s="406"/>
      <c r="R53" s="406"/>
      <c r="S53" s="406"/>
      <c r="T53" s="406"/>
      <c r="U53" s="406"/>
      <c r="V53" s="406"/>
      <c r="W53" s="406"/>
      <c r="X53" s="406"/>
      <c r="Y53" s="406"/>
      <c r="Z53" s="406"/>
      <c r="AA53" s="406"/>
      <c r="AB53" s="406"/>
      <c r="AC53" s="406"/>
      <c r="AD53" s="406"/>
      <c r="AE53" s="406"/>
      <c r="AF53" s="406"/>
      <c r="AG53" s="406"/>
      <c r="AH53" s="406"/>
      <c r="AI53" s="406"/>
      <c r="AJ53" s="406"/>
      <c r="AK53" s="406"/>
      <c r="AL53" s="406"/>
      <c r="AM53" s="406"/>
      <c r="AN53" s="406"/>
      <c r="AO53" s="406"/>
      <c r="AP53" s="406"/>
      <c r="AQ53" s="406"/>
      <c r="AR53" s="406"/>
      <c r="AS53" s="406"/>
      <c r="AT53" s="406"/>
      <c r="AU53" s="406"/>
      <c r="AV53" s="406"/>
      <c r="AW53" s="406"/>
      <c r="AX53" s="406"/>
      <c r="AY53" s="406"/>
      <c r="AZ53" s="406"/>
      <c r="BA53" s="406"/>
      <c r="BB53" s="406"/>
      <c r="BC53" s="406"/>
      <c r="BD53" s="406"/>
      <c r="BE53" s="406"/>
      <c r="BF53" s="406"/>
      <c r="BG53" s="406"/>
      <c r="BH53" s="406"/>
      <c r="BI53" s="406"/>
    </row>
    <row r="54" spans="1:61">
      <c r="A54" s="406"/>
      <c r="B54" s="406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6"/>
      <c r="N54" s="406"/>
      <c r="O54" s="406"/>
      <c r="P54" s="406"/>
      <c r="Q54" s="406"/>
      <c r="R54" s="406"/>
      <c r="S54" s="406"/>
      <c r="T54" s="406"/>
      <c r="U54" s="406"/>
      <c r="V54" s="406"/>
      <c r="W54" s="406"/>
      <c r="X54" s="406"/>
      <c r="Y54" s="406"/>
      <c r="Z54" s="406"/>
      <c r="AA54" s="406"/>
      <c r="AB54" s="406"/>
      <c r="AC54" s="406"/>
      <c r="AD54" s="406"/>
      <c r="AE54" s="406"/>
      <c r="AF54" s="406"/>
      <c r="AG54" s="406"/>
      <c r="AH54" s="406"/>
      <c r="AI54" s="406"/>
      <c r="AJ54" s="406"/>
      <c r="AK54" s="406"/>
      <c r="AL54" s="406"/>
      <c r="AM54" s="406"/>
      <c r="AN54" s="406"/>
      <c r="AO54" s="406"/>
      <c r="AP54" s="406"/>
      <c r="AQ54" s="406"/>
      <c r="AR54" s="406"/>
      <c r="AS54" s="406"/>
      <c r="AT54" s="406"/>
      <c r="AU54" s="406"/>
      <c r="AV54" s="406"/>
      <c r="AW54" s="406"/>
      <c r="AX54" s="406"/>
      <c r="AY54" s="406"/>
      <c r="AZ54" s="406"/>
      <c r="BA54" s="406"/>
      <c r="BB54" s="406"/>
      <c r="BC54" s="406"/>
      <c r="BD54" s="406"/>
      <c r="BE54" s="406"/>
      <c r="BF54" s="406"/>
      <c r="BG54" s="406"/>
      <c r="BH54" s="406"/>
      <c r="BI54" s="406"/>
    </row>
    <row r="55" spans="1:61">
      <c r="A55" s="406"/>
      <c r="B55" s="406"/>
      <c r="C55" s="406"/>
      <c r="D55" s="406"/>
      <c r="E55" s="406"/>
      <c r="F55" s="406"/>
      <c r="G55" s="406"/>
      <c r="H55" s="406"/>
      <c r="I55" s="406"/>
      <c r="J55" s="406"/>
      <c r="K55" s="406"/>
      <c r="L55" s="406"/>
      <c r="M55" s="406"/>
      <c r="N55" s="406"/>
      <c r="O55" s="406"/>
      <c r="P55" s="406"/>
      <c r="Q55" s="406"/>
      <c r="R55" s="406"/>
      <c r="S55" s="406"/>
      <c r="T55" s="406"/>
      <c r="U55" s="406"/>
      <c r="V55" s="406"/>
      <c r="W55" s="406"/>
      <c r="X55" s="406"/>
      <c r="Y55" s="406"/>
      <c r="Z55" s="406"/>
      <c r="AA55" s="406"/>
      <c r="AB55" s="406"/>
      <c r="AC55" s="406"/>
      <c r="AD55" s="406"/>
      <c r="AE55" s="406"/>
      <c r="AF55" s="406"/>
      <c r="AG55" s="406"/>
      <c r="AH55" s="406"/>
      <c r="AI55" s="406"/>
      <c r="AJ55" s="406"/>
      <c r="AK55" s="406"/>
      <c r="AL55" s="406"/>
      <c r="AM55" s="406"/>
      <c r="AN55" s="406"/>
      <c r="AO55" s="406"/>
      <c r="AP55" s="406"/>
      <c r="AQ55" s="406"/>
      <c r="AR55" s="406"/>
      <c r="AS55" s="406"/>
      <c r="AT55" s="406"/>
      <c r="AU55" s="406"/>
      <c r="AV55" s="406"/>
      <c r="AW55" s="406"/>
      <c r="AX55" s="406"/>
      <c r="AY55" s="406"/>
      <c r="AZ55" s="406"/>
      <c r="BA55" s="406"/>
      <c r="BB55" s="406"/>
      <c r="BC55" s="406"/>
      <c r="BD55" s="406"/>
      <c r="BE55" s="406"/>
      <c r="BF55" s="406"/>
      <c r="BG55" s="406"/>
      <c r="BH55" s="406"/>
      <c r="BI55" s="406"/>
    </row>
    <row r="56" spans="1:61">
      <c r="A56" s="406"/>
      <c r="B56" s="406"/>
      <c r="C56" s="406"/>
      <c r="D56" s="406"/>
      <c r="E56" s="406"/>
      <c r="F56" s="406"/>
      <c r="G56" s="406"/>
      <c r="H56" s="406"/>
      <c r="I56" s="406"/>
      <c r="J56" s="406"/>
      <c r="K56" s="406"/>
      <c r="L56" s="406"/>
      <c r="M56" s="406"/>
      <c r="N56" s="406"/>
      <c r="O56" s="406"/>
      <c r="P56" s="406"/>
      <c r="Q56" s="406"/>
      <c r="R56" s="406"/>
      <c r="S56" s="406"/>
      <c r="T56" s="406"/>
      <c r="U56" s="406"/>
      <c r="V56" s="406"/>
      <c r="W56" s="406"/>
      <c r="X56" s="406"/>
      <c r="Y56" s="406"/>
      <c r="Z56" s="406"/>
      <c r="AA56" s="406"/>
      <c r="AB56" s="406"/>
      <c r="AC56" s="406"/>
      <c r="AD56" s="406"/>
      <c r="AE56" s="406"/>
      <c r="AF56" s="406"/>
      <c r="AG56" s="406"/>
      <c r="AH56" s="406"/>
      <c r="AI56" s="406"/>
      <c r="AJ56" s="406"/>
      <c r="AK56" s="406"/>
      <c r="AL56" s="406"/>
      <c r="AM56" s="406"/>
      <c r="AN56" s="406"/>
      <c r="AO56" s="406"/>
      <c r="AP56" s="406"/>
      <c r="AQ56" s="406"/>
      <c r="AR56" s="406"/>
      <c r="AS56" s="406"/>
      <c r="AT56" s="406"/>
      <c r="AU56" s="406"/>
      <c r="AV56" s="406"/>
      <c r="AW56" s="406"/>
      <c r="AX56" s="406"/>
      <c r="AY56" s="406"/>
      <c r="AZ56" s="406"/>
      <c r="BA56" s="406"/>
      <c r="BB56" s="406"/>
      <c r="BC56" s="406"/>
      <c r="BD56" s="406"/>
      <c r="BE56" s="406"/>
      <c r="BF56" s="406"/>
      <c r="BG56" s="406"/>
      <c r="BH56" s="406"/>
      <c r="BI56" s="406"/>
    </row>
    <row r="57" spans="1:61">
      <c r="A57" s="406"/>
      <c r="B57" s="406"/>
      <c r="C57" s="406"/>
      <c r="D57" s="406"/>
      <c r="E57" s="406"/>
      <c r="F57" s="406"/>
      <c r="G57" s="406"/>
      <c r="H57" s="406"/>
      <c r="I57" s="406"/>
      <c r="J57" s="406"/>
      <c r="K57" s="406"/>
      <c r="L57" s="406"/>
      <c r="M57" s="406"/>
      <c r="N57" s="406"/>
      <c r="O57" s="406"/>
      <c r="P57" s="406"/>
      <c r="Q57" s="406"/>
      <c r="R57" s="406"/>
      <c r="S57" s="406"/>
      <c r="T57" s="406"/>
      <c r="U57" s="406"/>
      <c r="V57" s="406"/>
      <c r="W57" s="406"/>
      <c r="X57" s="406"/>
      <c r="Y57" s="406"/>
      <c r="Z57" s="406"/>
      <c r="AA57" s="406"/>
      <c r="AB57" s="406"/>
      <c r="AC57" s="406"/>
      <c r="AD57" s="406"/>
      <c r="AE57" s="406"/>
      <c r="AF57" s="406"/>
      <c r="AG57" s="406"/>
      <c r="AH57" s="406"/>
      <c r="AI57" s="406"/>
      <c r="AJ57" s="406"/>
      <c r="AK57" s="406"/>
      <c r="AL57" s="406"/>
      <c r="AM57" s="406"/>
      <c r="AN57" s="406"/>
      <c r="AO57" s="406"/>
      <c r="AP57" s="406"/>
      <c r="AQ57" s="406"/>
      <c r="AR57" s="406"/>
      <c r="AS57" s="406"/>
      <c r="AT57" s="406"/>
      <c r="AU57" s="406"/>
      <c r="AV57" s="406"/>
      <c r="AW57" s="406"/>
      <c r="AX57" s="406"/>
      <c r="AY57" s="406"/>
      <c r="AZ57" s="406"/>
      <c r="BA57" s="406"/>
      <c r="BB57" s="406"/>
      <c r="BC57" s="406"/>
      <c r="BD57" s="406"/>
      <c r="BE57" s="406"/>
      <c r="BF57" s="406"/>
      <c r="BG57" s="406"/>
      <c r="BH57" s="406"/>
      <c r="BI57" s="406"/>
    </row>
    <row r="58" spans="1:61">
      <c r="A58" s="406"/>
      <c r="B58" s="406"/>
      <c r="C58" s="406"/>
      <c r="D58" s="406"/>
      <c r="E58" s="406"/>
      <c r="F58" s="406"/>
      <c r="G58" s="406"/>
      <c r="H58" s="406"/>
      <c r="I58" s="406"/>
      <c r="J58" s="406"/>
      <c r="K58" s="406"/>
      <c r="L58" s="406"/>
      <c r="M58" s="406"/>
      <c r="N58" s="406"/>
      <c r="O58" s="406"/>
      <c r="P58" s="406"/>
      <c r="Q58" s="406"/>
      <c r="R58" s="406"/>
      <c r="S58" s="406"/>
      <c r="T58" s="406"/>
      <c r="U58" s="406"/>
      <c r="V58" s="406"/>
      <c r="W58" s="406"/>
      <c r="X58" s="406"/>
      <c r="Y58" s="406"/>
      <c r="Z58" s="406"/>
      <c r="AA58" s="406"/>
      <c r="AB58" s="406"/>
      <c r="AC58" s="406"/>
      <c r="AD58" s="406"/>
      <c r="AE58" s="406"/>
      <c r="AF58" s="406"/>
      <c r="AG58" s="406"/>
      <c r="AH58" s="406"/>
      <c r="AI58" s="406"/>
      <c r="AJ58" s="406"/>
      <c r="AK58" s="406"/>
      <c r="AL58" s="406"/>
      <c r="AM58" s="406"/>
      <c r="AN58" s="406"/>
      <c r="AO58" s="406"/>
      <c r="AP58" s="406"/>
      <c r="AQ58" s="406"/>
      <c r="AR58" s="406"/>
      <c r="AS58" s="406"/>
      <c r="AT58" s="406"/>
      <c r="AU58" s="406"/>
      <c r="AV58" s="406"/>
      <c r="AW58" s="406"/>
      <c r="AX58" s="406"/>
      <c r="AY58" s="406"/>
      <c r="AZ58" s="406"/>
      <c r="BA58" s="406"/>
      <c r="BB58" s="406"/>
      <c r="BC58" s="406"/>
      <c r="BD58" s="406"/>
      <c r="BE58" s="406"/>
      <c r="BF58" s="406"/>
      <c r="BG58" s="406"/>
      <c r="BH58" s="406"/>
      <c r="BI58" s="406"/>
    </row>
    <row r="59" spans="1:61">
      <c r="A59" s="406"/>
      <c r="B59" s="406"/>
      <c r="C59" s="406"/>
      <c r="D59" s="406"/>
      <c r="E59" s="406"/>
      <c r="F59" s="406"/>
      <c r="G59" s="406"/>
      <c r="H59" s="406"/>
      <c r="I59" s="406"/>
      <c r="J59" s="406"/>
      <c r="K59" s="406"/>
      <c r="L59" s="406"/>
      <c r="M59" s="406"/>
      <c r="N59" s="406"/>
      <c r="O59" s="406"/>
      <c r="P59" s="406"/>
      <c r="Q59" s="406"/>
      <c r="R59" s="406"/>
      <c r="S59" s="406"/>
      <c r="T59" s="406"/>
      <c r="U59" s="406"/>
      <c r="V59" s="406"/>
      <c r="W59" s="406"/>
      <c r="X59" s="406"/>
      <c r="Y59" s="406"/>
      <c r="Z59" s="406"/>
      <c r="AA59" s="406"/>
      <c r="AB59" s="406"/>
      <c r="AC59" s="406"/>
      <c r="AD59" s="406"/>
      <c r="AE59" s="406"/>
      <c r="AF59" s="406"/>
      <c r="AG59" s="406"/>
      <c r="AH59" s="406"/>
      <c r="AI59" s="406"/>
      <c r="AJ59" s="406"/>
      <c r="AK59" s="406"/>
      <c r="AL59" s="406"/>
      <c r="AM59" s="406"/>
      <c r="AN59" s="406"/>
      <c r="AO59" s="406"/>
      <c r="AP59" s="406"/>
      <c r="AQ59" s="406"/>
      <c r="AR59" s="406"/>
      <c r="AS59" s="406"/>
      <c r="AT59" s="406"/>
      <c r="AU59" s="406"/>
      <c r="AV59" s="406"/>
      <c r="AW59" s="406"/>
      <c r="AX59" s="406"/>
      <c r="AY59" s="406"/>
      <c r="AZ59" s="406"/>
      <c r="BA59" s="406"/>
      <c r="BB59" s="406"/>
      <c r="BC59" s="406"/>
      <c r="BD59" s="406"/>
      <c r="BE59" s="406"/>
      <c r="BF59" s="406"/>
      <c r="BG59" s="406"/>
      <c r="BH59" s="406"/>
      <c r="BI59" s="406"/>
    </row>
    <row r="60" spans="1:61">
      <c r="A60" s="406"/>
      <c r="B60" s="406"/>
      <c r="C60" s="406"/>
      <c r="D60" s="406"/>
      <c r="E60" s="406"/>
      <c r="F60" s="406"/>
      <c r="G60" s="406"/>
      <c r="H60" s="406"/>
      <c r="I60" s="406"/>
      <c r="J60" s="406"/>
      <c r="K60" s="406"/>
      <c r="L60" s="406"/>
      <c r="M60" s="406"/>
      <c r="N60" s="406"/>
      <c r="O60" s="406"/>
      <c r="P60" s="406"/>
      <c r="Q60" s="406"/>
      <c r="R60" s="406"/>
      <c r="S60" s="406"/>
      <c r="T60" s="406"/>
      <c r="U60" s="406"/>
      <c r="V60" s="406"/>
      <c r="W60" s="406"/>
      <c r="X60" s="406"/>
      <c r="Y60" s="406"/>
      <c r="Z60" s="406"/>
      <c r="AA60" s="406"/>
      <c r="AB60" s="406"/>
      <c r="AC60" s="406"/>
      <c r="AD60" s="406"/>
      <c r="AE60" s="406"/>
      <c r="AF60" s="406"/>
      <c r="AG60" s="406"/>
      <c r="AH60" s="406"/>
      <c r="AI60" s="406"/>
      <c r="AJ60" s="406"/>
      <c r="AK60" s="406"/>
      <c r="AL60" s="406"/>
      <c r="AM60" s="406"/>
      <c r="AN60" s="406"/>
      <c r="AO60" s="406"/>
      <c r="AP60" s="406"/>
      <c r="AQ60" s="406"/>
      <c r="AR60" s="406"/>
      <c r="AS60" s="406"/>
      <c r="AT60" s="406"/>
      <c r="AU60" s="406"/>
      <c r="AV60" s="406"/>
      <c r="AW60" s="406"/>
      <c r="AX60" s="406"/>
      <c r="AY60" s="406"/>
      <c r="AZ60" s="406"/>
      <c r="BA60" s="406"/>
      <c r="BB60" s="406"/>
      <c r="BC60" s="406"/>
      <c r="BD60" s="406"/>
      <c r="BE60" s="406"/>
      <c r="BF60" s="406"/>
      <c r="BG60" s="406"/>
      <c r="BH60" s="406"/>
      <c r="BI60" s="406"/>
    </row>
    <row r="61" spans="1:61">
      <c r="A61" s="406"/>
      <c r="B61" s="406"/>
      <c r="C61" s="406"/>
      <c r="D61" s="406"/>
      <c r="E61" s="406"/>
      <c r="F61" s="406"/>
      <c r="G61" s="406"/>
      <c r="H61" s="406"/>
      <c r="I61" s="406"/>
      <c r="J61" s="406"/>
      <c r="K61" s="406"/>
      <c r="L61" s="406"/>
      <c r="M61" s="406"/>
      <c r="N61" s="406"/>
      <c r="O61" s="406"/>
      <c r="P61" s="406"/>
      <c r="Q61" s="406"/>
      <c r="R61" s="406"/>
      <c r="S61" s="406"/>
      <c r="T61" s="406"/>
      <c r="U61" s="406"/>
      <c r="V61" s="406"/>
      <c r="W61" s="406"/>
      <c r="X61" s="406"/>
      <c r="Y61" s="406"/>
      <c r="Z61" s="406"/>
      <c r="AA61" s="406"/>
      <c r="AB61" s="406"/>
      <c r="AC61" s="406"/>
      <c r="AD61" s="406"/>
      <c r="AE61" s="406"/>
      <c r="AF61" s="406"/>
      <c r="AG61" s="406"/>
      <c r="AH61" s="406"/>
      <c r="AI61" s="406"/>
      <c r="AJ61" s="406"/>
      <c r="AK61" s="406"/>
      <c r="AL61" s="406"/>
      <c r="AM61" s="406"/>
      <c r="AN61" s="406"/>
      <c r="AO61" s="406"/>
      <c r="AP61" s="406"/>
      <c r="AQ61" s="406"/>
      <c r="AR61" s="406"/>
      <c r="AS61" s="406"/>
      <c r="AT61" s="406"/>
      <c r="AU61" s="406"/>
      <c r="AV61" s="406"/>
      <c r="AW61" s="406"/>
      <c r="AX61" s="406"/>
      <c r="AY61" s="406"/>
      <c r="AZ61" s="406"/>
      <c r="BA61" s="406"/>
      <c r="BB61" s="406"/>
      <c r="BC61" s="406"/>
      <c r="BD61" s="406"/>
      <c r="BE61" s="406"/>
      <c r="BF61" s="406"/>
      <c r="BG61" s="406"/>
      <c r="BH61" s="406"/>
      <c r="BI61" s="406"/>
    </row>
    <row r="62" spans="1:61">
      <c r="A62" s="406"/>
      <c r="B62" s="406"/>
      <c r="C62" s="406"/>
      <c r="D62" s="406"/>
      <c r="E62" s="406"/>
      <c r="F62" s="406"/>
      <c r="G62" s="406"/>
      <c r="H62" s="406"/>
      <c r="I62" s="406"/>
      <c r="J62" s="406"/>
      <c r="K62" s="406"/>
      <c r="L62" s="406"/>
      <c r="M62" s="406"/>
      <c r="N62" s="406"/>
      <c r="O62" s="406"/>
      <c r="P62" s="406"/>
      <c r="Q62" s="406"/>
      <c r="R62" s="406"/>
      <c r="S62" s="406"/>
      <c r="T62" s="406"/>
      <c r="U62" s="406"/>
      <c r="V62" s="406"/>
      <c r="W62" s="406"/>
      <c r="X62" s="406"/>
      <c r="Y62" s="406"/>
      <c r="Z62" s="406"/>
      <c r="AA62" s="406"/>
      <c r="AB62" s="406"/>
      <c r="AC62" s="406"/>
      <c r="AD62" s="406"/>
      <c r="AE62" s="406"/>
      <c r="AF62" s="406"/>
      <c r="AG62" s="406"/>
      <c r="AH62" s="406"/>
      <c r="AI62" s="406"/>
      <c r="AJ62" s="406"/>
      <c r="AK62" s="406"/>
      <c r="AL62" s="406"/>
      <c r="AM62" s="406"/>
      <c r="AN62" s="406"/>
      <c r="AO62" s="406"/>
      <c r="AP62" s="406"/>
      <c r="AQ62" s="406"/>
      <c r="AR62" s="406"/>
      <c r="AS62" s="406"/>
      <c r="AT62" s="406"/>
      <c r="AU62" s="406"/>
      <c r="AV62" s="406"/>
      <c r="AW62" s="406"/>
      <c r="AX62" s="406"/>
      <c r="AY62" s="406"/>
      <c r="AZ62" s="406"/>
      <c r="BA62" s="406"/>
      <c r="BB62" s="406"/>
      <c r="BC62" s="406"/>
      <c r="BD62" s="406"/>
      <c r="BE62" s="406"/>
      <c r="BF62" s="406"/>
      <c r="BG62" s="406"/>
      <c r="BH62" s="406"/>
      <c r="BI62" s="406"/>
    </row>
    <row r="63" spans="1:61">
      <c r="A63" s="406"/>
      <c r="B63" s="406"/>
      <c r="C63" s="406"/>
      <c r="D63" s="406"/>
      <c r="E63" s="406"/>
      <c r="F63" s="406"/>
      <c r="G63" s="406"/>
      <c r="H63" s="406"/>
      <c r="I63" s="406"/>
      <c r="J63" s="406"/>
      <c r="K63" s="406"/>
      <c r="L63" s="406"/>
      <c r="M63" s="406"/>
      <c r="N63" s="406"/>
      <c r="O63" s="406"/>
      <c r="P63" s="406"/>
      <c r="Q63" s="406"/>
      <c r="R63" s="406"/>
      <c r="S63" s="406"/>
      <c r="T63" s="406"/>
      <c r="U63" s="406"/>
      <c r="V63" s="406"/>
      <c r="W63" s="406"/>
      <c r="X63" s="406"/>
      <c r="Y63" s="406"/>
      <c r="Z63" s="406"/>
      <c r="AA63" s="406"/>
      <c r="AB63" s="406"/>
      <c r="AC63" s="406"/>
      <c r="AD63" s="406"/>
      <c r="AE63" s="406"/>
      <c r="AF63" s="406"/>
      <c r="AG63" s="406"/>
      <c r="AH63" s="406"/>
      <c r="AI63" s="406"/>
      <c r="AJ63" s="406"/>
      <c r="AK63" s="406"/>
      <c r="AL63" s="406"/>
      <c r="AM63" s="406"/>
      <c r="AN63" s="406"/>
      <c r="AO63" s="406"/>
      <c r="AP63" s="406"/>
      <c r="AQ63" s="406"/>
      <c r="AR63" s="406"/>
      <c r="AS63" s="406"/>
      <c r="AT63" s="406"/>
      <c r="AU63" s="406"/>
      <c r="AV63" s="406"/>
      <c r="AW63" s="406"/>
      <c r="AX63" s="406"/>
      <c r="AY63" s="406"/>
      <c r="AZ63" s="406"/>
      <c r="BA63" s="406"/>
      <c r="BB63" s="406"/>
      <c r="BC63" s="406"/>
      <c r="BD63" s="406"/>
      <c r="BE63" s="406"/>
      <c r="BF63" s="406"/>
      <c r="BG63" s="406"/>
      <c r="BH63" s="406"/>
      <c r="BI63" s="406"/>
    </row>
    <row r="64" spans="1:61">
      <c r="A64" s="406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406"/>
      <c r="AC64" s="406"/>
      <c r="AD64" s="406"/>
      <c r="AE64" s="406"/>
      <c r="AF64" s="406"/>
      <c r="AG64" s="406"/>
      <c r="AH64" s="406"/>
      <c r="AI64" s="406"/>
      <c r="AJ64" s="406"/>
      <c r="AK64" s="406"/>
      <c r="AL64" s="406"/>
      <c r="AM64" s="406"/>
      <c r="AN64" s="406"/>
      <c r="AO64" s="406"/>
      <c r="AP64" s="406"/>
      <c r="AQ64" s="406"/>
      <c r="AR64" s="406"/>
      <c r="AS64" s="406"/>
      <c r="AT64" s="406"/>
      <c r="AU64" s="406"/>
      <c r="AV64" s="406"/>
      <c r="AW64" s="406"/>
      <c r="AX64" s="406"/>
      <c r="AY64" s="406"/>
      <c r="AZ64" s="406"/>
      <c r="BA64" s="406"/>
      <c r="BB64" s="406"/>
      <c r="BC64" s="406"/>
      <c r="BD64" s="406"/>
      <c r="BE64" s="406"/>
      <c r="BF64" s="406"/>
      <c r="BG64" s="406"/>
      <c r="BH64" s="406"/>
      <c r="BI64" s="406"/>
    </row>
    <row r="65" spans="1:61">
      <c r="A65" s="406"/>
      <c r="B65" s="406"/>
      <c r="C65" s="406"/>
      <c r="D65" s="406"/>
      <c r="E65" s="406"/>
      <c r="F65" s="406"/>
      <c r="G65" s="406"/>
      <c r="H65" s="406"/>
      <c r="I65" s="406"/>
      <c r="J65" s="406"/>
      <c r="K65" s="406"/>
      <c r="L65" s="406"/>
      <c r="M65" s="406"/>
      <c r="N65" s="406"/>
      <c r="O65" s="406"/>
      <c r="P65" s="406"/>
      <c r="Q65" s="406"/>
      <c r="R65" s="406"/>
      <c r="S65" s="406"/>
      <c r="T65" s="406"/>
      <c r="U65" s="406"/>
      <c r="V65" s="406"/>
      <c r="W65" s="406"/>
      <c r="X65" s="406"/>
      <c r="Y65" s="406"/>
      <c r="Z65" s="406"/>
      <c r="AA65" s="406"/>
      <c r="AB65" s="406"/>
      <c r="AC65" s="406"/>
      <c r="AD65" s="406"/>
      <c r="AE65" s="406"/>
      <c r="AF65" s="406"/>
      <c r="AG65" s="406"/>
      <c r="AH65" s="406"/>
      <c r="AI65" s="406"/>
      <c r="AJ65" s="406"/>
      <c r="AK65" s="406"/>
      <c r="AL65" s="406"/>
      <c r="AM65" s="406"/>
      <c r="AN65" s="406"/>
      <c r="AO65" s="406"/>
      <c r="AP65" s="406"/>
      <c r="AQ65" s="406"/>
      <c r="AR65" s="406"/>
      <c r="AS65" s="406"/>
      <c r="AT65" s="406"/>
      <c r="AU65" s="406"/>
      <c r="AV65" s="406"/>
      <c r="AW65" s="406"/>
      <c r="AX65" s="406"/>
      <c r="AY65" s="406"/>
      <c r="AZ65" s="406"/>
      <c r="BA65" s="406"/>
      <c r="BB65" s="406"/>
      <c r="BC65" s="406"/>
      <c r="BD65" s="406"/>
      <c r="BE65" s="406"/>
      <c r="BF65" s="406"/>
      <c r="BG65" s="406"/>
      <c r="BH65" s="406"/>
      <c r="BI65" s="406"/>
    </row>
    <row r="66" spans="1:61">
      <c r="A66" s="406"/>
      <c r="B66" s="406"/>
      <c r="C66" s="406"/>
      <c r="D66" s="406"/>
      <c r="E66" s="406"/>
      <c r="F66" s="406"/>
      <c r="G66" s="406"/>
      <c r="H66" s="406"/>
      <c r="I66" s="406"/>
      <c r="J66" s="406"/>
      <c r="K66" s="406"/>
      <c r="L66" s="406"/>
      <c r="M66" s="406"/>
      <c r="N66" s="406"/>
      <c r="O66" s="406"/>
      <c r="P66" s="406"/>
      <c r="Q66" s="406"/>
      <c r="R66" s="406"/>
      <c r="S66" s="406"/>
      <c r="T66" s="406"/>
      <c r="U66" s="406"/>
      <c r="V66" s="406"/>
      <c r="W66" s="406"/>
      <c r="X66" s="406"/>
      <c r="Y66" s="406"/>
      <c r="Z66" s="406"/>
      <c r="AA66" s="406"/>
      <c r="AB66" s="406"/>
      <c r="AC66" s="406"/>
      <c r="AD66" s="406"/>
      <c r="AE66" s="406"/>
      <c r="AF66" s="406"/>
      <c r="AG66" s="406"/>
      <c r="AH66" s="406"/>
      <c r="AI66" s="406"/>
      <c r="AJ66" s="406"/>
      <c r="AK66" s="406"/>
      <c r="AL66" s="406"/>
      <c r="AM66" s="406"/>
      <c r="AN66" s="406"/>
      <c r="AO66" s="406"/>
      <c r="AP66" s="406"/>
      <c r="AQ66" s="406"/>
      <c r="AR66" s="406"/>
      <c r="AS66" s="406"/>
      <c r="AT66" s="406"/>
      <c r="AU66" s="406"/>
      <c r="AV66" s="406"/>
      <c r="AW66" s="406"/>
      <c r="AX66" s="406"/>
      <c r="AY66" s="406"/>
      <c r="AZ66" s="406"/>
      <c r="BA66" s="406"/>
      <c r="BB66" s="406"/>
      <c r="BC66" s="406"/>
      <c r="BD66" s="406"/>
      <c r="BE66" s="406"/>
      <c r="BF66" s="406"/>
      <c r="BG66" s="406"/>
      <c r="BH66" s="406"/>
      <c r="BI66" s="406"/>
    </row>
    <row r="67" spans="1:61">
      <c r="A67" s="406"/>
      <c r="B67" s="406"/>
      <c r="C67" s="406"/>
      <c r="D67" s="406"/>
      <c r="E67" s="406"/>
      <c r="F67" s="406"/>
      <c r="G67" s="406"/>
      <c r="H67" s="406"/>
      <c r="I67" s="406"/>
      <c r="J67" s="406"/>
      <c r="K67" s="406"/>
      <c r="L67" s="406"/>
      <c r="M67" s="406"/>
      <c r="N67" s="406"/>
      <c r="O67" s="406"/>
      <c r="P67" s="406"/>
      <c r="Q67" s="406"/>
      <c r="R67" s="406"/>
      <c r="S67" s="406"/>
      <c r="T67" s="406"/>
      <c r="U67" s="406"/>
      <c r="V67" s="406"/>
      <c r="W67" s="406"/>
      <c r="X67" s="406"/>
      <c r="Y67" s="406"/>
      <c r="Z67" s="406"/>
      <c r="AA67" s="406"/>
      <c r="AB67" s="406"/>
      <c r="AC67" s="406"/>
      <c r="AD67" s="406"/>
      <c r="AE67" s="406"/>
      <c r="AF67" s="406"/>
      <c r="AG67" s="406"/>
      <c r="AH67" s="406"/>
      <c r="AI67" s="406"/>
      <c r="AJ67" s="406"/>
      <c r="AK67" s="406"/>
      <c r="AL67" s="406"/>
      <c r="AM67" s="406"/>
      <c r="AN67" s="406"/>
      <c r="AO67" s="406"/>
      <c r="AP67" s="406"/>
      <c r="AQ67" s="406"/>
      <c r="AR67" s="406"/>
      <c r="AS67" s="406"/>
      <c r="AT67" s="406"/>
      <c r="AU67" s="406"/>
      <c r="AV67" s="406"/>
      <c r="AW67" s="406"/>
      <c r="AX67" s="406"/>
      <c r="AY67" s="406"/>
      <c r="AZ67" s="406"/>
      <c r="BA67" s="406"/>
      <c r="BB67" s="406"/>
      <c r="BC67" s="406"/>
      <c r="BD67" s="406"/>
      <c r="BE67" s="406"/>
      <c r="BF67" s="406"/>
      <c r="BG67" s="406"/>
      <c r="BH67" s="406"/>
      <c r="BI67" s="406"/>
    </row>
    <row r="68" spans="1:61">
      <c r="A68" s="406"/>
      <c r="B68" s="406"/>
      <c r="C68" s="406"/>
      <c r="D68" s="406"/>
      <c r="E68" s="406"/>
      <c r="F68" s="406"/>
      <c r="G68" s="406"/>
      <c r="H68" s="406"/>
      <c r="I68" s="406"/>
      <c r="J68" s="406"/>
      <c r="K68" s="406"/>
      <c r="L68" s="406"/>
      <c r="M68" s="406"/>
      <c r="N68" s="406"/>
      <c r="O68" s="406"/>
      <c r="P68" s="406"/>
      <c r="Q68" s="406"/>
      <c r="R68" s="406"/>
      <c r="S68" s="406"/>
      <c r="T68" s="406"/>
      <c r="U68" s="406"/>
      <c r="V68" s="406"/>
      <c r="W68" s="406"/>
      <c r="X68" s="406"/>
      <c r="Y68" s="406"/>
      <c r="Z68" s="406"/>
      <c r="AA68" s="406"/>
      <c r="AB68" s="406"/>
      <c r="AC68" s="406"/>
      <c r="AD68" s="406"/>
      <c r="AE68" s="406"/>
      <c r="AF68" s="406"/>
      <c r="AG68" s="406"/>
      <c r="AH68" s="406"/>
      <c r="AI68" s="406"/>
      <c r="AJ68" s="406"/>
      <c r="AK68" s="406"/>
      <c r="AL68" s="406"/>
      <c r="AM68" s="406"/>
      <c r="AN68" s="406"/>
      <c r="AO68" s="406"/>
      <c r="AP68" s="406"/>
      <c r="AQ68" s="406"/>
      <c r="AR68" s="406"/>
      <c r="AS68" s="406"/>
      <c r="AT68" s="406"/>
      <c r="AU68" s="406"/>
      <c r="AV68" s="406"/>
      <c r="AW68" s="406"/>
      <c r="AX68" s="406"/>
      <c r="AY68" s="406"/>
      <c r="AZ68" s="406"/>
      <c r="BA68" s="406"/>
      <c r="BB68" s="406"/>
      <c r="BC68" s="406"/>
      <c r="BD68" s="406"/>
      <c r="BE68" s="406"/>
      <c r="BF68" s="406"/>
      <c r="BG68" s="406"/>
      <c r="BH68" s="406"/>
      <c r="BI68" s="406"/>
    </row>
    <row r="69" spans="1:61">
      <c r="A69" s="406"/>
      <c r="B69" s="406"/>
      <c r="C69" s="406"/>
      <c r="D69" s="406"/>
      <c r="E69" s="406"/>
      <c r="F69" s="406"/>
      <c r="G69" s="406"/>
      <c r="H69" s="406"/>
      <c r="I69" s="406"/>
      <c r="J69" s="406"/>
      <c r="K69" s="406"/>
      <c r="L69" s="406"/>
      <c r="M69" s="406"/>
      <c r="N69" s="406"/>
      <c r="O69" s="406"/>
      <c r="P69" s="406"/>
      <c r="Q69" s="406"/>
      <c r="R69" s="406"/>
      <c r="S69" s="406"/>
      <c r="T69" s="406"/>
      <c r="U69" s="406"/>
      <c r="V69" s="406"/>
      <c r="W69" s="406"/>
      <c r="X69" s="406"/>
      <c r="Y69" s="406"/>
      <c r="Z69" s="406"/>
      <c r="AA69" s="406"/>
      <c r="AB69" s="406"/>
      <c r="AC69" s="406"/>
      <c r="AD69" s="406"/>
      <c r="AE69" s="406"/>
      <c r="AF69" s="406"/>
      <c r="AG69" s="406"/>
      <c r="AH69" s="406"/>
      <c r="AI69" s="406"/>
      <c r="AJ69" s="406"/>
      <c r="AK69" s="406"/>
      <c r="AL69" s="406"/>
      <c r="AM69" s="406"/>
      <c r="AN69" s="406"/>
      <c r="AO69" s="406"/>
      <c r="AP69" s="406"/>
      <c r="AQ69" s="406"/>
      <c r="AR69" s="406"/>
      <c r="AS69" s="406"/>
      <c r="AT69" s="406"/>
      <c r="AU69" s="406"/>
      <c r="AV69" s="406"/>
      <c r="AW69" s="406"/>
      <c r="AX69" s="406"/>
      <c r="AY69" s="406"/>
      <c r="AZ69" s="406"/>
      <c r="BA69" s="406"/>
      <c r="BB69" s="406"/>
      <c r="BC69" s="406"/>
      <c r="BD69" s="406"/>
      <c r="BE69" s="406"/>
      <c r="BF69" s="406"/>
      <c r="BG69" s="406"/>
      <c r="BH69" s="406"/>
      <c r="BI69" s="406"/>
    </row>
    <row r="70" spans="1:61">
      <c r="A70" s="406"/>
      <c r="B70" s="406"/>
      <c r="C70" s="406"/>
      <c r="D70" s="406"/>
      <c r="E70" s="406"/>
      <c r="F70" s="406"/>
      <c r="G70" s="406"/>
      <c r="H70" s="406"/>
      <c r="I70" s="406"/>
      <c r="J70" s="406"/>
      <c r="K70" s="406"/>
      <c r="L70" s="406"/>
      <c r="M70" s="406"/>
      <c r="N70" s="406"/>
      <c r="O70" s="406"/>
      <c r="P70" s="406"/>
      <c r="Q70" s="406"/>
      <c r="R70" s="406"/>
      <c r="S70" s="406"/>
      <c r="T70" s="406"/>
      <c r="U70" s="406"/>
      <c r="V70" s="406"/>
      <c r="W70" s="406"/>
      <c r="X70" s="406"/>
      <c r="Y70" s="406"/>
      <c r="Z70" s="406"/>
      <c r="AA70" s="406"/>
      <c r="AB70" s="406"/>
      <c r="AC70" s="406"/>
      <c r="AD70" s="406"/>
      <c r="AE70" s="406"/>
      <c r="AF70" s="406"/>
      <c r="AG70" s="406"/>
      <c r="AH70" s="406"/>
      <c r="AI70" s="406"/>
      <c r="AJ70" s="406"/>
      <c r="AK70" s="406"/>
      <c r="AL70" s="406"/>
      <c r="AM70" s="406"/>
      <c r="AN70" s="406"/>
      <c r="AO70" s="406"/>
      <c r="AP70" s="406"/>
      <c r="AQ70" s="406"/>
      <c r="AR70" s="406"/>
      <c r="AS70" s="406"/>
      <c r="AT70" s="406"/>
      <c r="AU70" s="406"/>
      <c r="AV70" s="406"/>
      <c r="AW70" s="406"/>
      <c r="AX70" s="406"/>
      <c r="AY70" s="406"/>
      <c r="AZ70" s="406"/>
      <c r="BA70" s="406"/>
      <c r="BB70" s="406"/>
      <c r="BC70" s="406"/>
      <c r="BD70" s="406"/>
      <c r="BE70" s="406"/>
      <c r="BF70" s="406"/>
      <c r="BG70" s="406"/>
      <c r="BH70" s="406"/>
      <c r="BI70" s="406"/>
    </row>
    <row r="71" spans="1:61">
      <c r="A71" s="406"/>
      <c r="B71" s="406"/>
      <c r="C71" s="406"/>
      <c r="D71" s="406"/>
      <c r="E71" s="406"/>
      <c r="F71" s="406"/>
      <c r="G71" s="406"/>
      <c r="H71" s="406"/>
      <c r="I71" s="406"/>
      <c r="J71" s="406"/>
      <c r="K71" s="406"/>
      <c r="L71" s="406"/>
      <c r="M71" s="406"/>
      <c r="N71" s="406"/>
      <c r="O71" s="406"/>
      <c r="P71" s="406"/>
      <c r="Q71" s="406"/>
      <c r="R71" s="406"/>
      <c r="S71" s="406"/>
      <c r="T71" s="406"/>
      <c r="U71" s="406"/>
      <c r="V71" s="406"/>
      <c r="W71" s="406"/>
      <c r="X71" s="406"/>
      <c r="Y71" s="406"/>
      <c r="Z71" s="406"/>
      <c r="AA71" s="406"/>
      <c r="AB71" s="406"/>
      <c r="AC71" s="406"/>
      <c r="AD71" s="406"/>
      <c r="AE71" s="406"/>
      <c r="AF71" s="406"/>
      <c r="AG71" s="406"/>
      <c r="AH71" s="406"/>
      <c r="AI71" s="406"/>
      <c r="AJ71" s="406"/>
      <c r="AK71" s="406"/>
      <c r="AL71" s="406"/>
      <c r="AM71" s="406"/>
      <c r="AN71" s="406"/>
      <c r="AO71" s="406"/>
      <c r="AP71" s="406"/>
      <c r="AQ71" s="406"/>
      <c r="AR71" s="406"/>
      <c r="AS71" s="406"/>
      <c r="AT71" s="406"/>
      <c r="AU71" s="406"/>
      <c r="AV71" s="406"/>
      <c r="AW71" s="406"/>
      <c r="AX71" s="406"/>
      <c r="AY71" s="406"/>
      <c r="AZ71" s="406"/>
      <c r="BA71" s="406"/>
      <c r="BB71" s="406"/>
      <c r="BC71" s="406"/>
      <c r="BD71" s="406"/>
      <c r="BE71" s="406"/>
      <c r="BF71" s="406"/>
      <c r="BG71" s="406"/>
      <c r="BH71" s="406"/>
      <c r="BI71" s="406"/>
    </row>
    <row r="72" spans="1:61">
      <c r="A72" s="406"/>
      <c r="B72" s="406"/>
      <c r="C72" s="406"/>
      <c r="D72" s="406"/>
      <c r="E72" s="406"/>
      <c r="F72" s="406"/>
      <c r="G72" s="406"/>
      <c r="H72" s="406"/>
      <c r="I72" s="406"/>
      <c r="J72" s="406"/>
      <c r="K72" s="406"/>
      <c r="L72" s="406"/>
      <c r="M72" s="406"/>
      <c r="N72" s="406"/>
      <c r="O72" s="406"/>
      <c r="P72" s="406"/>
      <c r="Q72" s="406"/>
      <c r="R72" s="406"/>
      <c r="S72" s="406"/>
      <c r="T72" s="406"/>
      <c r="U72" s="406"/>
      <c r="V72" s="406"/>
      <c r="W72" s="406"/>
      <c r="X72" s="406"/>
      <c r="Y72" s="406"/>
      <c r="Z72" s="406"/>
      <c r="AA72" s="406"/>
      <c r="AB72" s="406"/>
      <c r="AC72" s="406"/>
      <c r="AD72" s="406"/>
      <c r="AE72" s="406"/>
      <c r="AF72" s="406"/>
      <c r="AG72" s="406"/>
      <c r="AH72" s="406"/>
      <c r="AI72" s="406"/>
      <c r="AJ72" s="406"/>
      <c r="AK72" s="406"/>
      <c r="AL72" s="406"/>
      <c r="AM72" s="406"/>
      <c r="AN72" s="406"/>
      <c r="AO72" s="406"/>
      <c r="AP72" s="406"/>
      <c r="AQ72" s="406"/>
      <c r="AR72" s="406"/>
      <c r="AS72" s="406"/>
      <c r="AT72" s="406"/>
      <c r="AU72" s="406"/>
      <c r="AV72" s="406"/>
      <c r="AW72" s="406"/>
      <c r="AX72" s="406"/>
      <c r="AY72" s="406"/>
      <c r="AZ72" s="406"/>
      <c r="BA72" s="406"/>
      <c r="BB72" s="406"/>
      <c r="BC72" s="406"/>
      <c r="BD72" s="406"/>
      <c r="BE72" s="406"/>
      <c r="BF72" s="406"/>
      <c r="BG72" s="406"/>
      <c r="BH72" s="406"/>
      <c r="BI72" s="406"/>
    </row>
    <row r="73" spans="1:61">
      <c r="A73" s="406"/>
      <c r="B73" s="406"/>
      <c r="C73" s="406"/>
      <c r="D73" s="406"/>
      <c r="E73" s="406"/>
      <c r="F73" s="406"/>
      <c r="G73" s="406"/>
      <c r="H73" s="406"/>
      <c r="I73" s="406"/>
      <c r="J73" s="406"/>
      <c r="K73" s="406"/>
      <c r="L73" s="406"/>
      <c r="M73" s="406"/>
      <c r="N73" s="406"/>
      <c r="O73" s="406"/>
      <c r="P73" s="406"/>
      <c r="Q73" s="406"/>
      <c r="R73" s="406"/>
      <c r="S73" s="406"/>
      <c r="T73" s="406"/>
      <c r="U73" s="406"/>
      <c r="V73" s="406"/>
      <c r="W73" s="406"/>
      <c r="X73" s="406"/>
      <c r="Y73" s="406"/>
      <c r="Z73" s="406"/>
      <c r="AA73" s="406"/>
      <c r="AB73" s="406"/>
      <c r="AC73" s="406"/>
      <c r="AD73" s="406"/>
      <c r="AE73" s="406"/>
      <c r="AF73" s="406"/>
      <c r="AG73" s="406"/>
      <c r="AH73" s="406"/>
      <c r="AI73" s="406"/>
      <c r="AJ73" s="406"/>
      <c r="AK73" s="406"/>
      <c r="AL73" s="406"/>
      <c r="AM73" s="406"/>
      <c r="AN73" s="406"/>
      <c r="AO73" s="406"/>
      <c r="AP73" s="406"/>
      <c r="AQ73" s="406"/>
      <c r="AR73" s="406"/>
      <c r="AS73" s="406"/>
      <c r="AT73" s="406"/>
      <c r="AU73" s="406"/>
      <c r="AV73" s="406"/>
      <c r="AW73" s="406"/>
      <c r="AX73" s="406"/>
      <c r="AY73" s="406"/>
      <c r="AZ73" s="406"/>
      <c r="BA73" s="406"/>
      <c r="BB73" s="406"/>
      <c r="BC73" s="406"/>
      <c r="BD73" s="406"/>
      <c r="BE73" s="406"/>
      <c r="BF73" s="406"/>
      <c r="BG73" s="406"/>
      <c r="BH73" s="406"/>
      <c r="BI73" s="406"/>
    </row>
    <row r="74" spans="1:61">
      <c r="A74" s="406"/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406"/>
      <c r="Q74" s="406"/>
      <c r="R74" s="406"/>
      <c r="S74" s="406"/>
      <c r="T74" s="406"/>
      <c r="U74" s="406"/>
      <c r="V74" s="406"/>
      <c r="W74" s="406"/>
      <c r="X74" s="406"/>
      <c r="Y74" s="406"/>
      <c r="Z74" s="406"/>
      <c r="AA74" s="406"/>
      <c r="AB74" s="406"/>
      <c r="AC74" s="406"/>
      <c r="AD74" s="406"/>
      <c r="AE74" s="406"/>
      <c r="AF74" s="406"/>
      <c r="AG74" s="406"/>
      <c r="AH74" s="406"/>
      <c r="AI74" s="406"/>
      <c r="AJ74" s="406"/>
      <c r="AK74" s="406"/>
      <c r="AL74" s="406"/>
      <c r="AM74" s="406"/>
      <c r="AN74" s="406"/>
      <c r="AO74" s="406"/>
      <c r="AP74" s="406"/>
      <c r="AQ74" s="406"/>
      <c r="AR74" s="406"/>
      <c r="AS74" s="406"/>
      <c r="AT74" s="406"/>
      <c r="AU74" s="406"/>
      <c r="AV74" s="406"/>
      <c r="AW74" s="406"/>
      <c r="AX74" s="406"/>
      <c r="AY74" s="406"/>
      <c r="AZ74" s="406"/>
      <c r="BA74" s="406"/>
      <c r="BB74" s="406"/>
      <c r="BC74" s="406"/>
      <c r="BD74" s="406"/>
      <c r="BE74" s="406"/>
      <c r="BF74" s="406"/>
      <c r="BG74" s="406"/>
      <c r="BH74" s="406"/>
      <c r="BI74" s="406"/>
    </row>
    <row r="75" spans="1:61">
      <c r="A75" s="406"/>
      <c r="B75" s="406"/>
      <c r="C75" s="406"/>
      <c r="D75" s="406"/>
      <c r="E75" s="406"/>
      <c r="F75" s="406"/>
      <c r="G75" s="406"/>
      <c r="H75" s="406"/>
      <c r="I75" s="406"/>
      <c r="J75" s="406"/>
      <c r="K75" s="406"/>
      <c r="L75" s="406"/>
      <c r="M75" s="406"/>
      <c r="N75" s="406"/>
      <c r="O75" s="406"/>
      <c r="P75" s="406"/>
      <c r="Q75" s="406"/>
      <c r="R75" s="406"/>
      <c r="S75" s="406"/>
      <c r="T75" s="406"/>
      <c r="U75" s="406"/>
      <c r="V75" s="406"/>
      <c r="W75" s="406"/>
      <c r="X75" s="406"/>
      <c r="Y75" s="406"/>
      <c r="Z75" s="406"/>
      <c r="AA75" s="406"/>
      <c r="AB75" s="406"/>
      <c r="AC75" s="406"/>
      <c r="AD75" s="406"/>
      <c r="AE75" s="406"/>
      <c r="AF75" s="406"/>
      <c r="AG75" s="406"/>
      <c r="AH75" s="406"/>
      <c r="AI75" s="406"/>
      <c r="AJ75" s="406"/>
      <c r="AK75" s="406"/>
      <c r="AL75" s="406"/>
      <c r="AM75" s="406"/>
      <c r="AN75" s="406"/>
      <c r="AO75" s="406"/>
      <c r="AP75" s="406"/>
      <c r="AQ75" s="406"/>
      <c r="AR75" s="406"/>
      <c r="AS75" s="406"/>
      <c r="AT75" s="406"/>
      <c r="AU75" s="406"/>
      <c r="AV75" s="406"/>
      <c r="AW75" s="406"/>
      <c r="AX75" s="406"/>
      <c r="AY75" s="406"/>
      <c r="AZ75" s="406"/>
      <c r="BA75" s="406"/>
      <c r="BB75" s="406"/>
      <c r="BC75" s="406"/>
      <c r="BD75" s="406"/>
      <c r="BE75" s="406"/>
      <c r="BF75" s="406"/>
      <c r="BG75" s="406"/>
      <c r="BH75" s="406"/>
      <c r="BI75" s="406"/>
    </row>
    <row r="76" spans="1:61">
      <c r="A76" s="406"/>
      <c r="B76" s="406"/>
      <c r="C76" s="406"/>
      <c r="D76" s="406"/>
      <c r="E76" s="406"/>
      <c r="F76" s="406"/>
      <c r="G76" s="406"/>
      <c r="H76" s="406"/>
      <c r="I76" s="406"/>
      <c r="J76" s="406"/>
      <c r="K76" s="406"/>
      <c r="L76" s="406"/>
      <c r="M76" s="406"/>
      <c r="N76" s="406"/>
      <c r="O76" s="406"/>
      <c r="P76" s="406"/>
      <c r="Q76" s="406"/>
      <c r="R76" s="406"/>
      <c r="S76" s="406"/>
      <c r="T76" s="406"/>
      <c r="U76" s="406"/>
      <c r="V76" s="406"/>
      <c r="W76" s="406"/>
      <c r="X76" s="406"/>
      <c r="Y76" s="406"/>
      <c r="Z76" s="406"/>
      <c r="AA76" s="406"/>
      <c r="AB76" s="406"/>
      <c r="AC76" s="406"/>
      <c r="AD76" s="406"/>
      <c r="AE76" s="406"/>
      <c r="AF76" s="406"/>
      <c r="AG76" s="406"/>
      <c r="AH76" s="406"/>
      <c r="AI76" s="406"/>
      <c r="AJ76" s="406"/>
      <c r="AK76" s="406"/>
      <c r="AL76" s="406"/>
      <c r="AM76" s="406"/>
      <c r="AN76" s="406"/>
      <c r="AO76" s="406"/>
      <c r="AP76" s="406"/>
      <c r="AQ76" s="406"/>
      <c r="AR76" s="406"/>
      <c r="AS76" s="406"/>
      <c r="AT76" s="406"/>
      <c r="AU76" s="406"/>
      <c r="AV76" s="406"/>
      <c r="AW76" s="406"/>
      <c r="AX76" s="406"/>
      <c r="AY76" s="406"/>
      <c r="AZ76" s="406"/>
      <c r="BA76" s="406"/>
      <c r="BB76" s="406"/>
      <c r="BC76" s="406"/>
      <c r="BD76" s="406"/>
      <c r="BE76" s="406"/>
      <c r="BF76" s="406"/>
      <c r="BG76" s="406"/>
      <c r="BH76" s="406"/>
      <c r="BI76" s="406"/>
    </row>
    <row r="77" spans="1:61">
      <c r="A77" s="406"/>
      <c r="B77" s="406"/>
      <c r="C77" s="406"/>
      <c r="D77" s="406"/>
      <c r="E77" s="406"/>
      <c r="F77" s="406"/>
      <c r="G77" s="406"/>
      <c r="H77" s="406"/>
      <c r="I77" s="406"/>
      <c r="J77" s="406"/>
      <c r="K77" s="406"/>
      <c r="L77" s="406"/>
      <c r="M77" s="406"/>
      <c r="N77" s="406"/>
      <c r="O77" s="406"/>
      <c r="P77" s="406"/>
      <c r="Q77" s="406"/>
      <c r="R77" s="406"/>
      <c r="S77" s="406"/>
      <c r="T77" s="406"/>
      <c r="U77" s="406"/>
      <c r="V77" s="406"/>
      <c r="W77" s="406"/>
      <c r="X77" s="406"/>
      <c r="Y77" s="406"/>
      <c r="Z77" s="406"/>
      <c r="AA77" s="406"/>
      <c r="AB77" s="406"/>
      <c r="AC77" s="406"/>
      <c r="AD77" s="406"/>
      <c r="AE77" s="406"/>
      <c r="AF77" s="406"/>
      <c r="AG77" s="406"/>
      <c r="AH77" s="406"/>
      <c r="AI77" s="406"/>
      <c r="AJ77" s="406"/>
      <c r="AK77" s="406"/>
      <c r="AL77" s="406"/>
      <c r="AM77" s="406"/>
      <c r="AN77" s="406"/>
      <c r="AO77" s="406"/>
      <c r="AP77" s="406"/>
      <c r="AQ77" s="406"/>
      <c r="AR77" s="406"/>
      <c r="AS77" s="406"/>
      <c r="AT77" s="406"/>
      <c r="AU77" s="406"/>
      <c r="AV77" s="406"/>
      <c r="AW77" s="406"/>
      <c r="AX77" s="406"/>
      <c r="AY77" s="406"/>
      <c r="AZ77" s="406"/>
      <c r="BA77" s="406"/>
      <c r="BB77" s="406"/>
      <c r="BC77" s="406"/>
      <c r="BD77" s="406"/>
      <c r="BE77" s="406"/>
      <c r="BF77" s="406"/>
      <c r="BG77" s="406"/>
      <c r="BH77" s="406"/>
      <c r="BI77" s="406"/>
    </row>
  </sheetData>
  <mergeCells count="23">
    <mergeCell ref="Z24:AD24"/>
    <mergeCell ref="F11:H11"/>
    <mergeCell ref="A16:E16"/>
    <mergeCell ref="F16:AU16"/>
    <mergeCell ref="BJ14:CB42"/>
    <mergeCell ref="BJ1:BZ13"/>
    <mergeCell ref="A33:BI77"/>
    <mergeCell ref="N26:AG26"/>
    <mergeCell ref="AH26:BI26"/>
    <mergeCell ref="AH27:BI27"/>
    <mergeCell ref="AA29:AG29"/>
    <mergeCell ref="R31:V31"/>
    <mergeCell ref="AM31:AQ31"/>
    <mergeCell ref="A17:E17"/>
    <mergeCell ref="F17:AT17"/>
    <mergeCell ref="N18:AA18"/>
    <mergeCell ref="V20:AZ21"/>
    <mergeCell ref="N21:U21"/>
    <mergeCell ref="AP9:AR9"/>
    <mergeCell ref="AR11:AT11"/>
    <mergeCell ref="A13:AU13"/>
    <mergeCell ref="A14:AU14"/>
    <mergeCell ref="A15:AU15"/>
  </mergeCells>
  <pageMargins left="0.7" right="0.7" top="0.75" bottom="0.75" header="0.3" footer="0.3"/>
  <pageSetup paperSize="12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H34"/>
  <sheetViews>
    <sheetView workbookViewId="0">
      <selection activeCell="BJ19" sqref="BJ19"/>
    </sheetView>
  </sheetViews>
  <sheetFormatPr defaultRowHeight="15"/>
  <cols>
    <col min="1" max="1" width="3.42578125" customWidth="1"/>
    <col min="2" max="47" width="3" customWidth="1"/>
    <col min="48" max="48" width="2.5703125" customWidth="1"/>
    <col min="49" max="49" width="3" customWidth="1"/>
    <col min="50" max="51" width="2.42578125" customWidth="1"/>
    <col min="52" max="52" width="3" customWidth="1"/>
    <col min="53" max="53" width="3.28515625" customWidth="1"/>
    <col min="54" max="54" width="0.28515625" customWidth="1"/>
    <col min="55" max="55" width="1.42578125" customWidth="1"/>
    <col min="56" max="56" width="1" customWidth="1"/>
    <col min="57" max="57" width="2.28515625" customWidth="1"/>
    <col min="58" max="60" width="3.28515625" customWidth="1"/>
  </cols>
  <sheetData>
    <row r="1" spans="1:60">
      <c r="A1" s="368"/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  <c r="AC1" s="368"/>
      <c r="AD1" s="368"/>
      <c r="AE1" s="368"/>
      <c r="AF1" s="368"/>
      <c r="AG1" s="368"/>
      <c r="AH1" s="343"/>
      <c r="AI1" s="343"/>
      <c r="AJ1" s="343"/>
      <c r="AK1" s="343"/>
      <c r="AL1" s="343"/>
      <c r="AM1" s="343"/>
      <c r="AN1" s="343"/>
      <c r="AO1" s="343"/>
      <c r="AP1" s="343"/>
      <c r="AQ1" s="343"/>
      <c r="AR1" s="343"/>
      <c r="AS1" s="343"/>
      <c r="AT1" s="343"/>
      <c r="AU1" s="343"/>
      <c r="AV1" s="343"/>
      <c r="AW1" s="343"/>
      <c r="AX1" s="343"/>
      <c r="AY1" s="343"/>
      <c r="AZ1" s="343"/>
      <c r="BA1" s="343"/>
      <c r="BB1" s="343"/>
      <c r="BC1" s="343"/>
      <c r="BD1" s="343"/>
      <c r="BE1" s="343"/>
      <c r="BF1" s="343"/>
      <c r="BG1" s="343"/>
      <c r="BH1" s="343"/>
    </row>
    <row r="2" spans="1:60" ht="15.75" thickBot="1">
      <c r="A2" s="425" t="s">
        <v>369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  <c r="W2" s="425"/>
      <c r="X2" s="425"/>
      <c r="Y2" s="425"/>
      <c r="Z2" s="425"/>
      <c r="AA2" s="425"/>
      <c r="AB2" s="425"/>
      <c r="AC2" s="425"/>
      <c r="AD2" s="425"/>
      <c r="AE2" s="425"/>
      <c r="AF2" s="425"/>
      <c r="AG2" s="425"/>
      <c r="AH2" s="425"/>
      <c r="AI2" s="425"/>
      <c r="AJ2" s="425"/>
      <c r="AK2" s="425"/>
      <c r="AL2" s="425"/>
      <c r="AM2" s="425"/>
      <c r="AN2" s="425"/>
      <c r="AO2" s="425"/>
      <c r="AP2" s="425"/>
      <c r="AQ2" s="425"/>
      <c r="AR2" s="425"/>
      <c r="AS2" s="425"/>
      <c r="AT2" s="426"/>
      <c r="AU2" s="426"/>
      <c r="AV2" s="426"/>
      <c r="AW2" s="426"/>
      <c r="AX2" s="426"/>
      <c r="AY2" s="426"/>
      <c r="AZ2" s="427"/>
      <c r="BA2" s="427"/>
      <c r="BB2" s="427"/>
      <c r="BC2" s="427"/>
      <c r="BD2" s="427"/>
      <c r="BE2" s="427"/>
      <c r="BF2" s="427"/>
      <c r="BG2" s="427"/>
      <c r="BH2" s="428"/>
    </row>
    <row r="3" spans="1:60">
      <c r="A3" s="429" t="s">
        <v>263</v>
      </c>
      <c r="B3" s="432" t="s">
        <v>264</v>
      </c>
      <c r="C3" s="433"/>
      <c r="D3" s="433"/>
      <c r="E3" s="434"/>
      <c r="F3" s="438" t="s">
        <v>265</v>
      </c>
      <c r="G3" s="432" t="s">
        <v>266</v>
      </c>
      <c r="H3" s="433"/>
      <c r="I3" s="434"/>
      <c r="J3" s="438" t="s">
        <v>267</v>
      </c>
      <c r="K3" s="432" t="s">
        <v>268</v>
      </c>
      <c r="L3" s="433"/>
      <c r="M3" s="433"/>
      <c r="N3" s="434"/>
      <c r="O3" s="432" t="s">
        <v>269</v>
      </c>
      <c r="P3" s="433"/>
      <c r="Q3" s="433"/>
      <c r="R3" s="434"/>
      <c r="S3" s="438" t="s">
        <v>270</v>
      </c>
      <c r="T3" s="432" t="s">
        <v>271</v>
      </c>
      <c r="U3" s="433"/>
      <c r="V3" s="434"/>
      <c r="W3" s="438" t="s">
        <v>272</v>
      </c>
      <c r="X3" s="432" t="s">
        <v>273</v>
      </c>
      <c r="Y3" s="433"/>
      <c r="Z3" s="434"/>
      <c r="AA3" s="438" t="s">
        <v>274</v>
      </c>
      <c r="AB3" s="432" t="s">
        <v>275</v>
      </c>
      <c r="AC3" s="433"/>
      <c r="AD3" s="433"/>
      <c r="AE3" s="434"/>
      <c r="AF3" s="438" t="s">
        <v>276</v>
      </c>
      <c r="AG3" s="432" t="s">
        <v>277</v>
      </c>
      <c r="AH3" s="433"/>
      <c r="AI3" s="434"/>
      <c r="AJ3" s="438" t="s">
        <v>278</v>
      </c>
      <c r="AK3" s="432" t="s">
        <v>279</v>
      </c>
      <c r="AL3" s="433"/>
      <c r="AM3" s="433"/>
      <c r="AN3" s="434"/>
      <c r="AO3" s="432" t="s">
        <v>280</v>
      </c>
      <c r="AP3" s="433"/>
      <c r="AQ3" s="433"/>
      <c r="AR3" s="434"/>
      <c r="AS3" s="438" t="s">
        <v>281</v>
      </c>
      <c r="AT3" s="446" t="s">
        <v>282</v>
      </c>
      <c r="AU3" s="447"/>
      <c r="AV3" s="448"/>
      <c r="AW3" s="449" t="s">
        <v>283</v>
      </c>
      <c r="AX3" s="446" t="s">
        <v>284</v>
      </c>
      <c r="AY3" s="447"/>
      <c r="AZ3" s="447"/>
      <c r="BA3" s="448"/>
      <c r="BB3" s="451"/>
      <c r="BC3" s="451"/>
      <c r="BD3" s="451"/>
      <c r="BE3" s="441"/>
      <c r="BF3" s="441"/>
      <c r="BG3" s="441"/>
      <c r="BH3" s="442"/>
    </row>
    <row r="4" spans="1:60" ht="7.5" customHeight="1">
      <c r="A4" s="430"/>
      <c r="B4" s="435"/>
      <c r="C4" s="436"/>
      <c r="D4" s="436"/>
      <c r="E4" s="437"/>
      <c r="F4" s="439"/>
      <c r="G4" s="435"/>
      <c r="H4" s="436"/>
      <c r="I4" s="437"/>
      <c r="J4" s="439"/>
      <c r="K4" s="435"/>
      <c r="L4" s="436"/>
      <c r="M4" s="436"/>
      <c r="N4" s="437"/>
      <c r="O4" s="435"/>
      <c r="P4" s="436"/>
      <c r="Q4" s="436"/>
      <c r="R4" s="437"/>
      <c r="S4" s="439"/>
      <c r="T4" s="435"/>
      <c r="U4" s="436"/>
      <c r="V4" s="437"/>
      <c r="W4" s="439"/>
      <c r="X4" s="435"/>
      <c r="Y4" s="436"/>
      <c r="Z4" s="437"/>
      <c r="AA4" s="439"/>
      <c r="AB4" s="435"/>
      <c r="AC4" s="436"/>
      <c r="AD4" s="436"/>
      <c r="AE4" s="437"/>
      <c r="AF4" s="439"/>
      <c r="AG4" s="435"/>
      <c r="AH4" s="436"/>
      <c r="AI4" s="437"/>
      <c r="AJ4" s="439"/>
      <c r="AK4" s="435"/>
      <c r="AL4" s="436"/>
      <c r="AM4" s="436"/>
      <c r="AN4" s="437"/>
      <c r="AO4" s="435"/>
      <c r="AP4" s="436"/>
      <c r="AQ4" s="436"/>
      <c r="AR4" s="437"/>
      <c r="AS4" s="439"/>
      <c r="AT4" s="435"/>
      <c r="AU4" s="436"/>
      <c r="AV4" s="437"/>
      <c r="AW4" s="439"/>
      <c r="AX4" s="435"/>
      <c r="AY4" s="436"/>
      <c r="AZ4" s="436"/>
      <c r="BA4" s="437"/>
      <c r="BB4" s="451"/>
      <c r="BC4" s="451"/>
      <c r="BD4" s="451"/>
      <c r="BE4" s="441"/>
      <c r="BF4" s="441"/>
      <c r="BG4" s="441"/>
      <c r="BH4" s="442"/>
    </row>
    <row r="5" spans="1:60" ht="9" customHeight="1">
      <c r="A5" s="430"/>
      <c r="B5" s="369"/>
      <c r="C5" s="369"/>
      <c r="D5" s="369"/>
      <c r="E5" s="370"/>
      <c r="F5" s="439"/>
      <c r="G5" s="369"/>
      <c r="H5" s="369"/>
      <c r="I5" s="370"/>
      <c r="J5" s="439"/>
      <c r="K5" s="369"/>
      <c r="L5" s="369"/>
      <c r="M5" s="369"/>
      <c r="N5" s="369"/>
      <c r="O5" s="369"/>
      <c r="P5" s="369"/>
      <c r="Q5" s="369"/>
      <c r="R5" s="370"/>
      <c r="S5" s="439"/>
      <c r="T5" s="369"/>
      <c r="U5" s="369"/>
      <c r="V5" s="370"/>
      <c r="W5" s="439"/>
      <c r="X5" s="369"/>
      <c r="Y5" s="369"/>
      <c r="Z5" s="370"/>
      <c r="AA5" s="439"/>
      <c r="AB5" s="369"/>
      <c r="AC5" s="369"/>
      <c r="AD5" s="369"/>
      <c r="AE5" s="370"/>
      <c r="AF5" s="439"/>
      <c r="AG5" s="369"/>
      <c r="AH5" s="369"/>
      <c r="AI5" s="370"/>
      <c r="AJ5" s="439"/>
      <c r="AK5" s="369"/>
      <c r="AL5" s="369"/>
      <c r="AM5" s="369"/>
      <c r="AN5" s="369"/>
      <c r="AO5" s="369"/>
      <c r="AP5" s="369"/>
      <c r="AQ5" s="369"/>
      <c r="AR5" s="370"/>
      <c r="AS5" s="439"/>
      <c r="AT5" s="371"/>
      <c r="AU5" s="371"/>
      <c r="AV5" s="371"/>
      <c r="AW5" s="439"/>
      <c r="AX5" s="371"/>
      <c r="AY5" s="371"/>
      <c r="AZ5" s="443" t="s">
        <v>285</v>
      </c>
      <c r="BA5" s="443" t="s">
        <v>286</v>
      </c>
      <c r="BB5" s="451"/>
      <c r="BC5" s="451"/>
      <c r="BD5" s="451"/>
      <c r="BE5" s="441"/>
      <c r="BF5" s="441"/>
      <c r="BG5" s="441"/>
      <c r="BH5" s="442"/>
    </row>
    <row r="6" spans="1:60">
      <c r="A6" s="430"/>
      <c r="B6" s="371"/>
      <c r="C6" s="371"/>
      <c r="D6" s="371"/>
      <c r="E6" s="372"/>
      <c r="F6" s="439"/>
      <c r="G6" s="371"/>
      <c r="H6" s="371"/>
      <c r="I6" s="372"/>
      <c r="J6" s="439"/>
      <c r="K6" s="371"/>
      <c r="L6" s="371"/>
      <c r="M6" s="371"/>
      <c r="N6" s="371"/>
      <c r="O6" s="371"/>
      <c r="P6" s="371"/>
      <c r="Q6" s="371"/>
      <c r="R6" s="372"/>
      <c r="S6" s="439"/>
      <c r="T6" s="371"/>
      <c r="U6" s="371"/>
      <c r="V6" s="372"/>
      <c r="W6" s="439"/>
      <c r="X6" s="371"/>
      <c r="Y6" s="371"/>
      <c r="Z6" s="372"/>
      <c r="AA6" s="439"/>
      <c r="AB6" s="371"/>
      <c r="AC6" s="371"/>
      <c r="AD6" s="371"/>
      <c r="AE6" s="372"/>
      <c r="AF6" s="439"/>
      <c r="AG6" s="371"/>
      <c r="AH6" s="371"/>
      <c r="AI6" s="372"/>
      <c r="AJ6" s="439"/>
      <c r="AK6" s="371"/>
      <c r="AL6" s="371"/>
      <c r="AM6" s="371"/>
      <c r="AN6" s="371"/>
      <c r="AO6" s="371"/>
      <c r="AP6" s="371"/>
      <c r="AQ6" s="371"/>
      <c r="AR6" s="372"/>
      <c r="AS6" s="439"/>
      <c r="AT6" s="371"/>
      <c r="AU6" s="371"/>
      <c r="AV6" s="371"/>
      <c r="AW6" s="439"/>
      <c r="AX6" s="371"/>
      <c r="AY6" s="371"/>
      <c r="AZ6" s="444"/>
      <c r="BA6" s="444"/>
      <c r="BB6" s="451"/>
      <c r="BC6" s="451"/>
      <c r="BD6" s="451"/>
      <c r="BE6" s="441"/>
      <c r="BF6" s="441"/>
      <c r="BG6" s="441"/>
      <c r="BH6" s="442"/>
    </row>
    <row r="7" spans="1:60">
      <c r="A7" s="430"/>
      <c r="B7" s="371">
        <v>1</v>
      </c>
      <c r="C7" s="371">
        <v>8</v>
      </c>
      <c r="D7" s="371">
        <v>15</v>
      </c>
      <c r="E7" s="371">
        <v>22</v>
      </c>
      <c r="F7" s="439"/>
      <c r="G7" s="371">
        <v>6</v>
      </c>
      <c r="H7" s="371">
        <v>13</v>
      </c>
      <c r="I7" s="371">
        <v>20</v>
      </c>
      <c r="J7" s="439"/>
      <c r="K7" s="371">
        <v>3</v>
      </c>
      <c r="L7" s="372">
        <v>10</v>
      </c>
      <c r="M7" s="371">
        <v>17</v>
      </c>
      <c r="N7" s="371">
        <v>24</v>
      </c>
      <c r="O7" s="371">
        <v>1</v>
      </c>
      <c r="P7" s="371">
        <v>8</v>
      </c>
      <c r="Q7" s="371">
        <v>15</v>
      </c>
      <c r="R7" s="371">
        <v>22</v>
      </c>
      <c r="S7" s="439"/>
      <c r="T7" s="371">
        <v>5</v>
      </c>
      <c r="U7" s="371">
        <v>12</v>
      </c>
      <c r="V7" s="371">
        <v>19</v>
      </c>
      <c r="W7" s="439"/>
      <c r="X7" s="371">
        <v>2</v>
      </c>
      <c r="Y7" s="371">
        <v>9</v>
      </c>
      <c r="Z7" s="371">
        <v>16</v>
      </c>
      <c r="AA7" s="439"/>
      <c r="AB7" s="371">
        <v>2</v>
      </c>
      <c r="AC7" s="371">
        <v>9</v>
      </c>
      <c r="AD7" s="371">
        <v>16</v>
      </c>
      <c r="AE7" s="371">
        <v>23</v>
      </c>
      <c r="AF7" s="439"/>
      <c r="AG7" s="371">
        <v>6</v>
      </c>
      <c r="AH7" s="371">
        <v>13</v>
      </c>
      <c r="AI7" s="371">
        <v>20</v>
      </c>
      <c r="AJ7" s="439"/>
      <c r="AK7" s="371">
        <v>4</v>
      </c>
      <c r="AL7" s="371">
        <v>11</v>
      </c>
      <c r="AM7" s="371">
        <v>18</v>
      </c>
      <c r="AN7" s="371">
        <v>25</v>
      </c>
      <c r="AO7" s="371">
        <v>1</v>
      </c>
      <c r="AP7" s="371">
        <v>8</v>
      </c>
      <c r="AQ7" s="371">
        <v>15</v>
      </c>
      <c r="AR7" s="371">
        <v>22</v>
      </c>
      <c r="AS7" s="439"/>
      <c r="AT7" s="371">
        <v>6</v>
      </c>
      <c r="AU7" s="371">
        <v>13</v>
      </c>
      <c r="AV7" s="371">
        <v>20</v>
      </c>
      <c r="AW7" s="439"/>
      <c r="AX7" s="371">
        <v>3</v>
      </c>
      <c r="AY7" s="371">
        <v>10</v>
      </c>
      <c r="AZ7" s="444"/>
      <c r="BA7" s="444"/>
      <c r="BB7" s="451"/>
      <c r="BC7" s="451"/>
      <c r="BD7" s="451"/>
      <c r="BE7" s="441"/>
      <c r="BF7" s="441"/>
      <c r="BG7" s="441"/>
      <c r="BH7" s="442"/>
    </row>
    <row r="8" spans="1:60">
      <c r="A8" s="430"/>
      <c r="B8" s="371">
        <v>7</v>
      </c>
      <c r="C8" s="371">
        <v>14</v>
      </c>
      <c r="D8" s="371">
        <v>21</v>
      </c>
      <c r="E8" s="371">
        <v>28</v>
      </c>
      <c r="F8" s="439"/>
      <c r="G8" s="371">
        <v>12</v>
      </c>
      <c r="H8" s="371">
        <v>19</v>
      </c>
      <c r="I8" s="371">
        <v>26</v>
      </c>
      <c r="J8" s="439"/>
      <c r="K8" s="371">
        <v>9</v>
      </c>
      <c r="L8" s="371">
        <v>16</v>
      </c>
      <c r="M8" s="371">
        <v>23</v>
      </c>
      <c r="N8" s="371">
        <v>30</v>
      </c>
      <c r="O8" s="371">
        <v>7</v>
      </c>
      <c r="P8" s="371">
        <v>14</v>
      </c>
      <c r="Q8" s="371">
        <v>21</v>
      </c>
      <c r="R8" s="371">
        <v>28</v>
      </c>
      <c r="S8" s="439"/>
      <c r="T8" s="371">
        <v>11</v>
      </c>
      <c r="U8" s="371">
        <v>18</v>
      </c>
      <c r="V8" s="371">
        <v>25</v>
      </c>
      <c r="W8" s="439"/>
      <c r="X8" s="371">
        <v>8</v>
      </c>
      <c r="Y8" s="371">
        <v>15</v>
      </c>
      <c r="Z8" s="371">
        <v>22</v>
      </c>
      <c r="AA8" s="439"/>
      <c r="AB8" s="371">
        <v>8</v>
      </c>
      <c r="AC8" s="371">
        <v>15</v>
      </c>
      <c r="AD8" s="371">
        <v>22</v>
      </c>
      <c r="AE8" s="371">
        <v>29</v>
      </c>
      <c r="AF8" s="439"/>
      <c r="AG8" s="371">
        <v>12</v>
      </c>
      <c r="AH8" s="371">
        <v>19</v>
      </c>
      <c r="AI8" s="371">
        <v>26</v>
      </c>
      <c r="AJ8" s="439"/>
      <c r="AK8" s="371">
        <v>10</v>
      </c>
      <c r="AL8" s="371">
        <v>17</v>
      </c>
      <c r="AM8" s="371">
        <v>24</v>
      </c>
      <c r="AN8" s="371">
        <v>31</v>
      </c>
      <c r="AO8" s="371">
        <v>7</v>
      </c>
      <c r="AP8" s="371">
        <v>14</v>
      </c>
      <c r="AQ8" s="371">
        <v>21</v>
      </c>
      <c r="AR8" s="371">
        <v>28</v>
      </c>
      <c r="AS8" s="439"/>
      <c r="AT8" s="371">
        <v>12</v>
      </c>
      <c r="AU8" s="371">
        <v>19</v>
      </c>
      <c r="AV8" s="371">
        <v>26</v>
      </c>
      <c r="AW8" s="439"/>
      <c r="AX8" s="371">
        <v>9</v>
      </c>
      <c r="AY8" s="371">
        <v>16</v>
      </c>
      <c r="AZ8" s="444"/>
      <c r="BA8" s="444"/>
      <c r="BB8" s="451"/>
      <c r="BC8" s="451"/>
      <c r="BD8" s="451"/>
      <c r="BE8" s="441"/>
      <c r="BF8" s="441"/>
      <c r="BG8" s="441"/>
      <c r="BH8" s="442"/>
    </row>
    <row r="9" spans="1:60" ht="6" customHeight="1" thickBot="1">
      <c r="A9" s="431"/>
      <c r="B9" s="371"/>
      <c r="C9" s="371"/>
      <c r="D9" s="371"/>
      <c r="E9" s="371"/>
      <c r="F9" s="439"/>
      <c r="G9" s="374"/>
      <c r="H9" s="371"/>
      <c r="I9" s="371"/>
      <c r="J9" s="439"/>
      <c r="K9" s="371"/>
      <c r="L9" s="371"/>
      <c r="M9" s="371"/>
      <c r="N9" s="371"/>
      <c r="O9" s="371"/>
      <c r="P9" s="371"/>
      <c r="Q9" s="371"/>
      <c r="R9" s="371"/>
      <c r="S9" s="439"/>
      <c r="T9" s="371"/>
      <c r="U9" s="371"/>
      <c r="V9" s="371"/>
      <c r="W9" s="439"/>
      <c r="X9" s="371"/>
      <c r="Y9" s="371"/>
      <c r="Z9" s="371"/>
      <c r="AA9" s="439"/>
      <c r="AB9" s="371"/>
      <c r="AC9" s="371"/>
      <c r="AD9" s="371"/>
      <c r="AE9" s="371"/>
      <c r="AF9" s="439"/>
      <c r="AG9" s="371"/>
      <c r="AH9" s="371"/>
      <c r="AI9" s="371"/>
      <c r="AJ9" s="439"/>
      <c r="AK9" s="371"/>
      <c r="AL9" s="371"/>
      <c r="AM9" s="371"/>
      <c r="AN9" s="371"/>
      <c r="AO9" s="371"/>
      <c r="AP9" s="371"/>
      <c r="AQ9" s="371"/>
      <c r="AR9" s="371"/>
      <c r="AS9" s="440"/>
      <c r="AT9" s="373"/>
      <c r="AU9" s="373"/>
      <c r="AV9" s="373"/>
      <c r="AW9" s="450"/>
      <c r="AX9" s="373"/>
      <c r="AY9" s="373"/>
      <c r="AZ9" s="373"/>
      <c r="BA9" s="373"/>
      <c r="BB9" s="451"/>
      <c r="BC9" s="451"/>
      <c r="BD9" s="451"/>
      <c r="BE9" s="441"/>
      <c r="BF9" s="441"/>
      <c r="BG9" s="441"/>
      <c r="BH9" s="442"/>
    </row>
    <row r="10" spans="1:60">
      <c r="A10" s="378"/>
      <c r="B10" s="379" t="s">
        <v>287</v>
      </c>
      <c r="C10" s="379" t="s">
        <v>288</v>
      </c>
      <c r="D10" s="379" t="s">
        <v>289</v>
      </c>
      <c r="E10" s="379" t="s">
        <v>290</v>
      </c>
      <c r="F10" s="379" t="s">
        <v>291</v>
      </c>
      <c r="G10" s="379" t="s">
        <v>292</v>
      </c>
      <c r="H10" s="379" t="s">
        <v>293</v>
      </c>
      <c r="I10" s="379" t="s">
        <v>294</v>
      </c>
      <c r="J10" s="379" t="s">
        <v>295</v>
      </c>
      <c r="K10" s="379" t="s">
        <v>296</v>
      </c>
      <c r="L10" s="379" t="s">
        <v>297</v>
      </c>
      <c r="M10" s="379" t="s">
        <v>298</v>
      </c>
      <c r="N10" s="379" t="s">
        <v>299</v>
      </c>
      <c r="O10" s="379" t="s">
        <v>300</v>
      </c>
      <c r="P10" s="379" t="s">
        <v>301</v>
      </c>
      <c r="Q10" s="379" t="s">
        <v>302</v>
      </c>
      <c r="R10" s="379" t="s">
        <v>303</v>
      </c>
      <c r="S10" s="379" t="s">
        <v>304</v>
      </c>
      <c r="T10" s="379" t="s">
        <v>305</v>
      </c>
      <c r="U10" s="379" t="s">
        <v>306</v>
      </c>
      <c r="V10" s="379" t="s">
        <v>307</v>
      </c>
      <c r="W10" s="379" t="s">
        <v>308</v>
      </c>
      <c r="X10" s="379" t="s">
        <v>309</v>
      </c>
      <c r="Y10" s="379" t="s">
        <v>310</v>
      </c>
      <c r="Z10" s="379" t="s">
        <v>311</v>
      </c>
      <c r="AA10" s="379" t="s">
        <v>312</v>
      </c>
      <c r="AB10" s="379" t="s">
        <v>313</v>
      </c>
      <c r="AC10" s="379" t="s">
        <v>314</v>
      </c>
      <c r="AD10" s="379" t="s">
        <v>315</v>
      </c>
      <c r="AE10" s="379" t="s">
        <v>316</v>
      </c>
      <c r="AF10" s="379" t="s">
        <v>317</v>
      </c>
      <c r="AG10" s="379" t="s">
        <v>318</v>
      </c>
      <c r="AH10" s="379" t="s">
        <v>319</v>
      </c>
      <c r="AI10" s="379" t="s">
        <v>320</v>
      </c>
      <c r="AJ10" s="379" t="s">
        <v>321</v>
      </c>
      <c r="AK10" s="379" t="s">
        <v>322</v>
      </c>
      <c r="AL10" s="379" t="s">
        <v>323</v>
      </c>
      <c r="AM10" s="379" t="s">
        <v>324</v>
      </c>
      <c r="AN10" s="379" t="s">
        <v>325</v>
      </c>
      <c r="AO10" s="379" t="s">
        <v>326</v>
      </c>
      <c r="AP10" s="379" t="s">
        <v>327</v>
      </c>
      <c r="AQ10" s="379" t="s">
        <v>328</v>
      </c>
      <c r="AR10" s="379" t="s">
        <v>329</v>
      </c>
      <c r="AS10" s="379" t="s">
        <v>330</v>
      </c>
      <c r="AT10" s="380" t="s">
        <v>331</v>
      </c>
      <c r="AU10" s="380" t="s">
        <v>332</v>
      </c>
      <c r="AV10" s="380" t="s">
        <v>333</v>
      </c>
      <c r="AW10" s="380" t="s">
        <v>334</v>
      </c>
      <c r="AX10" s="380" t="s">
        <v>335</v>
      </c>
      <c r="AY10" s="380" t="s">
        <v>336</v>
      </c>
      <c r="AZ10" s="380" t="s">
        <v>335</v>
      </c>
      <c r="BA10" s="380" t="s">
        <v>336</v>
      </c>
      <c r="BB10" s="381"/>
      <c r="BC10" s="381"/>
      <c r="BD10" s="381"/>
      <c r="BE10" s="381"/>
      <c r="BF10" s="381"/>
      <c r="BG10" s="381"/>
      <c r="BH10" s="375"/>
    </row>
    <row r="11" spans="1:60">
      <c r="A11" s="382">
        <v>1</v>
      </c>
      <c r="B11" s="373"/>
      <c r="C11" s="373"/>
      <c r="D11" s="382"/>
      <c r="E11" s="373"/>
      <c r="F11" s="373">
        <v>17</v>
      </c>
      <c r="G11" s="383"/>
      <c r="H11" s="373"/>
      <c r="I11" s="373"/>
      <c r="J11" s="373"/>
      <c r="K11" s="373"/>
      <c r="L11" s="373"/>
      <c r="M11" s="373"/>
      <c r="N11" s="373"/>
      <c r="O11" s="373"/>
      <c r="P11" s="373"/>
      <c r="Q11" s="373"/>
      <c r="R11" s="384"/>
      <c r="S11" s="384" t="s">
        <v>337</v>
      </c>
      <c r="T11" s="384" t="s">
        <v>337</v>
      </c>
      <c r="U11" s="373"/>
      <c r="V11" s="373"/>
      <c r="W11" s="373">
        <v>22</v>
      </c>
      <c r="X11" s="382"/>
      <c r="Y11" s="382"/>
      <c r="Z11" s="373"/>
      <c r="AA11" s="382"/>
      <c r="AB11" s="373"/>
      <c r="AC11" s="373"/>
      <c r="AD11" s="373"/>
      <c r="AE11" s="373"/>
      <c r="AF11" s="373"/>
      <c r="AG11" s="373"/>
      <c r="AH11" s="373"/>
      <c r="AI11" s="373"/>
      <c r="AJ11" s="373"/>
      <c r="AK11" s="373"/>
      <c r="AL11" s="373"/>
      <c r="AM11" s="373"/>
      <c r="AN11" s="373"/>
      <c r="AO11" s="373"/>
      <c r="AP11" s="373"/>
      <c r="AQ11" s="384" t="s">
        <v>338</v>
      </c>
      <c r="AR11" s="384" t="s">
        <v>338</v>
      </c>
      <c r="AS11" s="385" t="s">
        <v>339</v>
      </c>
      <c r="AT11" s="385" t="s">
        <v>339</v>
      </c>
      <c r="AU11" s="385" t="s">
        <v>339</v>
      </c>
      <c r="AV11" s="385" t="s">
        <v>339</v>
      </c>
      <c r="AW11" s="385" t="s">
        <v>339</v>
      </c>
      <c r="AX11" s="385" t="s">
        <v>339</v>
      </c>
      <c r="AY11" s="385" t="s">
        <v>339</v>
      </c>
      <c r="AZ11" s="385" t="s">
        <v>339</v>
      </c>
      <c r="BA11" s="385" t="s">
        <v>339</v>
      </c>
      <c r="BB11" s="445"/>
      <c r="BC11" s="445"/>
      <c r="BD11" s="370"/>
      <c r="BE11" s="370"/>
      <c r="BF11" s="370"/>
      <c r="BG11" s="370"/>
      <c r="BH11" s="376"/>
    </row>
    <row r="12" spans="1:60">
      <c r="A12" s="382">
        <v>2</v>
      </c>
      <c r="B12" s="373"/>
      <c r="C12" s="373"/>
      <c r="D12" s="382"/>
      <c r="E12" s="373"/>
      <c r="F12" s="373">
        <v>16</v>
      </c>
      <c r="G12" s="383"/>
      <c r="H12" s="373"/>
      <c r="I12" s="373"/>
      <c r="J12" s="384"/>
      <c r="K12" s="384"/>
      <c r="L12" s="384"/>
      <c r="M12" s="384"/>
      <c r="N12" s="384"/>
      <c r="O12" s="384"/>
      <c r="P12" s="384"/>
      <c r="Q12" s="384"/>
      <c r="R12" s="384">
        <v>0</v>
      </c>
      <c r="S12" s="384" t="s">
        <v>337</v>
      </c>
      <c r="T12" s="384" t="s">
        <v>337</v>
      </c>
      <c r="U12" s="373"/>
      <c r="V12" s="373"/>
      <c r="W12" s="373">
        <v>15</v>
      </c>
      <c r="X12" s="382"/>
      <c r="Y12" s="382"/>
      <c r="Z12" s="373"/>
      <c r="AA12" s="382"/>
      <c r="AB12" s="373"/>
      <c r="AC12" s="373"/>
      <c r="AD12" s="373"/>
      <c r="AE12" s="373"/>
      <c r="AF12" s="373"/>
      <c r="AG12" s="373"/>
      <c r="AH12" s="373"/>
      <c r="AI12" s="373"/>
      <c r="AJ12" s="373">
        <v>0</v>
      </c>
      <c r="AK12" s="384">
        <v>0</v>
      </c>
      <c r="AL12" s="384">
        <v>0</v>
      </c>
      <c r="AM12" s="384">
        <v>0</v>
      </c>
      <c r="AN12" s="384">
        <v>0</v>
      </c>
      <c r="AO12" s="384">
        <v>8</v>
      </c>
      <c r="AP12" s="384">
        <v>8</v>
      </c>
      <c r="AQ12" s="384">
        <v>8</v>
      </c>
      <c r="AR12" s="384">
        <v>8</v>
      </c>
      <c r="AS12" s="384" t="s">
        <v>338</v>
      </c>
      <c r="AT12" s="385" t="s">
        <v>339</v>
      </c>
      <c r="AU12" s="385" t="s">
        <v>339</v>
      </c>
      <c r="AV12" s="385" t="s">
        <v>339</v>
      </c>
      <c r="AW12" s="385" t="s">
        <v>339</v>
      </c>
      <c r="AX12" s="385" t="s">
        <v>339</v>
      </c>
      <c r="AY12" s="385" t="s">
        <v>339</v>
      </c>
      <c r="AZ12" s="385" t="s">
        <v>339</v>
      </c>
      <c r="BA12" s="385" t="s">
        <v>339</v>
      </c>
      <c r="BB12" s="370"/>
      <c r="BC12" s="370"/>
      <c r="BD12" s="370"/>
      <c r="BE12" s="370"/>
      <c r="BF12" s="370"/>
      <c r="BG12" s="370"/>
      <c r="BH12" s="376"/>
    </row>
    <row r="13" spans="1:60">
      <c r="A13" s="382">
        <v>3</v>
      </c>
      <c r="B13" s="373"/>
      <c r="C13" s="373"/>
      <c r="D13" s="382"/>
      <c r="E13" s="373"/>
      <c r="F13" s="373">
        <v>6</v>
      </c>
      <c r="G13" s="383"/>
      <c r="H13" s="373">
        <v>0</v>
      </c>
      <c r="I13" s="384">
        <v>0</v>
      </c>
      <c r="J13" s="384">
        <v>8</v>
      </c>
      <c r="K13" s="384">
        <v>8</v>
      </c>
      <c r="L13" s="384">
        <v>8</v>
      </c>
      <c r="M13" s="384">
        <v>8</v>
      </c>
      <c r="N13" s="384">
        <v>8</v>
      </c>
      <c r="O13" s="384">
        <v>8</v>
      </c>
      <c r="P13" s="384">
        <v>8</v>
      </c>
      <c r="Q13" s="384">
        <v>8</v>
      </c>
      <c r="R13" s="384" t="s">
        <v>338</v>
      </c>
      <c r="S13" s="384" t="s">
        <v>337</v>
      </c>
      <c r="T13" s="384" t="s">
        <v>337</v>
      </c>
      <c r="U13" s="373"/>
      <c r="V13" s="373"/>
      <c r="W13" s="373">
        <v>12</v>
      </c>
      <c r="X13" s="382"/>
      <c r="Y13" s="382"/>
      <c r="Z13" s="373"/>
      <c r="AA13" s="382"/>
      <c r="AB13" s="373"/>
      <c r="AC13" s="373"/>
      <c r="AD13" s="373"/>
      <c r="AE13" s="373"/>
      <c r="AF13" s="373"/>
      <c r="AG13" s="373">
        <v>0</v>
      </c>
      <c r="AH13" s="373">
        <v>0</v>
      </c>
      <c r="AI13" s="373">
        <v>0</v>
      </c>
      <c r="AJ13" s="373">
        <v>0</v>
      </c>
      <c r="AK13" s="373">
        <v>0</v>
      </c>
      <c r="AL13" s="384">
        <v>8</v>
      </c>
      <c r="AM13" s="384">
        <v>8</v>
      </c>
      <c r="AN13" s="384">
        <v>8</v>
      </c>
      <c r="AO13" s="384">
        <v>8</v>
      </c>
      <c r="AP13" s="384">
        <v>8</v>
      </c>
      <c r="AQ13" s="384">
        <v>8</v>
      </c>
      <c r="AR13" s="384" t="s">
        <v>338</v>
      </c>
      <c r="AS13" s="385" t="s">
        <v>339</v>
      </c>
      <c r="AT13" s="385" t="s">
        <v>339</v>
      </c>
      <c r="AU13" s="385" t="s">
        <v>339</v>
      </c>
      <c r="AV13" s="385" t="s">
        <v>339</v>
      </c>
      <c r="AW13" s="385" t="s">
        <v>339</v>
      </c>
      <c r="AX13" s="385" t="s">
        <v>339</v>
      </c>
      <c r="AY13" s="385" t="s">
        <v>339</v>
      </c>
      <c r="AZ13" s="385" t="s">
        <v>339</v>
      </c>
      <c r="BA13" s="385" t="s">
        <v>339</v>
      </c>
      <c r="BB13" s="370"/>
      <c r="BC13" s="370"/>
      <c r="BD13" s="370"/>
      <c r="BE13" s="370"/>
      <c r="BF13" s="370"/>
      <c r="BG13" s="370"/>
      <c r="BH13" s="376"/>
    </row>
    <row r="14" spans="1:60">
      <c r="A14" s="382">
        <v>4</v>
      </c>
      <c r="B14" s="373"/>
      <c r="C14" s="373"/>
      <c r="D14" s="382"/>
      <c r="E14" s="373"/>
      <c r="F14" s="373">
        <v>10</v>
      </c>
      <c r="G14" s="383"/>
      <c r="H14" s="373"/>
      <c r="I14" s="373"/>
      <c r="J14" s="373"/>
      <c r="K14" s="384"/>
      <c r="L14" s="384">
        <v>0</v>
      </c>
      <c r="M14" s="384">
        <v>0</v>
      </c>
      <c r="N14" s="384">
        <v>0</v>
      </c>
      <c r="O14" s="384">
        <v>8</v>
      </c>
      <c r="P14" s="384">
        <v>8</v>
      </c>
      <c r="Q14" s="384">
        <v>8</v>
      </c>
      <c r="R14" s="384" t="s">
        <v>338</v>
      </c>
      <c r="S14" s="384" t="s">
        <v>337</v>
      </c>
      <c r="T14" s="384" t="s">
        <v>337</v>
      </c>
      <c r="U14" s="373"/>
      <c r="V14" s="373"/>
      <c r="W14" s="373">
        <v>5</v>
      </c>
      <c r="X14" s="382"/>
      <c r="Y14" s="382"/>
      <c r="Z14" s="373">
        <v>0</v>
      </c>
      <c r="AA14" s="382">
        <v>0</v>
      </c>
      <c r="AB14" s="384">
        <v>8</v>
      </c>
      <c r="AC14" s="384">
        <v>8</v>
      </c>
      <c r="AD14" s="384">
        <v>8</v>
      </c>
      <c r="AE14" s="384">
        <v>8</v>
      </c>
      <c r="AF14" s="384">
        <v>8</v>
      </c>
      <c r="AG14" s="384">
        <v>8</v>
      </c>
      <c r="AH14" s="384" t="s">
        <v>338</v>
      </c>
      <c r="AI14" s="386" t="s">
        <v>340</v>
      </c>
      <c r="AJ14" s="386" t="s">
        <v>340</v>
      </c>
      <c r="AK14" s="386" t="s">
        <v>340</v>
      </c>
      <c r="AL14" s="386" t="s">
        <v>340</v>
      </c>
      <c r="AM14" s="387" t="s">
        <v>341</v>
      </c>
      <c r="AN14" s="387" t="s">
        <v>341</v>
      </c>
      <c r="AO14" s="387" t="s">
        <v>341</v>
      </c>
      <c r="AP14" s="387" t="s">
        <v>341</v>
      </c>
      <c r="AQ14" s="386" t="s">
        <v>342</v>
      </c>
      <c r="AR14" s="386" t="s">
        <v>342</v>
      </c>
      <c r="AS14" s="388" t="s">
        <v>343</v>
      </c>
      <c r="AT14" s="388" t="s">
        <v>343</v>
      </c>
      <c r="AU14" s="388" t="s">
        <v>343</v>
      </c>
      <c r="AV14" s="388" t="s">
        <v>343</v>
      </c>
      <c r="AW14" s="388" t="s">
        <v>343</v>
      </c>
      <c r="AX14" s="388" t="s">
        <v>343</v>
      </c>
      <c r="AY14" s="388" t="s">
        <v>343</v>
      </c>
      <c r="AZ14" s="388" t="s">
        <v>343</v>
      </c>
      <c r="BA14" s="388" t="s">
        <v>343</v>
      </c>
      <c r="BB14" s="445"/>
      <c r="BC14" s="445"/>
      <c r="BD14" s="370"/>
      <c r="BE14" s="370"/>
      <c r="BF14" s="370"/>
      <c r="BG14" s="370"/>
      <c r="BH14" s="376"/>
    </row>
    <row r="15" spans="1:60">
      <c r="A15" s="455"/>
      <c r="B15" s="455"/>
      <c r="C15" s="455"/>
      <c r="D15" s="455"/>
      <c r="E15" s="455"/>
      <c r="F15" s="389"/>
      <c r="G15" s="455"/>
      <c r="H15" s="455"/>
      <c r="I15" s="455"/>
      <c r="J15" s="455"/>
      <c r="K15" s="455"/>
      <c r="L15" s="455"/>
      <c r="M15" s="455"/>
      <c r="N15" s="389"/>
      <c r="O15" s="455"/>
      <c r="P15" s="455"/>
      <c r="Q15" s="455"/>
      <c r="R15" s="455"/>
      <c r="S15" s="455"/>
      <c r="T15" s="455"/>
      <c r="U15" s="455"/>
      <c r="V15" s="390"/>
      <c r="W15" s="455"/>
      <c r="X15" s="455"/>
      <c r="Y15" s="455"/>
      <c r="Z15" s="455"/>
      <c r="AA15" s="455"/>
      <c r="AB15" s="455"/>
      <c r="AC15" s="455"/>
      <c r="AD15" s="389"/>
      <c r="AE15" s="455"/>
      <c r="AF15" s="455"/>
      <c r="AG15" s="455"/>
      <c r="AH15" s="455"/>
      <c r="AI15" s="455"/>
      <c r="AJ15" s="455"/>
      <c r="AK15" s="455"/>
      <c r="AL15" s="389"/>
      <c r="AM15" s="455"/>
      <c r="AN15" s="455"/>
      <c r="AO15" s="455"/>
      <c r="AP15" s="455"/>
      <c r="AQ15" s="455"/>
      <c r="AR15" s="455"/>
      <c r="AS15" s="455"/>
      <c r="AT15" s="389"/>
      <c r="AU15" s="455"/>
      <c r="AV15" s="455"/>
      <c r="AW15" s="455"/>
      <c r="AX15" s="455"/>
      <c r="AY15" s="455"/>
      <c r="AZ15" s="455"/>
      <c r="BA15" s="455"/>
      <c r="BB15" s="455"/>
      <c r="BC15" s="455"/>
      <c r="BD15" s="455"/>
      <c r="BE15" s="455"/>
      <c r="BF15" s="455"/>
      <c r="BG15" s="455"/>
      <c r="BH15" s="377"/>
    </row>
    <row r="16" spans="1:60" ht="18.75" customHeight="1">
      <c r="A16" s="452" t="s">
        <v>344</v>
      </c>
      <c r="B16" s="452"/>
      <c r="C16" s="452"/>
      <c r="D16" s="452"/>
      <c r="E16" s="452"/>
      <c r="F16" s="386"/>
      <c r="G16" s="453" t="s">
        <v>345</v>
      </c>
      <c r="H16" s="453"/>
      <c r="I16" s="453"/>
      <c r="J16" s="453"/>
      <c r="K16" s="453"/>
      <c r="L16" s="453"/>
      <c r="M16" s="453"/>
      <c r="N16" s="453"/>
      <c r="O16" s="453"/>
      <c r="P16" s="453"/>
      <c r="Q16" s="453"/>
      <c r="R16" s="453"/>
      <c r="S16" s="453"/>
      <c r="T16" s="453"/>
      <c r="U16" s="453"/>
      <c r="V16" s="453"/>
      <c r="W16" s="391"/>
      <c r="X16" s="386" t="s">
        <v>346</v>
      </c>
      <c r="Y16" s="454" t="s">
        <v>347</v>
      </c>
      <c r="Z16" s="454"/>
      <c r="AA16" s="454"/>
      <c r="AB16" s="454"/>
      <c r="AC16" s="454"/>
      <c r="AD16" s="454"/>
      <c r="AE16" s="454"/>
      <c r="AF16" s="391"/>
      <c r="AG16" s="391"/>
      <c r="AH16" s="391"/>
      <c r="AI16" s="391"/>
      <c r="AJ16" s="391"/>
      <c r="AK16" s="391"/>
      <c r="AL16" s="391"/>
      <c r="AM16" s="391"/>
      <c r="AN16" s="392"/>
      <c r="AO16" s="391"/>
      <c r="AP16" s="391"/>
      <c r="AQ16" s="387" t="s">
        <v>341</v>
      </c>
      <c r="AR16" s="454" t="s">
        <v>348</v>
      </c>
      <c r="AS16" s="454"/>
      <c r="AT16" s="454"/>
      <c r="AU16" s="454"/>
      <c r="AV16" s="454"/>
      <c r="AW16" s="454"/>
      <c r="AX16" s="454"/>
      <c r="AY16" s="454"/>
      <c r="AZ16" s="454"/>
      <c r="BA16" s="454"/>
      <c r="BB16" s="454"/>
      <c r="BC16" s="454"/>
      <c r="BD16" s="454"/>
      <c r="BE16" s="454"/>
      <c r="BF16" s="389"/>
      <c r="BG16" s="389"/>
      <c r="BH16" s="377"/>
    </row>
    <row r="17" spans="1:60">
      <c r="A17" s="391"/>
      <c r="B17" s="391"/>
      <c r="C17" s="391"/>
      <c r="D17" s="391"/>
      <c r="E17" s="391"/>
      <c r="F17" s="391"/>
      <c r="G17" s="391"/>
      <c r="H17" s="391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2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391"/>
      <c r="AW17" s="391"/>
      <c r="AX17" s="391"/>
      <c r="AY17" s="391"/>
      <c r="AZ17" s="393"/>
      <c r="BA17" s="393"/>
      <c r="BB17" s="391"/>
      <c r="BC17" s="393"/>
      <c r="BD17" s="393"/>
      <c r="BE17" s="391"/>
      <c r="BF17" s="394"/>
      <c r="BG17" s="394"/>
      <c r="BH17" s="343"/>
    </row>
    <row r="18" spans="1:60">
      <c r="A18" s="391"/>
      <c r="B18" s="391"/>
      <c r="C18" s="391"/>
      <c r="D18" s="391"/>
      <c r="E18" s="391"/>
      <c r="F18" s="386" t="s">
        <v>338</v>
      </c>
      <c r="G18" s="453" t="s">
        <v>349</v>
      </c>
      <c r="H18" s="453"/>
      <c r="I18" s="453"/>
      <c r="J18" s="453"/>
      <c r="K18" s="453"/>
      <c r="L18" s="453"/>
      <c r="M18" s="453"/>
      <c r="N18" s="453"/>
      <c r="O18" s="453"/>
      <c r="P18" s="453"/>
      <c r="Q18" s="391"/>
      <c r="R18" s="391"/>
      <c r="S18" s="391"/>
      <c r="T18" s="393"/>
      <c r="U18" s="391"/>
      <c r="V18" s="391"/>
      <c r="W18" s="391"/>
      <c r="X18" s="386" t="s">
        <v>294</v>
      </c>
      <c r="Y18" s="453" t="s">
        <v>350</v>
      </c>
      <c r="Z18" s="453"/>
      <c r="AA18" s="453"/>
      <c r="AB18" s="453"/>
      <c r="AC18" s="453"/>
      <c r="AD18" s="453"/>
      <c r="AE18" s="453"/>
      <c r="AF18" s="453"/>
      <c r="AG18" s="453"/>
      <c r="AH18" s="453"/>
      <c r="AI18" s="453"/>
      <c r="AJ18" s="453"/>
      <c r="AK18" s="453"/>
      <c r="AL18" s="453"/>
      <c r="AM18" s="453"/>
      <c r="AN18" s="453"/>
      <c r="AO18" s="453"/>
      <c r="AP18" s="391"/>
      <c r="AQ18" s="386" t="s">
        <v>342</v>
      </c>
      <c r="AR18" s="454" t="s">
        <v>351</v>
      </c>
      <c r="AS18" s="454"/>
      <c r="AT18" s="454"/>
      <c r="AU18" s="454"/>
      <c r="AV18" s="454"/>
      <c r="AW18" s="454"/>
      <c r="AX18" s="454"/>
      <c r="AY18" s="454"/>
      <c r="AZ18" s="454"/>
      <c r="BA18" s="454"/>
      <c r="BB18" s="454"/>
      <c r="BC18" s="393"/>
      <c r="BD18" s="393"/>
      <c r="BE18" s="391"/>
      <c r="BF18" s="394"/>
      <c r="BG18" s="394"/>
      <c r="BH18" s="343"/>
    </row>
    <row r="19" spans="1:60">
      <c r="A19" s="391"/>
      <c r="B19" s="391"/>
      <c r="C19" s="391"/>
      <c r="D19" s="391"/>
      <c r="E19" s="391"/>
      <c r="F19" s="391"/>
      <c r="G19" s="391"/>
      <c r="H19" s="391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1"/>
      <c r="Z19" s="391"/>
      <c r="AA19" s="391"/>
      <c r="AB19" s="391"/>
      <c r="AC19" s="391"/>
      <c r="AD19" s="391"/>
      <c r="AE19" s="391"/>
      <c r="AF19" s="391"/>
      <c r="AG19" s="391"/>
      <c r="AH19" s="391"/>
      <c r="AI19" s="391"/>
      <c r="AJ19" s="391"/>
      <c r="AK19" s="391"/>
      <c r="AL19" s="391"/>
      <c r="AM19" s="391"/>
      <c r="AN19" s="391"/>
      <c r="AO19" s="391"/>
      <c r="AP19" s="391"/>
      <c r="AQ19" s="391"/>
      <c r="AR19" s="391"/>
      <c r="AS19" s="391"/>
      <c r="AT19" s="391"/>
      <c r="AU19" s="391"/>
      <c r="AV19" s="391"/>
      <c r="AW19" s="391"/>
      <c r="AX19" s="391"/>
      <c r="AY19" s="391"/>
      <c r="AZ19" s="393"/>
      <c r="BA19" s="393"/>
      <c r="BB19" s="391"/>
      <c r="BC19" s="393"/>
      <c r="BD19" s="393"/>
      <c r="BE19" s="391"/>
      <c r="BF19" s="394"/>
      <c r="BG19" s="394"/>
      <c r="BH19" s="343"/>
    </row>
    <row r="20" spans="1:60">
      <c r="A20" s="391"/>
      <c r="B20" s="391"/>
      <c r="C20" s="391"/>
      <c r="D20" s="391"/>
      <c r="E20" s="391"/>
      <c r="F20" s="386" t="s">
        <v>337</v>
      </c>
      <c r="G20" s="453" t="s">
        <v>352</v>
      </c>
      <c r="H20" s="453"/>
      <c r="I20" s="453"/>
      <c r="J20" s="453"/>
      <c r="K20" s="453"/>
      <c r="L20" s="453"/>
      <c r="M20" s="453"/>
      <c r="N20" s="453"/>
      <c r="O20" s="453"/>
      <c r="P20" s="453"/>
      <c r="Q20" s="391"/>
      <c r="R20" s="391"/>
      <c r="S20" s="391"/>
      <c r="T20" s="393"/>
      <c r="U20" s="391"/>
      <c r="V20" s="391"/>
      <c r="W20" s="391"/>
      <c r="X20" s="386" t="s">
        <v>340</v>
      </c>
      <c r="Y20" s="453" t="s">
        <v>353</v>
      </c>
      <c r="Z20" s="453"/>
      <c r="AA20" s="453"/>
      <c r="AB20" s="453"/>
      <c r="AC20" s="453"/>
      <c r="AD20" s="453"/>
      <c r="AE20" s="453"/>
      <c r="AF20" s="453"/>
      <c r="AG20" s="453"/>
      <c r="AH20" s="453"/>
      <c r="AI20" s="453"/>
      <c r="AJ20" s="453"/>
      <c r="AK20" s="453"/>
      <c r="AL20" s="453"/>
      <c r="AM20" s="453"/>
      <c r="AN20" s="453"/>
      <c r="AO20" s="453"/>
      <c r="AP20" s="391"/>
      <c r="AQ20" s="386" t="s">
        <v>343</v>
      </c>
      <c r="AR20" s="453" t="s">
        <v>354</v>
      </c>
      <c r="AS20" s="453"/>
      <c r="AT20" s="453"/>
      <c r="AU20" s="453"/>
      <c r="AV20" s="453"/>
      <c r="AW20" s="453"/>
      <c r="AX20" s="453"/>
      <c r="AY20" s="453"/>
      <c r="AZ20" s="393"/>
      <c r="BA20" s="393"/>
      <c r="BB20" s="391"/>
      <c r="BC20" s="393"/>
      <c r="BD20" s="393"/>
      <c r="BE20" s="391"/>
      <c r="BF20" s="394"/>
      <c r="BG20" s="394"/>
      <c r="BH20" s="343"/>
    </row>
    <row r="21" spans="1:60">
      <c r="A21" s="394"/>
      <c r="B21" s="394"/>
      <c r="C21" s="394"/>
      <c r="D21" s="394"/>
      <c r="E21" s="394"/>
      <c r="F21" s="394"/>
      <c r="G21" s="394"/>
      <c r="H21" s="394"/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4"/>
      <c r="T21" s="394"/>
      <c r="U21" s="394"/>
      <c r="V21" s="394"/>
      <c r="W21" s="394"/>
      <c r="X21" s="394"/>
      <c r="Y21" s="394"/>
      <c r="Z21" s="394"/>
      <c r="AA21" s="394"/>
      <c r="AB21" s="394"/>
      <c r="AC21" s="394"/>
      <c r="AD21" s="394"/>
      <c r="AE21" s="394"/>
      <c r="AF21" s="394"/>
      <c r="AG21" s="394"/>
      <c r="AH21" s="394"/>
      <c r="AI21" s="394"/>
      <c r="AJ21" s="394"/>
      <c r="AK21" s="394"/>
      <c r="AL21" s="394"/>
      <c r="AM21" s="394"/>
      <c r="AN21" s="394"/>
      <c r="AO21" s="394"/>
      <c r="AP21" s="394"/>
      <c r="AQ21" s="394"/>
      <c r="AR21" s="394"/>
      <c r="AS21" s="394"/>
      <c r="AT21" s="394"/>
      <c r="AU21" s="394"/>
      <c r="AV21" s="394"/>
      <c r="AW21" s="394"/>
      <c r="AX21" s="394"/>
      <c r="AY21" s="394"/>
      <c r="AZ21" s="394"/>
      <c r="BA21" s="394"/>
      <c r="BB21" s="394"/>
      <c r="BC21" s="394"/>
      <c r="BD21" s="394"/>
      <c r="BE21" s="394"/>
      <c r="BF21" s="394"/>
      <c r="BG21" s="394"/>
      <c r="BH21" s="343"/>
    </row>
    <row r="22" spans="1:60">
      <c r="A22" s="394"/>
      <c r="B22" s="394"/>
      <c r="C22" s="394"/>
      <c r="D22" s="394"/>
      <c r="E22" s="394"/>
      <c r="F22" s="394"/>
      <c r="G22" s="394"/>
      <c r="H22" s="394"/>
      <c r="I22" s="394"/>
      <c r="J22" s="394"/>
      <c r="K22" s="394"/>
      <c r="L22" s="394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94"/>
      <c r="AA22" s="394"/>
      <c r="AB22" s="394"/>
      <c r="AC22" s="394"/>
      <c r="AD22" s="394"/>
      <c r="AE22" s="394"/>
      <c r="AF22" s="394"/>
      <c r="AG22" s="394"/>
      <c r="AH22" s="394"/>
      <c r="AI22" s="394"/>
      <c r="AJ22" s="394"/>
      <c r="AK22" s="394"/>
      <c r="AL22" s="394"/>
      <c r="AM22" s="394"/>
      <c r="AN22" s="394"/>
      <c r="AO22" s="394"/>
      <c r="AP22" s="394"/>
      <c r="AQ22" s="394"/>
      <c r="AR22" s="394"/>
      <c r="AS22" s="394"/>
      <c r="AT22" s="394"/>
      <c r="AU22" s="394"/>
      <c r="AV22" s="394"/>
      <c r="AW22" s="394"/>
      <c r="AX22" s="394"/>
      <c r="AY22" s="394"/>
      <c r="AZ22" s="394"/>
      <c r="BA22" s="394"/>
      <c r="BB22" s="394"/>
      <c r="BC22" s="394"/>
      <c r="BD22" s="394"/>
      <c r="BE22" s="394"/>
      <c r="BF22" s="394"/>
      <c r="BG22" s="394"/>
      <c r="BH22" s="343"/>
    </row>
    <row r="23" spans="1:60">
      <c r="A23" s="456" t="s">
        <v>355</v>
      </c>
      <c r="B23" s="456"/>
      <c r="C23" s="456"/>
      <c r="D23" s="456"/>
      <c r="E23" s="456"/>
      <c r="F23" s="456"/>
      <c r="G23" s="456"/>
      <c r="H23" s="456"/>
      <c r="I23" s="456"/>
      <c r="J23" s="456"/>
      <c r="K23" s="456"/>
      <c r="L23" s="456"/>
      <c r="M23" s="456"/>
      <c r="N23" s="456"/>
      <c r="O23" s="456"/>
      <c r="P23" s="456"/>
      <c r="Q23" s="456"/>
      <c r="R23" s="456"/>
      <c r="S23" s="456"/>
      <c r="T23" s="456"/>
      <c r="U23" s="456"/>
      <c r="V23" s="456"/>
      <c r="W23" s="456"/>
      <c r="X23" s="456"/>
      <c r="Y23" s="456"/>
      <c r="Z23" s="456"/>
      <c r="AA23" s="456"/>
      <c r="AB23" s="456"/>
      <c r="AC23" s="456"/>
      <c r="AD23" s="456"/>
      <c r="AE23" s="456"/>
      <c r="AF23" s="456"/>
      <c r="AG23" s="456"/>
      <c r="AH23" s="456"/>
      <c r="AI23" s="456"/>
      <c r="AJ23" s="456"/>
      <c r="AK23" s="456"/>
      <c r="AL23" s="456"/>
      <c r="AM23" s="456"/>
      <c r="AN23" s="456"/>
      <c r="AO23" s="456"/>
      <c r="AP23" s="456"/>
      <c r="AQ23" s="456"/>
      <c r="AR23" s="456"/>
      <c r="AS23" s="456"/>
      <c r="AT23" s="456"/>
      <c r="AU23" s="456"/>
      <c r="AV23" s="456"/>
      <c r="AW23" s="456"/>
      <c r="AX23" s="456"/>
      <c r="AY23" s="456"/>
      <c r="AZ23" s="395"/>
      <c r="BA23" s="395"/>
      <c r="BB23" s="396"/>
      <c r="BC23" s="395"/>
      <c r="BD23" s="395"/>
      <c r="BE23" s="396"/>
      <c r="BF23" s="397"/>
      <c r="BG23" s="397"/>
      <c r="BH23" s="342"/>
    </row>
    <row r="24" spans="1:60">
      <c r="A24" s="452"/>
      <c r="B24" s="452"/>
      <c r="C24" s="452"/>
      <c r="D24" s="452"/>
      <c r="E24" s="452"/>
      <c r="F24" s="452"/>
      <c r="G24" s="452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  <c r="T24" s="452"/>
      <c r="U24" s="452"/>
      <c r="V24" s="452"/>
      <c r="W24" s="452"/>
      <c r="X24" s="452"/>
      <c r="Y24" s="452"/>
      <c r="Z24" s="452"/>
      <c r="AA24" s="452"/>
      <c r="AB24" s="452"/>
      <c r="AC24" s="452"/>
      <c r="AD24" s="452"/>
      <c r="AE24" s="452"/>
      <c r="AF24" s="452"/>
      <c r="AG24" s="452"/>
      <c r="AH24" s="452"/>
      <c r="AI24" s="452"/>
      <c r="AJ24" s="452"/>
      <c r="AK24" s="452"/>
      <c r="AL24" s="452"/>
      <c r="AM24" s="452"/>
      <c r="AN24" s="452"/>
      <c r="AO24" s="452"/>
      <c r="AP24" s="452"/>
      <c r="AQ24" s="452"/>
      <c r="AR24" s="452"/>
      <c r="AS24" s="452"/>
      <c r="AT24" s="452"/>
      <c r="AU24" s="452"/>
      <c r="AV24" s="452"/>
      <c r="AW24" s="452"/>
      <c r="AX24" s="452"/>
      <c r="AY24" s="452"/>
      <c r="AZ24" s="452"/>
      <c r="BA24" s="452"/>
      <c r="BB24" s="452"/>
      <c r="BC24" s="452"/>
      <c r="BD24" s="452"/>
      <c r="BE24" s="452"/>
      <c r="BF24" s="394"/>
      <c r="BG24" s="394"/>
      <c r="BH24" s="343"/>
    </row>
    <row r="25" spans="1:60">
      <c r="A25" s="457" t="s">
        <v>356</v>
      </c>
      <c r="B25" s="458"/>
      <c r="C25" s="458"/>
      <c r="D25" s="458"/>
      <c r="E25" s="458"/>
      <c r="F25" s="458"/>
      <c r="G25" s="458"/>
      <c r="H25" s="458"/>
      <c r="I25" s="458"/>
      <c r="J25" s="458"/>
      <c r="K25" s="458"/>
      <c r="L25" s="458"/>
      <c r="M25" s="458"/>
      <c r="N25" s="458"/>
      <c r="O25" s="458"/>
      <c r="P25" s="458"/>
      <c r="Q25" s="458"/>
      <c r="R25" s="458"/>
      <c r="S25" s="458" t="s">
        <v>9</v>
      </c>
      <c r="T25" s="458"/>
      <c r="U25" s="458"/>
      <c r="V25" s="458"/>
      <c r="W25" s="458"/>
      <c r="X25" s="458"/>
      <c r="Y25" s="458"/>
      <c r="Z25" s="458"/>
      <c r="AA25" s="458"/>
      <c r="AB25" s="458" t="s">
        <v>357</v>
      </c>
      <c r="AC25" s="458"/>
      <c r="AD25" s="458"/>
      <c r="AE25" s="458"/>
      <c r="AF25" s="458"/>
      <c r="AG25" s="458"/>
      <c r="AH25" s="458"/>
      <c r="AI25" s="458"/>
      <c r="AJ25" s="458"/>
      <c r="AK25" s="458"/>
      <c r="AL25" s="458"/>
      <c r="AM25" s="458"/>
      <c r="AN25" s="458"/>
      <c r="AO25" s="458"/>
      <c r="AP25" s="458"/>
      <c r="AQ25" s="458"/>
      <c r="AR25" s="458"/>
      <c r="AS25" s="458"/>
      <c r="AT25" s="458"/>
      <c r="AU25" s="458"/>
      <c r="AV25" s="458"/>
      <c r="AW25" s="457" t="s">
        <v>10</v>
      </c>
      <c r="AX25" s="457"/>
      <c r="AY25" s="457"/>
      <c r="AZ25" s="458" t="s">
        <v>358</v>
      </c>
      <c r="BA25" s="458"/>
      <c r="BB25" s="458"/>
      <c r="BC25" s="458" t="s">
        <v>359</v>
      </c>
      <c r="BD25" s="458"/>
      <c r="BE25" s="458"/>
      <c r="BF25" s="397"/>
      <c r="BG25" s="397"/>
      <c r="BH25" s="342"/>
    </row>
    <row r="26" spans="1:60" ht="26.25" customHeight="1">
      <c r="A26" s="457"/>
      <c r="B26" s="458"/>
      <c r="C26" s="458"/>
      <c r="D26" s="458"/>
      <c r="E26" s="458"/>
      <c r="F26" s="458"/>
      <c r="G26" s="458"/>
      <c r="H26" s="458"/>
      <c r="I26" s="458"/>
      <c r="J26" s="458"/>
      <c r="K26" s="458"/>
      <c r="L26" s="458"/>
      <c r="M26" s="458"/>
      <c r="N26" s="458"/>
      <c r="O26" s="458"/>
      <c r="P26" s="458"/>
      <c r="Q26" s="458"/>
      <c r="R26" s="458"/>
      <c r="S26" s="458"/>
      <c r="T26" s="458"/>
      <c r="U26" s="458"/>
      <c r="V26" s="458"/>
      <c r="W26" s="458"/>
      <c r="X26" s="458"/>
      <c r="Y26" s="458"/>
      <c r="Z26" s="458"/>
      <c r="AA26" s="458"/>
      <c r="AB26" s="458" t="s">
        <v>149</v>
      </c>
      <c r="AC26" s="458"/>
      <c r="AD26" s="458"/>
      <c r="AE26" s="458"/>
      <c r="AF26" s="458"/>
      <c r="AG26" s="458"/>
      <c r="AH26" s="458"/>
      <c r="AI26" s="458" t="s">
        <v>360</v>
      </c>
      <c r="AJ26" s="458"/>
      <c r="AK26" s="458"/>
      <c r="AL26" s="458"/>
      <c r="AM26" s="458"/>
      <c r="AN26" s="458"/>
      <c r="AO26" s="458"/>
      <c r="AP26" s="458" t="s">
        <v>361</v>
      </c>
      <c r="AQ26" s="458"/>
      <c r="AR26" s="458"/>
      <c r="AS26" s="458"/>
      <c r="AT26" s="458"/>
      <c r="AU26" s="458"/>
      <c r="AV26" s="458"/>
      <c r="AW26" s="460"/>
      <c r="AX26" s="461"/>
      <c r="AY26" s="461"/>
      <c r="AZ26" s="458"/>
      <c r="BA26" s="459"/>
      <c r="BB26" s="458"/>
      <c r="BC26" s="458"/>
      <c r="BD26" s="459"/>
      <c r="BE26" s="458"/>
      <c r="BF26" s="397"/>
      <c r="BG26" s="397"/>
      <c r="BH26" s="342"/>
    </row>
    <row r="27" spans="1:60">
      <c r="A27" s="457"/>
      <c r="B27" s="458"/>
      <c r="C27" s="458"/>
      <c r="D27" s="458"/>
      <c r="E27" s="458"/>
      <c r="F27" s="458"/>
      <c r="G27" s="458" t="s">
        <v>362</v>
      </c>
      <c r="H27" s="458"/>
      <c r="I27" s="458"/>
      <c r="J27" s="458"/>
      <c r="K27" s="458"/>
      <c r="L27" s="458"/>
      <c r="M27" s="458" t="s">
        <v>363</v>
      </c>
      <c r="N27" s="458"/>
      <c r="O27" s="458"/>
      <c r="P27" s="458"/>
      <c r="Q27" s="458"/>
      <c r="R27" s="458"/>
      <c r="S27" s="458" t="s">
        <v>359</v>
      </c>
      <c r="T27" s="458"/>
      <c r="U27" s="458"/>
      <c r="V27" s="458" t="s">
        <v>362</v>
      </c>
      <c r="W27" s="458"/>
      <c r="X27" s="458"/>
      <c r="Y27" s="458" t="s">
        <v>363</v>
      </c>
      <c r="Z27" s="458"/>
      <c r="AA27" s="458"/>
      <c r="AB27" s="458" t="s">
        <v>359</v>
      </c>
      <c r="AC27" s="458"/>
      <c r="AD27" s="458"/>
      <c r="AE27" s="458" t="s">
        <v>362</v>
      </c>
      <c r="AF27" s="458"/>
      <c r="AG27" s="458" t="s">
        <v>363</v>
      </c>
      <c r="AH27" s="458"/>
      <c r="AI27" s="458" t="s">
        <v>359</v>
      </c>
      <c r="AJ27" s="458"/>
      <c r="AK27" s="458"/>
      <c r="AL27" s="458" t="s">
        <v>362</v>
      </c>
      <c r="AM27" s="458"/>
      <c r="AN27" s="458" t="s">
        <v>363</v>
      </c>
      <c r="AO27" s="458"/>
      <c r="AP27" s="458" t="s">
        <v>359</v>
      </c>
      <c r="AQ27" s="458"/>
      <c r="AR27" s="458"/>
      <c r="AS27" s="458" t="s">
        <v>362</v>
      </c>
      <c r="AT27" s="458"/>
      <c r="AU27" s="458" t="s">
        <v>363</v>
      </c>
      <c r="AV27" s="458"/>
      <c r="AW27" s="462"/>
      <c r="AX27" s="463"/>
      <c r="AY27" s="463"/>
      <c r="AZ27" s="458"/>
      <c r="BA27" s="458"/>
      <c r="BB27" s="458"/>
      <c r="BC27" s="458"/>
      <c r="BD27" s="458"/>
      <c r="BE27" s="458"/>
      <c r="BF27" s="397"/>
      <c r="BG27" s="397"/>
      <c r="BH27" s="342"/>
    </row>
    <row r="28" spans="1:60" ht="27.75" customHeight="1">
      <c r="A28" s="457"/>
      <c r="B28" s="464"/>
      <c r="C28" s="464"/>
      <c r="D28" s="465" t="s">
        <v>364</v>
      </c>
      <c r="E28" s="465"/>
      <c r="F28" s="465"/>
      <c r="G28" s="464" t="s">
        <v>365</v>
      </c>
      <c r="H28" s="464"/>
      <c r="I28" s="464"/>
      <c r="J28" s="465" t="s">
        <v>364</v>
      </c>
      <c r="K28" s="465"/>
      <c r="L28" s="465"/>
      <c r="M28" s="464" t="s">
        <v>365</v>
      </c>
      <c r="N28" s="464"/>
      <c r="O28" s="464"/>
      <c r="P28" s="465" t="s">
        <v>364</v>
      </c>
      <c r="Q28" s="465"/>
      <c r="R28" s="465"/>
      <c r="S28" s="464" t="s">
        <v>365</v>
      </c>
      <c r="T28" s="464"/>
      <c r="U28" s="464"/>
      <c r="V28" s="464" t="s">
        <v>365</v>
      </c>
      <c r="W28" s="464"/>
      <c r="X28" s="464"/>
      <c r="Y28" s="464" t="s">
        <v>365</v>
      </c>
      <c r="Z28" s="464"/>
      <c r="AA28" s="464"/>
      <c r="AB28" s="464" t="s">
        <v>365</v>
      </c>
      <c r="AC28" s="464"/>
      <c r="AD28" s="464"/>
      <c r="AE28" s="464" t="s">
        <v>365</v>
      </c>
      <c r="AF28" s="464"/>
      <c r="AG28" s="464" t="s">
        <v>365</v>
      </c>
      <c r="AH28" s="464"/>
      <c r="AI28" s="464" t="s">
        <v>365</v>
      </c>
      <c r="AJ28" s="464"/>
      <c r="AK28" s="464"/>
      <c r="AL28" s="464" t="s">
        <v>365</v>
      </c>
      <c r="AM28" s="464"/>
      <c r="AN28" s="464" t="s">
        <v>365</v>
      </c>
      <c r="AO28" s="464"/>
      <c r="AP28" s="464" t="s">
        <v>365</v>
      </c>
      <c r="AQ28" s="464"/>
      <c r="AR28" s="464"/>
      <c r="AS28" s="464" t="s">
        <v>365</v>
      </c>
      <c r="AT28" s="464"/>
      <c r="AU28" s="464" t="s">
        <v>365</v>
      </c>
      <c r="AV28" s="464"/>
      <c r="AW28" s="467" t="s">
        <v>365</v>
      </c>
      <c r="AX28" s="468"/>
      <c r="AY28" s="469"/>
      <c r="AZ28" s="464" t="s">
        <v>365</v>
      </c>
      <c r="BA28" s="464"/>
      <c r="BB28" s="464"/>
      <c r="BC28" s="464" t="s">
        <v>365</v>
      </c>
      <c r="BD28" s="464"/>
      <c r="BE28" s="464"/>
      <c r="BF28" s="397"/>
      <c r="BG28" s="397"/>
      <c r="BH28" s="342"/>
    </row>
    <row r="29" spans="1:60">
      <c r="A29" s="398" t="s">
        <v>366</v>
      </c>
      <c r="B29" s="466">
        <v>39</v>
      </c>
      <c r="C29" s="466"/>
      <c r="D29" s="470">
        <v>1404</v>
      </c>
      <c r="E29" s="470"/>
      <c r="F29" s="470"/>
      <c r="G29" s="471">
        <v>17</v>
      </c>
      <c r="H29" s="471"/>
      <c r="I29" s="471"/>
      <c r="J29" s="471">
        <v>612</v>
      </c>
      <c r="K29" s="471"/>
      <c r="L29" s="471"/>
      <c r="M29" s="471">
        <v>22</v>
      </c>
      <c r="N29" s="471"/>
      <c r="O29" s="471"/>
      <c r="P29" s="470">
        <v>792</v>
      </c>
      <c r="Q29" s="470"/>
      <c r="R29" s="470"/>
      <c r="S29" s="466">
        <v>2</v>
      </c>
      <c r="T29" s="466"/>
      <c r="U29" s="466"/>
      <c r="V29" s="466"/>
      <c r="W29" s="466"/>
      <c r="X29" s="466"/>
      <c r="Y29" s="466">
        <v>2</v>
      </c>
      <c r="Z29" s="466"/>
      <c r="AA29" s="466"/>
      <c r="AB29" s="466"/>
      <c r="AC29" s="466"/>
      <c r="AD29" s="466"/>
      <c r="AE29" s="466"/>
      <c r="AF29" s="466"/>
      <c r="AG29" s="466"/>
      <c r="AH29" s="466"/>
      <c r="AI29" s="466"/>
      <c r="AJ29" s="466"/>
      <c r="AK29" s="466"/>
      <c r="AL29" s="466"/>
      <c r="AM29" s="466"/>
      <c r="AN29" s="466"/>
      <c r="AO29" s="466"/>
      <c r="AP29" s="466"/>
      <c r="AQ29" s="466"/>
      <c r="AR29" s="466"/>
      <c r="AS29" s="466"/>
      <c r="AT29" s="466"/>
      <c r="AU29" s="466"/>
      <c r="AV29" s="466"/>
      <c r="AW29" s="472"/>
      <c r="AX29" s="473"/>
      <c r="AY29" s="474"/>
      <c r="AZ29" s="466">
        <v>11</v>
      </c>
      <c r="BA29" s="466"/>
      <c r="BB29" s="466"/>
      <c r="BC29" s="466">
        <v>52</v>
      </c>
      <c r="BD29" s="466"/>
      <c r="BE29" s="466"/>
      <c r="BF29" s="397"/>
      <c r="BG29" s="397"/>
      <c r="BH29" s="342"/>
    </row>
    <row r="30" spans="1:60">
      <c r="A30" s="398" t="s">
        <v>367</v>
      </c>
      <c r="B30" s="472">
        <v>31</v>
      </c>
      <c r="C30" s="475"/>
      <c r="D30" s="476">
        <v>1116</v>
      </c>
      <c r="E30" s="477"/>
      <c r="F30" s="478"/>
      <c r="G30" s="479">
        <v>16</v>
      </c>
      <c r="H30" s="480"/>
      <c r="I30" s="481"/>
      <c r="J30" s="479">
        <v>576</v>
      </c>
      <c r="K30" s="480"/>
      <c r="L30" s="481"/>
      <c r="M30" s="479">
        <v>15</v>
      </c>
      <c r="N30" s="480"/>
      <c r="O30" s="481"/>
      <c r="P30" s="476">
        <v>540</v>
      </c>
      <c r="Q30" s="477"/>
      <c r="R30" s="478"/>
      <c r="S30" s="472">
        <v>1</v>
      </c>
      <c r="T30" s="473"/>
      <c r="U30" s="474"/>
      <c r="V30" s="472"/>
      <c r="W30" s="473"/>
      <c r="X30" s="474"/>
      <c r="Y30" s="472">
        <v>1</v>
      </c>
      <c r="Z30" s="473"/>
      <c r="AA30" s="474"/>
      <c r="AB30" s="472">
        <v>6</v>
      </c>
      <c r="AC30" s="473"/>
      <c r="AD30" s="474"/>
      <c r="AE30" s="472">
        <v>1</v>
      </c>
      <c r="AF30" s="474"/>
      <c r="AG30" s="472">
        <v>5</v>
      </c>
      <c r="AH30" s="474"/>
      <c r="AI30" s="472">
        <v>4</v>
      </c>
      <c r="AJ30" s="473"/>
      <c r="AK30" s="474"/>
      <c r="AL30" s="472"/>
      <c r="AM30" s="474"/>
      <c r="AN30" s="472">
        <v>4</v>
      </c>
      <c r="AO30" s="474"/>
      <c r="AP30" s="472"/>
      <c r="AQ30" s="473"/>
      <c r="AR30" s="474"/>
      <c r="AS30" s="482"/>
      <c r="AT30" s="483"/>
      <c r="AU30" s="472"/>
      <c r="AV30" s="474"/>
      <c r="AW30" s="399"/>
      <c r="AX30" s="400"/>
      <c r="AY30" s="401"/>
      <c r="AZ30" s="472">
        <v>11</v>
      </c>
      <c r="BA30" s="473"/>
      <c r="BB30" s="474"/>
      <c r="BC30" s="472">
        <v>52</v>
      </c>
      <c r="BD30" s="473"/>
      <c r="BE30" s="474"/>
      <c r="BF30" s="397"/>
      <c r="BG30" s="397"/>
      <c r="BH30" s="342"/>
    </row>
    <row r="31" spans="1:60">
      <c r="A31" s="398" t="s">
        <v>342</v>
      </c>
      <c r="B31" s="472">
        <v>18</v>
      </c>
      <c r="C31" s="474"/>
      <c r="D31" s="470">
        <v>648</v>
      </c>
      <c r="E31" s="470"/>
      <c r="F31" s="470"/>
      <c r="G31" s="471">
        <v>6</v>
      </c>
      <c r="H31" s="471"/>
      <c r="I31" s="471"/>
      <c r="J31" s="471">
        <v>216</v>
      </c>
      <c r="K31" s="471"/>
      <c r="L31" s="471"/>
      <c r="M31" s="471">
        <v>12</v>
      </c>
      <c r="N31" s="471"/>
      <c r="O31" s="471"/>
      <c r="P31" s="470">
        <v>432</v>
      </c>
      <c r="Q31" s="470"/>
      <c r="R31" s="470"/>
      <c r="S31" s="466">
        <v>2</v>
      </c>
      <c r="T31" s="466"/>
      <c r="U31" s="466"/>
      <c r="V31" s="466">
        <v>1</v>
      </c>
      <c r="W31" s="466"/>
      <c r="X31" s="466"/>
      <c r="Y31" s="466">
        <v>1</v>
      </c>
      <c r="Z31" s="466"/>
      <c r="AA31" s="466"/>
      <c r="AB31" s="466">
        <v>7</v>
      </c>
      <c r="AC31" s="466"/>
      <c r="AD31" s="466"/>
      <c r="AE31" s="466">
        <v>2</v>
      </c>
      <c r="AF31" s="466"/>
      <c r="AG31" s="466">
        <v>5</v>
      </c>
      <c r="AH31" s="466"/>
      <c r="AI31" s="466">
        <v>14</v>
      </c>
      <c r="AJ31" s="466"/>
      <c r="AK31" s="466"/>
      <c r="AL31" s="466">
        <v>8</v>
      </c>
      <c r="AM31" s="466"/>
      <c r="AN31" s="466">
        <v>6</v>
      </c>
      <c r="AO31" s="466"/>
      <c r="AP31" s="466"/>
      <c r="AQ31" s="466"/>
      <c r="AR31" s="466"/>
      <c r="AS31" s="466"/>
      <c r="AT31" s="466"/>
      <c r="AU31" s="466"/>
      <c r="AV31" s="466"/>
      <c r="AW31" s="466"/>
      <c r="AX31" s="466"/>
      <c r="AY31" s="466"/>
      <c r="AZ31" s="466">
        <v>10</v>
      </c>
      <c r="BA31" s="466"/>
      <c r="BB31" s="466"/>
      <c r="BC31" s="466">
        <v>52</v>
      </c>
      <c r="BD31" s="466"/>
      <c r="BE31" s="466"/>
      <c r="BF31" s="397"/>
      <c r="BG31" s="397"/>
      <c r="BH31" s="342"/>
    </row>
    <row r="32" spans="1:60">
      <c r="A32" s="398" t="s">
        <v>368</v>
      </c>
      <c r="B32" s="466">
        <v>15</v>
      </c>
      <c r="C32" s="466"/>
      <c r="D32" s="470">
        <v>540</v>
      </c>
      <c r="E32" s="470"/>
      <c r="F32" s="470"/>
      <c r="G32" s="471">
        <v>10</v>
      </c>
      <c r="H32" s="471"/>
      <c r="I32" s="471"/>
      <c r="J32" s="471">
        <v>360</v>
      </c>
      <c r="K32" s="471"/>
      <c r="L32" s="471"/>
      <c r="M32" s="471">
        <v>5</v>
      </c>
      <c r="N32" s="471"/>
      <c r="O32" s="471"/>
      <c r="P32" s="470">
        <v>180</v>
      </c>
      <c r="Q32" s="470"/>
      <c r="R32" s="470"/>
      <c r="S32" s="466">
        <v>2</v>
      </c>
      <c r="T32" s="466"/>
      <c r="U32" s="466"/>
      <c r="V32" s="466">
        <v>1</v>
      </c>
      <c r="W32" s="466"/>
      <c r="X32" s="466"/>
      <c r="Y32" s="466">
        <v>1</v>
      </c>
      <c r="Z32" s="466"/>
      <c r="AA32" s="466"/>
      <c r="AB32" s="466">
        <v>5</v>
      </c>
      <c r="AC32" s="466"/>
      <c r="AD32" s="466"/>
      <c r="AE32" s="466">
        <v>3</v>
      </c>
      <c r="AF32" s="466"/>
      <c r="AG32" s="466">
        <v>2</v>
      </c>
      <c r="AH32" s="466"/>
      <c r="AI32" s="466">
        <v>9</v>
      </c>
      <c r="AJ32" s="466"/>
      <c r="AK32" s="466"/>
      <c r="AL32" s="466">
        <v>3</v>
      </c>
      <c r="AM32" s="466"/>
      <c r="AN32" s="466">
        <v>6</v>
      </c>
      <c r="AO32" s="466"/>
      <c r="AP32" s="466">
        <v>4</v>
      </c>
      <c r="AQ32" s="466"/>
      <c r="AR32" s="466"/>
      <c r="AS32" s="466"/>
      <c r="AT32" s="466"/>
      <c r="AU32" s="466">
        <v>4</v>
      </c>
      <c r="AV32" s="466"/>
      <c r="AW32" s="466">
        <v>6</v>
      </c>
      <c r="AX32" s="466"/>
      <c r="AY32" s="466"/>
      <c r="AZ32" s="466">
        <v>2</v>
      </c>
      <c r="BA32" s="466"/>
      <c r="BB32" s="466"/>
      <c r="BC32" s="466">
        <v>41</v>
      </c>
      <c r="BD32" s="466"/>
      <c r="BE32" s="466"/>
      <c r="BF32" s="397"/>
      <c r="BG32" s="397"/>
      <c r="BH32" s="342"/>
    </row>
    <row r="33" spans="1:60">
      <c r="A33" s="402" t="s">
        <v>359</v>
      </c>
      <c r="B33" s="484">
        <v>103</v>
      </c>
      <c r="C33" s="484"/>
      <c r="D33" s="485">
        <v>3708</v>
      </c>
      <c r="E33" s="485"/>
      <c r="F33" s="485"/>
      <c r="G33" s="485">
        <v>49</v>
      </c>
      <c r="H33" s="485"/>
      <c r="I33" s="485"/>
      <c r="J33" s="485">
        <v>1764</v>
      </c>
      <c r="K33" s="485"/>
      <c r="L33" s="485"/>
      <c r="M33" s="485">
        <v>54</v>
      </c>
      <c r="N33" s="485"/>
      <c r="O33" s="485"/>
      <c r="P33" s="485">
        <v>1944</v>
      </c>
      <c r="Q33" s="485"/>
      <c r="R33" s="485"/>
      <c r="S33" s="484">
        <v>7</v>
      </c>
      <c r="T33" s="484"/>
      <c r="U33" s="484"/>
      <c r="V33" s="484">
        <v>2</v>
      </c>
      <c r="W33" s="484"/>
      <c r="X33" s="484"/>
      <c r="Y33" s="484">
        <v>5</v>
      </c>
      <c r="Z33" s="484"/>
      <c r="AA33" s="484"/>
      <c r="AB33" s="484">
        <v>18</v>
      </c>
      <c r="AC33" s="484"/>
      <c r="AD33" s="484"/>
      <c r="AE33" s="484">
        <v>6</v>
      </c>
      <c r="AF33" s="484"/>
      <c r="AG33" s="484">
        <v>12</v>
      </c>
      <c r="AH33" s="484"/>
      <c r="AI33" s="484">
        <v>27</v>
      </c>
      <c r="AJ33" s="484"/>
      <c r="AK33" s="484"/>
      <c r="AL33" s="484">
        <v>11</v>
      </c>
      <c r="AM33" s="484"/>
      <c r="AN33" s="484">
        <v>16</v>
      </c>
      <c r="AO33" s="484"/>
      <c r="AP33" s="484">
        <v>4</v>
      </c>
      <c r="AQ33" s="484"/>
      <c r="AR33" s="484"/>
      <c r="AS33" s="484"/>
      <c r="AT33" s="484"/>
      <c r="AU33" s="484">
        <v>4</v>
      </c>
      <c r="AV33" s="484"/>
      <c r="AW33" s="484">
        <v>6</v>
      </c>
      <c r="AX33" s="484"/>
      <c r="AY33" s="484"/>
      <c r="AZ33" s="484">
        <v>24</v>
      </c>
      <c r="BA33" s="484"/>
      <c r="BB33" s="484"/>
      <c r="BC33" s="484">
        <v>197</v>
      </c>
      <c r="BD33" s="484"/>
      <c r="BE33" s="484"/>
      <c r="BF33" s="397"/>
      <c r="BG33" s="397"/>
      <c r="BH33" s="342"/>
    </row>
    <row r="34" spans="1:60">
      <c r="A34" s="342"/>
      <c r="B34" s="342"/>
      <c r="C34" s="342"/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2"/>
      <c r="AA34" s="342"/>
      <c r="AB34" s="342"/>
      <c r="AC34" s="342"/>
      <c r="AD34" s="342"/>
      <c r="AE34" s="342"/>
      <c r="AF34" s="342"/>
      <c r="AG34" s="342"/>
      <c r="AH34" s="342"/>
      <c r="AI34" s="342"/>
      <c r="AJ34" s="342"/>
      <c r="AK34" s="342"/>
      <c r="AL34" s="342"/>
      <c r="AM34" s="342"/>
      <c r="AN34" s="342"/>
      <c r="AO34" s="342"/>
      <c r="AP34" s="342"/>
      <c r="AQ34" s="342"/>
      <c r="AR34" s="342"/>
      <c r="AS34" s="342"/>
      <c r="AT34" s="342"/>
      <c r="AU34" s="342"/>
      <c r="AV34" s="342"/>
      <c r="AW34" s="342"/>
      <c r="AX34" s="342"/>
      <c r="AY34" s="342"/>
      <c r="AZ34" s="342"/>
      <c r="BA34" s="342"/>
      <c r="BB34" s="342"/>
      <c r="BC34" s="342"/>
      <c r="BD34" s="342"/>
      <c r="BE34" s="342"/>
      <c r="BF34" s="342"/>
      <c r="BG34" s="342"/>
      <c r="BH34" s="342"/>
    </row>
  </sheetData>
  <mergeCells count="206">
    <mergeCell ref="AL33:AM33"/>
    <mergeCell ref="AN33:AO33"/>
    <mergeCell ref="AP33:AR33"/>
    <mergeCell ref="AS33:AT33"/>
    <mergeCell ref="AU33:AV33"/>
    <mergeCell ref="AW33:AY33"/>
    <mergeCell ref="V33:X33"/>
    <mergeCell ref="Y33:AA33"/>
    <mergeCell ref="AB33:AD33"/>
    <mergeCell ref="AE33:AF33"/>
    <mergeCell ref="AG33:AH33"/>
    <mergeCell ref="AI33:AK33"/>
    <mergeCell ref="BC32:BE32"/>
    <mergeCell ref="B33:C33"/>
    <mergeCell ref="D33:F33"/>
    <mergeCell ref="G33:I33"/>
    <mergeCell ref="J33:L33"/>
    <mergeCell ref="M33:O33"/>
    <mergeCell ref="P33:R33"/>
    <mergeCell ref="S33:U33"/>
    <mergeCell ref="AI32:AK32"/>
    <mergeCell ref="AL32:AM32"/>
    <mergeCell ref="AN32:AO32"/>
    <mergeCell ref="AP32:AR32"/>
    <mergeCell ref="AS32:AT32"/>
    <mergeCell ref="AU32:AV32"/>
    <mergeCell ref="S32:U32"/>
    <mergeCell ref="V32:X32"/>
    <mergeCell ref="Y32:AA32"/>
    <mergeCell ref="AB32:AD32"/>
    <mergeCell ref="AE32:AF32"/>
    <mergeCell ref="AG32:AH32"/>
    <mergeCell ref="B32:C32"/>
    <mergeCell ref="D32:F32"/>
    <mergeCell ref="AZ33:BB33"/>
    <mergeCell ref="BC33:BE33"/>
    <mergeCell ref="G32:I32"/>
    <mergeCell ref="J32:L32"/>
    <mergeCell ref="M32:O32"/>
    <mergeCell ref="P32:R32"/>
    <mergeCell ref="AP31:AR31"/>
    <mergeCell ref="AS31:AT31"/>
    <mergeCell ref="AU31:AV31"/>
    <mergeCell ref="AW31:AY31"/>
    <mergeCell ref="AZ31:BB31"/>
    <mergeCell ref="AW32:AY32"/>
    <mergeCell ref="AZ32:BB32"/>
    <mergeCell ref="BC31:BE31"/>
    <mergeCell ref="AB31:AD31"/>
    <mergeCell ref="AE31:AF31"/>
    <mergeCell ref="AG31:AH31"/>
    <mergeCell ref="AI31:AK31"/>
    <mergeCell ref="AL31:AM31"/>
    <mergeCell ref="AN31:AO31"/>
    <mergeCell ref="BC30:BE30"/>
    <mergeCell ref="B31:C31"/>
    <mergeCell ref="D31:F31"/>
    <mergeCell ref="G31:I31"/>
    <mergeCell ref="J31:L31"/>
    <mergeCell ref="M31:O31"/>
    <mergeCell ref="P31:R31"/>
    <mergeCell ref="S31:U31"/>
    <mergeCell ref="V31:X31"/>
    <mergeCell ref="Y31:AA31"/>
    <mergeCell ref="AL30:AM30"/>
    <mergeCell ref="AN30:AO30"/>
    <mergeCell ref="AP30:AR30"/>
    <mergeCell ref="AS30:AT30"/>
    <mergeCell ref="AU30:AV30"/>
    <mergeCell ref="AZ30:BB30"/>
    <mergeCell ref="V30:X30"/>
    <mergeCell ref="Y30:AA30"/>
    <mergeCell ref="AB30:AD30"/>
    <mergeCell ref="AE30:AF30"/>
    <mergeCell ref="AG30:AH30"/>
    <mergeCell ref="AI30:AK30"/>
    <mergeCell ref="AW29:AY29"/>
    <mergeCell ref="AZ29:BB29"/>
    <mergeCell ref="BC29:BE29"/>
    <mergeCell ref="B30:C30"/>
    <mergeCell ref="D30:F30"/>
    <mergeCell ref="G30:I30"/>
    <mergeCell ref="J30:L30"/>
    <mergeCell ref="M30:O30"/>
    <mergeCell ref="P30:R30"/>
    <mergeCell ref="S30:U30"/>
    <mergeCell ref="AI29:AK29"/>
    <mergeCell ref="AL29:AM29"/>
    <mergeCell ref="AN29:AO29"/>
    <mergeCell ref="AP29:AR29"/>
    <mergeCell ref="AS29:AT29"/>
    <mergeCell ref="AU29:AV29"/>
    <mergeCell ref="S29:U29"/>
    <mergeCell ref="V29:X29"/>
    <mergeCell ref="Y29:AA29"/>
    <mergeCell ref="AB29:AD29"/>
    <mergeCell ref="AE29:AF29"/>
    <mergeCell ref="AG29:AH29"/>
    <mergeCell ref="AU28:AV28"/>
    <mergeCell ref="AW28:AY28"/>
    <mergeCell ref="AZ28:BB28"/>
    <mergeCell ref="BC28:BE28"/>
    <mergeCell ref="B29:C29"/>
    <mergeCell ref="D29:F29"/>
    <mergeCell ref="G29:I29"/>
    <mergeCell ref="J29:L29"/>
    <mergeCell ref="M29:O29"/>
    <mergeCell ref="P29:R29"/>
    <mergeCell ref="AG28:AH28"/>
    <mergeCell ref="AI28:AK28"/>
    <mergeCell ref="AL28:AM28"/>
    <mergeCell ref="AN28:AO28"/>
    <mergeCell ref="AP28:AR28"/>
    <mergeCell ref="AS28:AT28"/>
    <mergeCell ref="P28:R28"/>
    <mergeCell ref="S28:U28"/>
    <mergeCell ref="V28:X28"/>
    <mergeCell ref="Y28:AA28"/>
    <mergeCell ref="AB28:AD28"/>
    <mergeCell ref="AS27:AT27"/>
    <mergeCell ref="AU27:AV27"/>
    <mergeCell ref="B28:C28"/>
    <mergeCell ref="D28:F28"/>
    <mergeCell ref="G28:I28"/>
    <mergeCell ref="J28:L28"/>
    <mergeCell ref="M28:O28"/>
    <mergeCell ref="B27:F27"/>
    <mergeCell ref="G27:L27"/>
    <mergeCell ref="M27:R27"/>
    <mergeCell ref="S27:U27"/>
    <mergeCell ref="V27:X27"/>
    <mergeCell ref="Y27:AA27"/>
    <mergeCell ref="G20:P20"/>
    <mergeCell ref="Y20:AO20"/>
    <mergeCell ref="AR20:AY20"/>
    <mergeCell ref="A23:AY23"/>
    <mergeCell ref="A24:BE24"/>
    <mergeCell ref="A25:A28"/>
    <mergeCell ref="B25:R26"/>
    <mergeCell ref="S25:AA26"/>
    <mergeCell ref="AB25:AV25"/>
    <mergeCell ref="AW25:AY25"/>
    <mergeCell ref="AZ25:BB27"/>
    <mergeCell ref="BC25:BE27"/>
    <mergeCell ref="AB26:AH26"/>
    <mergeCell ref="AI26:AO26"/>
    <mergeCell ref="AP26:AV26"/>
    <mergeCell ref="AW26:AY27"/>
    <mergeCell ref="AB27:AD27"/>
    <mergeCell ref="AE27:AF27"/>
    <mergeCell ref="AG27:AH27"/>
    <mergeCell ref="AI27:AK27"/>
    <mergeCell ref="AE28:AF28"/>
    <mergeCell ref="AL27:AM27"/>
    <mergeCell ref="AN27:AO27"/>
    <mergeCell ref="AP27:AR27"/>
    <mergeCell ref="A16:E16"/>
    <mergeCell ref="G16:V16"/>
    <mergeCell ref="Y16:AE16"/>
    <mergeCell ref="AR16:BE16"/>
    <mergeCell ref="G18:P18"/>
    <mergeCell ref="Y18:AO18"/>
    <mergeCell ref="AR18:BB18"/>
    <mergeCell ref="BB14:BC14"/>
    <mergeCell ref="A15:E15"/>
    <mergeCell ref="G15:M15"/>
    <mergeCell ref="O15:U15"/>
    <mergeCell ref="W15:AC15"/>
    <mergeCell ref="AE15:AK15"/>
    <mergeCell ref="AM15:AS15"/>
    <mergeCell ref="AU15:AY15"/>
    <mergeCell ref="AZ15:BB15"/>
    <mergeCell ref="BC15:BG15"/>
    <mergeCell ref="AZ5:AZ8"/>
    <mergeCell ref="BA5:BA8"/>
    <mergeCell ref="BB11:BC11"/>
    <mergeCell ref="AT3:AV4"/>
    <mergeCell ref="AW3:AW9"/>
    <mergeCell ref="AX3:BA4"/>
    <mergeCell ref="BB3:BC9"/>
    <mergeCell ref="BD3:BD9"/>
    <mergeCell ref="BE3:BE9"/>
    <mergeCell ref="A2:AY2"/>
    <mergeCell ref="AZ2:BH2"/>
    <mergeCell ref="A3:A9"/>
    <mergeCell ref="B3:E4"/>
    <mergeCell ref="F3:F9"/>
    <mergeCell ref="G3:I4"/>
    <mergeCell ref="J3:J9"/>
    <mergeCell ref="K3:N4"/>
    <mergeCell ref="O3:R4"/>
    <mergeCell ref="AF3:AF9"/>
    <mergeCell ref="AG3:AI4"/>
    <mergeCell ref="AJ3:AJ9"/>
    <mergeCell ref="AK3:AN4"/>
    <mergeCell ref="AO3:AR4"/>
    <mergeCell ref="AS3:AS9"/>
    <mergeCell ref="S3:S9"/>
    <mergeCell ref="T3:V4"/>
    <mergeCell ref="W3:W9"/>
    <mergeCell ref="X3:Z4"/>
    <mergeCell ref="AA3:AA9"/>
    <mergeCell ref="AB3:AE4"/>
    <mergeCell ref="BF3:BF9"/>
    <mergeCell ref="BG3:BG9"/>
    <mergeCell ref="BH3:BH9"/>
  </mergeCells>
  <pageMargins left="0.7" right="0.7" top="0.75" bottom="0.75" header="0.3" footer="0.3"/>
  <pageSetup paperSize="1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112"/>
  <sheetViews>
    <sheetView tabSelected="1" zoomScale="80" zoomScaleNormal="80" workbookViewId="0">
      <selection activeCell="E83" sqref="E83"/>
    </sheetView>
  </sheetViews>
  <sheetFormatPr defaultRowHeight="15"/>
  <cols>
    <col min="1" max="1" width="13.140625" customWidth="1"/>
    <col min="2" max="2" width="40" customWidth="1"/>
    <col min="8" max="8" width="13.140625" customWidth="1"/>
  </cols>
  <sheetData>
    <row r="1" spans="1:46" ht="15.75">
      <c r="A1" s="1"/>
    </row>
    <row r="2" spans="1:46" ht="15.75">
      <c r="A2" s="503" t="s">
        <v>231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</row>
    <row r="3" spans="1:46">
      <c r="A3" s="504" t="s">
        <v>0</v>
      </c>
      <c r="B3" s="2" t="s">
        <v>1</v>
      </c>
      <c r="C3" s="506" t="s">
        <v>2</v>
      </c>
      <c r="D3" s="507"/>
      <c r="E3" s="507"/>
      <c r="F3" s="507"/>
      <c r="G3" s="508"/>
      <c r="H3" s="515" t="s">
        <v>3</v>
      </c>
      <c r="I3" s="518" t="s">
        <v>4</v>
      </c>
      <c r="J3" s="519"/>
      <c r="K3" s="519"/>
      <c r="L3" s="519"/>
      <c r="M3" s="519"/>
      <c r="N3" s="519"/>
      <c r="O3" s="519"/>
      <c r="P3" s="519"/>
      <c r="Q3" s="519"/>
      <c r="R3" s="519"/>
      <c r="S3" s="519"/>
      <c r="T3" s="520"/>
      <c r="U3" s="506" t="s">
        <v>5</v>
      </c>
      <c r="V3" s="507"/>
      <c r="W3" s="507"/>
      <c r="X3" s="507"/>
      <c r="Y3" s="507"/>
      <c r="Z3" s="507"/>
      <c r="AA3" s="507"/>
      <c r="AB3" s="508"/>
    </row>
    <row r="4" spans="1:46" ht="21">
      <c r="A4" s="505"/>
      <c r="B4" s="3" t="s">
        <v>6</v>
      </c>
      <c r="C4" s="509"/>
      <c r="D4" s="510"/>
      <c r="E4" s="510"/>
      <c r="F4" s="510"/>
      <c r="G4" s="511"/>
      <c r="H4" s="516"/>
      <c r="I4" s="515" t="s">
        <v>7</v>
      </c>
      <c r="J4" s="518" t="s">
        <v>8</v>
      </c>
      <c r="K4" s="519"/>
      <c r="L4" s="519"/>
      <c r="M4" s="519"/>
      <c r="N4" s="519"/>
      <c r="O4" s="519"/>
      <c r="P4" s="520"/>
      <c r="Q4" s="506" t="s">
        <v>9</v>
      </c>
      <c r="R4" s="507"/>
      <c r="S4" s="508"/>
      <c r="T4" s="521" t="s">
        <v>10</v>
      </c>
      <c r="U4" s="512"/>
      <c r="V4" s="513"/>
      <c r="W4" s="513"/>
      <c r="X4" s="513"/>
      <c r="Y4" s="513"/>
      <c r="Z4" s="513"/>
      <c r="AA4" s="513"/>
      <c r="AB4" s="514"/>
    </row>
    <row r="5" spans="1:46" ht="15.75" thickBot="1">
      <c r="A5" s="505"/>
      <c r="B5" s="4"/>
      <c r="C5" s="512"/>
      <c r="D5" s="513"/>
      <c r="E5" s="513"/>
      <c r="F5" s="513"/>
      <c r="G5" s="514"/>
      <c r="H5" s="516"/>
      <c r="I5" s="516"/>
      <c r="J5" s="515" t="s">
        <v>11</v>
      </c>
      <c r="K5" s="518" t="s">
        <v>12</v>
      </c>
      <c r="L5" s="519"/>
      <c r="M5" s="519"/>
      <c r="N5" s="520"/>
      <c r="O5" s="518" t="s">
        <v>13</v>
      </c>
      <c r="P5" s="520"/>
      <c r="Q5" s="512" t="s">
        <v>14</v>
      </c>
      <c r="R5" s="513"/>
      <c r="S5" s="514"/>
      <c r="T5" s="522"/>
      <c r="U5" s="524" t="s">
        <v>15</v>
      </c>
      <c r="V5" s="525"/>
      <c r="W5" s="486" t="s">
        <v>16</v>
      </c>
      <c r="X5" s="487"/>
      <c r="Y5" s="486" t="s">
        <v>17</v>
      </c>
      <c r="Z5" s="487"/>
      <c r="AA5" s="486" t="s">
        <v>18</v>
      </c>
      <c r="AB5" s="487"/>
    </row>
    <row r="6" spans="1:46" ht="78" thickBot="1">
      <c r="A6" s="505"/>
      <c r="B6" s="4"/>
      <c r="C6" s="5" t="s">
        <v>19</v>
      </c>
      <c r="D6" s="6" t="s">
        <v>20</v>
      </c>
      <c r="E6" s="7" t="s">
        <v>21</v>
      </c>
      <c r="F6" s="7" t="s">
        <v>22</v>
      </c>
      <c r="G6" s="8" t="s">
        <v>23</v>
      </c>
      <c r="H6" s="517"/>
      <c r="I6" s="517"/>
      <c r="J6" s="517"/>
      <c r="K6" s="5" t="s">
        <v>24</v>
      </c>
      <c r="L6" s="5" t="s">
        <v>25</v>
      </c>
      <c r="M6" s="5" t="s">
        <v>26</v>
      </c>
      <c r="N6" s="5" t="s">
        <v>22</v>
      </c>
      <c r="O6" s="5" t="s">
        <v>27</v>
      </c>
      <c r="P6" s="5" t="s">
        <v>28</v>
      </c>
      <c r="Q6" s="5" t="s">
        <v>29</v>
      </c>
      <c r="R6" s="9" t="s">
        <v>30</v>
      </c>
      <c r="S6" s="10" t="s">
        <v>31</v>
      </c>
      <c r="T6" s="523"/>
      <c r="U6" s="32" t="s">
        <v>196</v>
      </c>
      <c r="V6" s="25" t="s">
        <v>32</v>
      </c>
      <c r="W6" s="318" t="s">
        <v>218</v>
      </c>
      <c r="X6" s="25" t="s">
        <v>219</v>
      </c>
      <c r="Y6" s="318" t="s">
        <v>220</v>
      </c>
      <c r="Z6" s="25" t="s">
        <v>221</v>
      </c>
      <c r="AA6" s="25" t="s">
        <v>222</v>
      </c>
      <c r="AB6" s="319" t="s">
        <v>195</v>
      </c>
    </row>
    <row r="7" spans="1:46" s="185" customFormat="1" ht="15.75" thickBot="1">
      <c r="A7" s="176" t="s">
        <v>33</v>
      </c>
      <c r="B7" s="177" t="s">
        <v>34</v>
      </c>
      <c r="C7" s="178">
        <v>4</v>
      </c>
      <c r="D7" s="179">
        <v>0</v>
      </c>
      <c r="E7" s="180">
        <v>11</v>
      </c>
      <c r="F7" s="179">
        <v>1</v>
      </c>
      <c r="G7" s="181">
        <v>3</v>
      </c>
      <c r="H7" s="182">
        <f>H8+H9+H10+H11+H12+H13+H14+H15+H16+H17+H18+H19+H20+H21</f>
        <v>1476</v>
      </c>
      <c r="I7" s="182">
        <f t="shared" ref="I7:AA7" si="0">I8+I9+I10+I11+I12+I13+I14+I15+I16+I17+I18+I19+I20+I21</f>
        <v>0</v>
      </c>
      <c r="J7" s="182">
        <f t="shared" si="0"/>
        <v>1412</v>
      </c>
      <c r="K7" s="182">
        <f t="shared" si="0"/>
        <v>763</v>
      </c>
      <c r="L7" s="182">
        <f t="shared" si="0"/>
        <v>585</v>
      </c>
      <c r="M7" s="182">
        <f t="shared" si="0"/>
        <v>795</v>
      </c>
      <c r="N7" s="182">
        <f t="shared" si="0"/>
        <v>32</v>
      </c>
      <c r="O7" s="182">
        <f t="shared" si="0"/>
        <v>0</v>
      </c>
      <c r="P7" s="182">
        <f t="shared" si="0"/>
        <v>0</v>
      </c>
      <c r="Q7" s="182">
        <f t="shared" si="0"/>
        <v>38</v>
      </c>
      <c r="R7" s="182">
        <f t="shared" si="0"/>
        <v>8</v>
      </c>
      <c r="S7" s="182">
        <f t="shared" si="0"/>
        <v>18</v>
      </c>
      <c r="T7" s="182">
        <f t="shared" si="0"/>
        <v>0</v>
      </c>
      <c r="U7" s="182">
        <f t="shared" si="0"/>
        <v>582</v>
      </c>
      <c r="V7" s="182">
        <f t="shared" si="0"/>
        <v>758</v>
      </c>
      <c r="W7" s="182">
        <f t="shared" si="0"/>
        <v>32</v>
      </c>
      <c r="X7" s="182">
        <f t="shared" si="0"/>
        <v>40</v>
      </c>
      <c r="Y7" s="182">
        <f t="shared" si="0"/>
        <v>0</v>
      </c>
      <c r="Z7" s="182">
        <f t="shared" si="0"/>
        <v>0</v>
      </c>
      <c r="AA7" s="182">
        <f t="shared" si="0"/>
        <v>0</v>
      </c>
      <c r="AB7" s="183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</row>
    <row r="8" spans="1:46" ht="15.75" thickBot="1">
      <c r="A8" s="33" t="s">
        <v>35</v>
      </c>
      <c r="B8" s="34" t="s">
        <v>36</v>
      </c>
      <c r="C8" s="75">
        <v>2</v>
      </c>
      <c r="D8" s="70"/>
      <c r="E8" s="203"/>
      <c r="F8" s="70"/>
      <c r="G8" s="70"/>
      <c r="H8" s="273">
        <v>72</v>
      </c>
      <c r="I8" s="75"/>
      <c r="J8" s="75">
        <v>54</v>
      </c>
      <c r="K8" s="260">
        <v>27</v>
      </c>
      <c r="L8" s="75">
        <v>27</v>
      </c>
      <c r="M8" s="75">
        <v>27</v>
      </c>
      <c r="N8" s="75"/>
      <c r="O8" s="75"/>
      <c r="P8" s="75"/>
      <c r="Q8" s="75">
        <v>10</v>
      </c>
      <c r="R8" s="75">
        <v>2</v>
      </c>
      <c r="S8" s="75">
        <v>6</v>
      </c>
      <c r="T8" s="75"/>
      <c r="U8" s="127"/>
      <c r="V8" s="127">
        <v>54</v>
      </c>
      <c r="W8" s="137"/>
      <c r="X8" s="137"/>
      <c r="Y8" s="150"/>
      <c r="Z8" s="150"/>
      <c r="AA8" s="161"/>
      <c r="AB8" s="161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</row>
    <row r="9" spans="1:46" ht="15.75" thickBot="1">
      <c r="A9" s="33" t="s">
        <v>37</v>
      </c>
      <c r="B9" s="34" t="s">
        <v>38</v>
      </c>
      <c r="C9" s="71"/>
      <c r="D9" s="71"/>
      <c r="E9" s="76">
        <v>2</v>
      </c>
      <c r="F9" s="71"/>
      <c r="G9" s="71"/>
      <c r="H9" s="77">
        <v>108</v>
      </c>
      <c r="I9" s="76"/>
      <c r="J9" s="76">
        <v>108</v>
      </c>
      <c r="K9" s="261">
        <v>54</v>
      </c>
      <c r="L9" s="76">
        <v>54</v>
      </c>
      <c r="M9" s="76">
        <v>54</v>
      </c>
      <c r="N9" s="76"/>
      <c r="O9" s="76"/>
      <c r="P9" s="76"/>
      <c r="Q9" s="71"/>
      <c r="R9" s="71"/>
      <c r="S9" s="71"/>
      <c r="T9" s="76"/>
      <c r="U9" s="128">
        <v>32</v>
      </c>
      <c r="V9" s="128">
        <v>76</v>
      </c>
      <c r="W9" s="138"/>
      <c r="X9" s="138"/>
      <c r="Y9" s="151"/>
      <c r="Z9" s="151"/>
      <c r="AA9" s="162"/>
      <c r="AB9" s="162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</row>
    <row r="10" spans="1:46" ht="15.75" thickBot="1">
      <c r="A10" s="33" t="s">
        <v>39</v>
      </c>
      <c r="B10" s="34" t="s">
        <v>40</v>
      </c>
      <c r="C10" s="76"/>
      <c r="D10" s="76" t="s">
        <v>41</v>
      </c>
      <c r="E10" s="76">
        <v>2</v>
      </c>
      <c r="F10" s="76"/>
      <c r="G10" s="71"/>
      <c r="H10" s="77">
        <v>136</v>
      </c>
      <c r="I10" s="76"/>
      <c r="J10" s="76">
        <v>136</v>
      </c>
      <c r="K10" s="261">
        <v>46</v>
      </c>
      <c r="L10" s="76">
        <v>90</v>
      </c>
      <c r="M10" s="76">
        <v>46</v>
      </c>
      <c r="N10" s="76"/>
      <c r="O10" s="76"/>
      <c r="P10" s="76"/>
      <c r="Q10" s="76"/>
      <c r="R10" s="76"/>
      <c r="S10" s="76"/>
      <c r="T10" s="76"/>
      <c r="U10" s="128">
        <v>64</v>
      </c>
      <c r="V10" s="128">
        <v>72</v>
      </c>
      <c r="W10" s="138"/>
      <c r="X10" s="138"/>
      <c r="Y10" s="151"/>
      <c r="Z10" s="151"/>
      <c r="AA10" s="162"/>
      <c r="AB10" s="162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</row>
    <row r="11" spans="1:46" ht="15.75" thickBot="1">
      <c r="A11" s="33" t="s">
        <v>42</v>
      </c>
      <c r="B11" s="35" t="s">
        <v>43</v>
      </c>
      <c r="C11" s="76"/>
      <c r="D11" s="76"/>
      <c r="E11" s="76">
        <v>4</v>
      </c>
      <c r="F11" s="76"/>
      <c r="G11" s="76"/>
      <c r="H11" s="77">
        <v>72</v>
      </c>
      <c r="I11" s="76"/>
      <c r="J11" s="76">
        <v>72</v>
      </c>
      <c r="K11" s="261">
        <v>34</v>
      </c>
      <c r="L11" s="76">
        <v>38</v>
      </c>
      <c r="M11" s="76">
        <v>34</v>
      </c>
      <c r="N11" s="76"/>
      <c r="O11" s="76"/>
      <c r="P11" s="76"/>
      <c r="Q11" s="76"/>
      <c r="R11" s="76"/>
      <c r="S11" s="76"/>
      <c r="T11" s="76"/>
      <c r="U11" s="403">
        <v>40</v>
      </c>
      <c r="V11" s="403">
        <v>32</v>
      </c>
      <c r="W11" s="138"/>
      <c r="X11" s="138"/>
      <c r="Y11" s="151"/>
      <c r="Z11" s="151"/>
      <c r="AA11" s="162"/>
      <c r="AB11" s="162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</row>
    <row r="12" spans="1:46" ht="15.75" thickBot="1">
      <c r="A12" s="33" t="s">
        <v>44</v>
      </c>
      <c r="B12" s="34" t="s">
        <v>45</v>
      </c>
      <c r="C12" s="76"/>
      <c r="D12" s="76"/>
      <c r="E12" s="76">
        <v>2</v>
      </c>
      <c r="F12" s="76"/>
      <c r="G12" s="76"/>
      <c r="H12" s="77">
        <v>72</v>
      </c>
      <c r="I12" s="76"/>
      <c r="J12" s="76">
        <v>72</v>
      </c>
      <c r="K12" s="261">
        <v>28</v>
      </c>
      <c r="L12" s="76">
        <v>44</v>
      </c>
      <c r="M12" s="76">
        <v>28</v>
      </c>
      <c r="N12" s="76"/>
      <c r="O12" s="76"/>
      <c r="P12" s="76"/>
      <c r="Q12" s="76"/>
      <c r="R12" s="76"/>
      <c r="S12" s="76"/>
      <c r="T12" s="76"/>
      <c r="U12" s="217"/>
      <c r="V12" s="217"/>
      <c r="W12" s="138">
        <v>32</v>
      </c>
      <c r="X12" s="138">
        <v>40</v>
      </c>
      <c r="Y12" s="151"/>
      <c r="Z12" s="151"/>
      <c r="AA12" s="162"/>
      <c r="AB12" s="162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</row>
    <row r="13" spans="1:46" ht="15.75" thickBot="1">
      <c r="A13" s="33" t="s">
        <v>198</v>
      </c>
      <c r="B13" s="34" t="s">
        <v>46</v>
      </c>
      <c r="C13" s="76"/>
      <c r="D13" s="76"/>
      <c r="E13" s="322">
        <v>2</v>
      </c>
      <c r="F13" s="76"/>
      <c r="G13" s="76" t="s">
        <v>49</v>
      </c>
      <c r="H13" s="77">
        <v>144</v>
      </c>
      <c r="I13" s="76"/>
      <c r="J13" s="76">
        <v>144</v>
      </c>
      <c r="K13" s="261">
        <v>144</v>
      </c>
      <c r="L13" s="76"/>
      <c r="M13" s="76">
        <v>144</v>
      </c>
      <c r="N13" s="76"/>
      <c r="O13" s="76"/>
      <c r="P13" s="76"/>
      <c r="Q13" s="76"/>
      <c r="R13" s="76"/>
      <c r="S13" s="76"/>
      <c r="T13" s="76"/>
      <c r="U13" s="217">
        <v>64</v>
      </c>
      <c r="V13" s="217">
        <v>80</v>
      </c>
      <c r="W13" s="138"/>
      <c r="X13" s="138"/>
      <c r="Y13" s="151"/>
      <c r="Z13" s="151"/>
      <c r="AA13" s="162"/>
      <c r="AB13" s="162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</row>
    <row r="14" spans="1:46" ht="15.75" thickBot="1">
      <c r="A14" s="33" t="s">
        <v>47</v>
      </c>
      <c r="B14" s="34" t="s">
        <v>48</v>
      </c>
      <c r="C14" s="76">
        <v>2</v>
      </c>
      <c r="D14" s="76" t="s">
        <v>41</v>
      </c>
      <c r="E14" s="76"/>
      <c r="F14" s="71"/>
      <c r="G14" s="76"/>
      <c r="H14" s="77">
        <v>232</v>
      </c>
      <c r="I14" s="76"/>
      <c r="J14" s="76">
        <v>204</v>
      </c>
      <c r="K14" s="261">
        <v>90</v>
      </c>
      <c r="L14" s="76">
        <v>82</v>
      </c>
      <c r="M14" s="76">
        <v>122</v>
      </c>
      <c r="N14" s="76"/>
      <c r="O14" s="76"/>
      <c r="P14" s="76"/>
      <c r="Q14" s="76">
        <v>18</v>
      </c>
      <c r="R14" s="76">
        <v>4</v>
      </c>
      <c r="S14" s="76">
        <v>6</v>
      </c>
      <c r="T14" s="76"/>
      <c r="U14" s="217">
        <v>68</v>
      </c>
      <c r="V14" s="217">
        <v>136</v>
      </c>
      <c r="W14" s="138"/>
      <c r="X14" s="138"/>
      <c r="Y14" s="151"/>
      <c r="Z14" s="151"/>
      <c r="AA14" s="162"/>
      <c r="AB14" s="162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</row>
    <row r="15" spans="1:46" ht="15.75" thickBot="1">
      <c r="A15" s="33" t="s">
        <v>199</v>
      </c>
      <c r="B15" s="34" t="s">
        <v>50</v>
      </c>
      <c r="C15" s="71"/>
      <c r="D15" s="71"/>
      <c r="E15" s="76">
        <v>2</v>
      </c>
      <c r="F15" s="71"/>
      <c r="G15" s="76" t="s">
        <v>49</v>
      </c>
      <c r="H15" s="77">
        <v>144</v>
      </c>
      <c r="I15" s="76"/>
      <c r="J15" s="76">
        <v>144</v>
      </c>
      <c r="K15" s="261">
        <v>104</v>
      </c>
      <c r="L15" s="76">
        <v>40</v>
      </c>
      <c r="M15" s="76">
        <v>104</v>
      </c>
      <c r="N15" s="71"/>
      <c r="O15" s="76"/>
      <c r="P15" s="76"/>
      <c r="Q15" s="71"/>
      <c r="R15" s="71"/>
      <c r="S15" s="71"/>
      <c r="T15" s="76"/>
      <c r="U15" s="217">
        <v>70</v>
      </c>
      <c r="V15" s="217">
        <v>74</v>
      </c>
      <c r="W15" s="138"/>
      <c r="X15" s="138"/>
      <c r="Y15" s="151"/>
      <c r="Z15" s="151"/>
      <c r="AA15" s="162"/>
      <c r="AB15" s="162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46" ht="15.75" thickBot="1">
      <c r="A16" s="33" t="s">
        <v>51</v>
      </c>
      <c r="B16" s="35" t="s">
        <v>52</v>
      </c>
      <c r="C16" s="71"/>
      <c r="D16" s="76"/>
      <c r="E16" s="76">
        <v>1.2</v>
      </c>
      <c r="F16" s="71"/>
      <c r="G16" s="76"/>
      <c r="H16" s="77">
        <v>72</v>
      </c>
      <c r="I16" s="76"/>
      <c r="J16" s="76">
        <v>72</v>
      </c>
      <c r="K16" s="261">
        <v>58</v>
      </c>
      <c r="L16" s="76">
        <v>14</v>
      </c>
      <c r="M16" s="76">
        <v>58</v>
      </c>
      <c r="N16" s="76"/>
      <c r="O16" s="76"/>
      <c r="P16" s="76"/>
      <c r="Q16" s="76"/>
      <c r="R16" s="76"/>
      <c r="S16" s="76"/>
      <c r="T16" s="76"/>
      <c r="U16" s="217">
        <v>32</v>
      </c>
      <c r="V16" s="217">
        <v>40</v>
      </c>
      <c r="W16" s="138"/>
      <c r="X16" s="138"/>
      <c r="Y16" s="151"/>
      <c r="Z16" s="151"/>
      <c r="AA16" s="162"/>
      <c r="AB16" s="162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</row>
    <row r="17" spans="1:46" ht="15.75" thickBot="1">
      <c r="A17" s="33" t="s">
        <v>53</v>
      </c>
      <c r="B17" s="35" t="s">
        <v>230</v>
      </c>
      <c r="C17" s="76"/>
      <c r="D17" s="76"/>
      <c r="E17" s="76">
        <v>2</v>
      </c>
      <c r="F17" s="71"/>
      <c r="G17" s="76"/>
      <c r="H17" s="77">
        <v>68</v>
      </c>
      <c r="I17" s="76"/>
      <c r="J17" s="76">
        <v>68</v>
      </c>
      <c r="K17" s="261">
        <v>46</v>
      </c>
      <c r="L17" s="76">
        <v>22</v>
      </c>
      <c r="M17" s="76">
        <v>46</v>
      </c>
      <c r="N17" s="76"/>
      <c r="O17" s="76"/>
      <c r="P17" s="76"/>
      <c r="Q17" s="76"/>
      <c r="R17" s="76"/>
      <c r="S17" s="76"/>
      <c r="T17" s="76"/>
      <c r="U17" s="217">
        <v>32</v>
      </c>
      <c r="V17" s="217">
        <v>36</v>
      </c>
      <c r="W17" s="138"/>
      <c r="X17" s="138"/>
      <c r="Y17" s="151"/>
      <c r="Z17" s="151"/>
      <c r="AA17" s="162"/>
      <c r="AB17" s="162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</row>
    <row r="18" spans="1:46" ht="15.75" thickBot="1">
      <c r="A18" s="33" t="s">
        <v>54</v>
      </c>
      <c r="B18" s="34" t="s">
        <v>55</v>
      </c>
      <c r="C18" s="76"/>
      <c r="D18" s="71"/>
      <c r="E18" s="76">
        <v>2</v>
      </c>
      <c r="F18" s="71"/>
      <c r="G18" s="69"/>
      <c r="H18" s="77">
        <v>108</v>
      </c>
      <c r="I18" s="76"/>
      <c r="J18" s="76">
        <v>108</v>
      </c>
      <c r="K18" s="261">
        <v>14</v>
      </c>
      <c r="L18" s="76">
        <v>94</v>
      </c>
      <c r="M18" s="76">
        <v>14</v>
      </c>
      <c r="N18" s="76"/>
      <c r="O18" s="76"/>
      <c r="P18" s="76"/>
      <c r="Q18" s="78"/>
      <c r="R18" s="78"/>
      <c r="S18" s="78"/>
      <c r="T18" s="76"/>
      <c r="U18" s="217">
        <v>62</v>
      </c>
      <c r="V18" s="217">
        <v>46</v>
      </c>
      <c r="W18" s="138"/>
      <c r="X18" s="138"/>
      <c r="Y18" s="151"/>
      <c r="Z18" s="151"/>
      <c r="AA18" s="162"/>
      <c r="AB18" s="162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</row>
    <row r="19" spans="1:46" ht="15.75" thickBot="1">
      <c r="A19" s="33" t="s">
        <v>200</v>
      </c>
      <c r="B19" s="35" t="s">
        <v>57</v>
      </c>
      <c r="C19" s="76">
        <v>2</v>
      </c>
      <c r="D19" s="76"/>
      <c r="E19" s="76"/>
      <c r="F19" s="76"/>
      <c r="G19" s="76" t="s">
        <v>56</v>
      </c>
      <c r="H19" s="77">
        <v>144</v>
      </c>
      <c r="I19" s="76"/>
      <c r="J19" s="76">
        <v>126</v>
      </c>
      <c r="K19" s="261">
        <v>94</v>
      </c>
      <c r="L19" s="76">
        <v>32</v>
      </c>
      <c r="M19" s="76">
        <v>94</v>
      </c>
      <c r="N19" s="77"/>
      <c r="O19" s="77"/>
      <c r="P19" s="77"/>
      <c r="Q19" s="76">
        <v>10</v>
      </c>
      <c r="R19" s="76">
        <v>2</v>
      </c>
      <c r="S19" s="76">
        <v>6</v>
      </c>
      <c r="T19" s="77"/>
      <c r="U19" s="217">
        <v>86</v>
      </c>
      <c r="V19" s="217">
        <v>40</v>
      </c>
      <c r="W19" s="138"/>
      <c r="X19" s="138"/>
      <c r="Y19" s="151"/>
      <c r="Z19" s="151"/>
      <c r="AA19" s="162"/>
      <c r="AB19" s="162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</row>
    <row r="20" spans="1:46" ht="15.75" thickBot="1">
      <c r="A20" s="33" t="s">
        <v>58</v>
      </c>
      <c r="B20" s="34" t="s">
        <v>59</v>
      </c>
      <c r="C20" s="79"/>
      <c r="D20" s="79"/>
      <c r="E20" s="76">
        <v>2</v>
      </c>
      <c r="F20" s="79"/>
      <c r="G20" s="79"/>
      <c r="H20" s="77">
        <v>72</v>
      </c>
      <c r="I20" s="79"/>
      <c r="J20" s="76">
        <v>72</v>
      </c>
      <c r="K20" s="261">
        <v>24</v>
      </c>
      <c r="L20" s="76">
        <v>48</v>
      </c>
      <c r="M20" s="76">
        <v>24</v>
      </c>
      <c r="N20" s="79"/>
      <c r="O20" s="79"/>
      <c r="P20" s="79"/>
      <c r="Q20" s="79"/>
      <c r="R20" s="79"/>
      <c r="S20" s="79"/>
      <c r="T20" s="79"/>
      <c r="U20" s="217">
        <v>32</v>
      </c>
      <c r="V20" s="217">
        <v>40</v>
      </c>
      <c r="W20" s="138"/>
      <c r="X20" s="138"/>
      <c r="Y20" s="151"/>
      <c r="Z20" s="151"/>
      <c r="AA20" s="162"/>
      <c r="AB20" s="162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</row>
    <row r="21" spans="1:46" ht="15.75" thickBot="1">
      <c r="A21" s="36" t="s">
        <v>60</v>
      </c>
      <c r="B21" s="34" t="s">
        <v>61</v>
      </c>
      <c r="C21" s="80"/>
      <c r="D21" s="80"/>
      <c r="E21" s="80"/>
      <c r="F21" s="80" t="s">
        <v>193</v>
      </c>
      <c r="G21" s="80"/>
      <c r="H21" s="274">
        <v>32</v>
      </c>
      <c r="I21" s="275"/>
      <c r="J21" s="272">
        <v>32</v>
      </c>
      <c r="K21" s="262"/>
      <c r="L21" s="80"/>
      <c r="M21" s="80"/>
      <c r="N21" s="81">
        <v>32</v>
      </c>
      <c r="O21" s="80"/>
      <c r="P21" s="80"/>
      <c r="Q21" s="80"/>
      <c r="R21" s="80"/>
      <c r="S21" s="80"/>
      <c r="T21" s="80"/>
      <c r="U21" s="218"/>
      <c r="V21" s="218">
        <v>32</v>
      </c>
      <c r="W21" s="139"/>
      <c r="X21" s="139"/>
      <c r="Y21" s="152"/>
      <c r="Z21" s="152"/>
      <c r="AA21" s="163"/>
      <c r="AB21" s="163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</row>
    <row r="22" spans="1:46" s="190" customFormat="1" ht="29.25" thickBot="1">
      <c r="A22" s="186" t="s">
        <v>115</v>
      </c>
      <c r="B22" s="187" t="s">
        <v>114</v>
      </c>
      <c r="C22" s="82"/>
      <c r="D22" s="82"/>
      <c r="E22" s="82">
        <v>9</v>
      </c>
      <c r="F22" s="82"/>
      <c r="G22" s="83"/>
      <c r="H22" s="84">
        <f>H23+H24+H25+H26+H27</f>
        <v>432</v>
      </c>
      <c r="I22" s="84">
        <f t="shared" ref="I22:AB22" si="1">I23+I24+I25+I26+I27</f>
        <v>0</v>
      </c>
      <c r="J22" s="84">
        <f t="shared" si="1"/>
        <v>432</v>
      </c>
      <c r="K22" s="84">
        <f t="shared" si="1"/>
        <v>344</v>
      </c>
      <c r="L22" s="84">
        <f t="shared" si="1"/>
        <v>88</v>
      </c>
      <c r="M22" s="84">
        <f t="shared" si="1"/>
        <v>344</v>
      </c>
      <c r="N22" s="84">
        <f t="shared" si="1"/>
        <v>0</v>
      </c>
      <c r="O22" s="84">
        <f t="shared" si="1"/>
        <v>0</v>
      </c>
      <c r="P22" s="84">
        <f t="shared" si="1"/>
        <v>0</v>
      </c>
      <c r="Q22" s="84">
        <f t="shared" si="1"/>
        <v>0</v>
      </c>
      <c r="R22" s="84">
        <f t="shared" si="1"/>
        <v>0</v>
      </c>
      <c r="S22" s="84">
        <f t="shared" si="1"/>
        <v>0</v>
      </c>
      <c r="T22" s="84">
        <f t="shared" si="1"/>
        <v>0</v>
      </c>
      <c r="U22" s="84">
        <f t="shared" si="1"/>
        <v>0</v>
      </c>
      <c r="V22" s="84">
        <f t="shared" si="1"/>
        <v>0</v>
      </c>
      <c r="W22" s="84">
        <f t="shared" si="1"/>
        <v>60</v>
      </c>
      <c r="X22" s="84">
        <f t="shared" si="1"/>
        <v>94</v>
      </c>
      <c r="Y22" s="84">
        <f t="shared" si="1"/>
        <v>46</v>
      </c>
      <c r="Z22" s="84">
        <f t="shared" si="1"/>
        <v>98</v>
      </c>
      <c r="AA22" s="84">
        <f t="shared" si="1"/>
        <v>62</v>
      </c>
      <c r="AB22" s="84">
        <f t="shared" si="1"/>
        <v>72</v>
      </c>
      <c r="AC22" s="188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</row>
    <row r="23" spans="1:46" s="11" customFormat="1">
      <c r="A23" s="37" t="s">
        <v>116</v>
      </c>
      <c r="B23" s="38" t="s">
        <v>117</v>
      </c>
      <c r="C23" s="85"/>
      <c r="D23" s="85"/>
      <c r="E23" s="321">
        <v>4</v>
      </c>
      <c r="F23" s="85"/>
      <c r="G23" s="86"/>
      <c r="H23" s="85">
        <v>36</v>
      </c>
      <c r="I23" s="87"/>
      <c r="J23" s="175">
        <v>36</v>
      </c>
      <c r="K23" s="263"/>
      <c r="L23" s="175">
        <v>36</v>
      </c>
      <c r="M23" s="88"/>
      <c r="N23" s="88"/>
      <c r="O23" s="88"/>
      <c r="P23" s="88"/>
      <c r="Q23" s="88"/>
      <c r="R23" s="88"/>
      <c r="S23" s="88"/>
      <c r="T23" s="87"/>
      <c r="U23" s="129"/>
      <c r="V23" s="129"/>
      <c r="W23" s="140"/>
      <c r="X23" s="141">
        <v>36</v>
      </c>
      <c r="Y23" s="155"/>
      <c r="Z23" s="153"/>
      <c r="AA23" s="164"/>
      <c r="AB23" s="164"/>
      <c r="AC23" s="28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</row>
    <row r="24" spans="1:46" s="12" customFormat="1" ht="15.75" thickBot="1">
      <c r="A24" s="39" t="s">
        <v>119</v>
      </c>
      <c r="B24" s="40" t="s">
        <v>118</v>
      </c>
      <c r="C24" s="76"/>
      <c r="D24" s="71"/>
      <c r="E24" s="71">
        <v>6</v>
      </c>
      <c r="F24" s="71"/>
      <c r="G24" s="78"/>
      <c r="H24" s="77">
        <v>36</v>
      </c>
      <c r="I24" s="98"/>
      <c r="J24" s="98">
        <v>36</v>
      </c>
      <c r="K24" s="264">
        <v>8</v>
      </c>
      <c r="L24" s="89">
        <v>28</v>
      </c>
      <c r="M24" s="89">
        <v>8</v>
      </c>
      <c r="N24" s="89"/>
      <c r="O24" s="89"/>
      <c r="P24" s="89"/>
      <c r="Q24" s="89"/>
      <c r="R24" s="89"/>
      <c r="S24" s="89"/>
      <c r="T24" s="89"/>
      <c r="U24" s="130"/>
      <c r="V24" s="130"/>
      <c r="W24" s="142"/>
      <c r="X24" s="142"/>
      <c r="Y24" s="154"/>
      <c r="Z24" s="154">
        <v>36</v>
      </c>
      <c r="AA24" s="165"/>
      <c r="AB24" s="162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</row>
    <row r="25" spans="1:46" s="12" customFormat="1" ht="24.75" thickBot="1">
      <c r="A25" s="39" t="s">
        <v>120</v>
      </c>
      <c r="B25" s="41" t="s">
        <v>62</v>
      </c>
      <c r="C25" s="71"/>
      <c r="D25" s="71"/>
      <c r="E25" s="76">
        <v>8</v>
      </c>
      <c r="F25" s="71"/>
      <c r="G25" s="78"/>
      <c r="H25" s="77">
        <v>164</v>
      </c>
      <c r="I25" s="98"/>
      <c r="J25" s="98">
        <v>164</v>
      </c>
      <c r="K25" s="264">
        <v>164</v>
      </c>
      <c r="L25" s="89"/>
      <c r="M25" s="89">
        <v>164</v>
      </c>
      <c r="N25" s="89"/>
      <c r="O25" s="89"/>
      <c r="P25" s="89"/>
      <c r="Q25" s="90"/>
      <c r="R25" s="90"/>
      <c r="S25" s="90"/>
      <c r="T25" s="89"/>
      <c r="U25" s="130"/>
      <c r="V25" s="130"/>
      <c r="W25" s="142">
        <v>30</v>
      </c>
      <c r="X25" s="142">
        <v>30</v>
      </c>
      <c r="Y25" s="154">
        <v>24</v>
      </c>
      <c r="Z25" s="154">
        <v>28</v>
      </c>
      <c r="AA25" s="165">
        <v>32</v>
      </c>
      <c r="AB25" s="162">
        <v>20</v>
      </c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</row>
    <row r="26" spans="1:46" ht="15.75" thickBot="1">
      <c r="A26" s="39" t="s">
        <v>121</v>
      </c>
      <c r="B26" s="40" t="s">
        <v>52</v>
      </c>
      <c r="C26" s="76"/>
      <c r="D26" s="71"/>
      <c r="E26" s="71" t="s">
        <v>228</v>
      </c>
      <c r="F26" s="71"/>
      <c r="G26" s="78"/>
      <c r="H26" s="77">
        <v>164</v>
      </c>
      <c r="I26" s="98"/>
      <c r="J26" s="98">
        <v>164</v>
      </c>
      <c r="K26" s="264">
        <v>162</v>
      </c>
      <c r="L26" s="89">
        <v>2</v>
      </c>
      <c r="M26" s="89">
        <v>162</v>
      </c>
      <c r="N26" s="89"/>
      <c r="O26" s="89"/>
      <c r="P26" s="89"/>
      <c r="Q26" s="89"/>
      <c r="R26" s="89"/>
      <c r="S26" s="89"/>
      <c r="T26" s="89"/>
      <c r="U26" s="130"/>
      <c r="V26" s="130"/>
      <c r="W26" s="142">
        <v>30</v>
      </c>
      <c r="X26" s="142">
        <v>28</v>
      </c>
      <c r="Y26" s="154">
        <v>22</v>
      </c>
      <c r="Z26" s="154">
        <v>34</v>
      </c>
      <c r="AA26" s="165">
        <v>30</v>
      </c>
      <c r="AB26" s="162">
        <v>20</v>
      </c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</row>
    <row r="27" spans="1:46" s="12" customFormat="1" ht="15.75" thickBot="1">
      <c r="A27" s="39" t="s">
        <v>122</v>
      </c>
      <c r="B27" s="40" t="s">
        <v>123</v>
      </c>
      <c r="C27" s="76"/>
      <c r="D27" s="71"/>
      <c r="E27" s="71">
        <v>8</v>
      </c>
      <c r="F27" s="71"/>
      <c r="G27" s="78"/>
      <c r="H27" s="77">
        <v>32</v>
      </c>
      <c r="I27" s="98"/>
      <c r="J27" s="98">
        <v>32</v>
      </c>
      <c r="K27" s="264">
        <v>10</v>
      </c>
      <c r="L27" s="89">
        <v>22</v>
      </c>
      <c r="M27" s="89">
        <v>10</v>
      </c>
      <c r="N27" s="89"/>
      <c r="O27" s="89"/>
      <c r="P27" s="89"/>
      <c r="Q27" s="89"/>
      <c r="R27" s="89"/>
      <c r="S27" s="89"/>
      <c r="T27" s="89"/>
      <c r="U27" s="130"/>
      <c r="V27" s="130"/>
      <c r="W27" s="142"/>
      <c r="X27" s="142"/>
      <c r="Y27" s="154"/>
      <c r="Z27" s="154"/>
      <c r="AA27" s="165"/>
      <c r="AB27" s="162">
        <v>32</v>
      </c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</row>
    <row r="28" spans="1:46" s="12" customFormat="1" ht="32.25" customHeight="1" thickBot="1">
      <c r="A28" s="194" t="s">
        <v>125</v>
      </c>
      <c r="B28" s="195" t="s">
        <v>124</v>
      </c>
      <c r="C28" s="196">
        <v>0</v>
      </c>
      <c r="D28" s="196"/>
      <c r="E28" s="196"/>
      <c r="F28" s="196"/>
      <c r="G28" s="404">
        <v>2</v>
      </c>
      <c r="H28" s="197">
        <f>H29+H30</f>
        <v>180</v>
      </c>
      <c r="I28" s="197">
        <f t="shared" ref="I28:AB28" si="2">I29+I30</f>
        <v>0</v>
      </c>
      <c r="J28" s="197">
        <f t="shared" si="2"/>
        <v>180</v>
      </c>
      <c r="K28" s="197">
        <f t="shared" si="2"/>
        <v>48</v>
      </c>
      <c r="L28" s="197">
        <f t="shared" si="2"/>
        <v>132</v>
      </c>
      <c r="M28" s="197">
        <f t="shared" si="2"/>
        <v>48</v>
      </c>
      <c r="N28" s="197">
        <f t="shared" si="2"/>
        <v>0</v>
      </c>
      <c r="O28" s="197">
        <f t="shared" si="2"/>
        <v>0</v>
      </c>
      <c r="P28" s="197">
        <f t="shared" si="2"/>
        <v>0</v>
      </c>
      <c r="Q28" s="197">
        <f t="shared" si="2"/>
        <v>0</v>
      </c>
      <c r="R28" s="197">
        <f t="shared" si="2"/>
        <v>0</v>
      </c>
      <c r="S28" s="197">
        <f t="shared" si="2"/>
        <v>0</v>
      </c>
      <c r="T28" s="197">
        <f t="shared" si="2"/>
        <v>0</v>
      </c>
      <c r="U28" s="197">
        <f t="shared" si="2"/>
        <v>0</v>
      </c>
      <c r="V28" s="197">
        <f t="shared" si="2"/>
        <v>0</v>
      </c>
      <c r="W28" s="197">
        <f t="shared" si="2"/>
        <v>76</v>
      </c>
      <c r="X28" s="197">
        <f t="shared" si="2"/>
        <v>104</v>
      </c>
      <c r="Y28" s="197">
        <f t="shared" si="2"/>
        <v>0</v>
      </c>
      <c r="Z28" s="197">
        <f t="shared" si="2"/>
        <v>0</v>
      </c>
      <c r="AA28" s="197">
        <f t="shared" si="2"/>
        <v>0</v>
      </c>
      <c r="AB28" s="197">
        <f t="shared" si="2"/>
        <v>0</v>
      </c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</row>
    <row r="29" spans="1:46" s="12" customFormat="1" ht="24.75" customHeight="1" thickBot="1">
      <c r="A29" s="42" t="s">
        <v>126</v>
      </c>
      <c r="B29" s="41" t="s">
        <v>57</v>
      </c>
      <c r="C29" s="76"/>
      <c r="D29" s="76"/>
      <c r="E29" s="76"/>
      <c r="F29" s="91"/>
      <c r="G29" s="78">
        <v>4</v>
      </c>
      <c r="H29" s="77">
        <v>144</v>
      </c>
      <c r="I29" s="98"/>
      <c r="J29" s="98">
        <v>144</v>
      </c>
      <c r="K29" s="264">
        <v>48</v>
      </c>
      <c r="L29" s="89">
        <v>96</v>
      </c>
      <c r="M29" s="89">
        <v>48</v>
      </c>
      <c r="N29" s="89"/>
      <c r="O29" s="89"/>
      <c r="P29" s="89"/>
      <c r="Q29" s="89"/>
      <c r="R29" s="89"/>
      <c r="S29" s="89"/>
      <c r="T29" s="89"/>
      <c r="U29" s="330"/>
      <c r="V29" s="330"/>
      <c r="W29" s="142">
        <v>76</v>
      </c>
      <c r="X29" s="142">
        <v>68</v>
      </c>
      <c r="Y29" s="154"/>
      <c r="Z29" s="154"/>
      <c r="AA29" s="166"/>
      <c r="AB29" s="162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</row>
    <row r="30" spans="1:46" s="12" customFormat="1" ht="22.5" customHeight="1" thickBot="1">
      <c r="A30" s="219" t="s">
        <v>127</v>
      </c>
      <c r="B30" s="220" t="s">
        <v>185</v>
      </c>
      <c r="C30" s="221"/>
      <c r="D30" s="221"/>
      <c r="E30" s="221"/>
      <c r="F30" s="222"/>
      <c r="G30" s="223">
        <v>4</v>
      </c>
      <c r="H30" s="276">
        <v>36</v>
      </c>
      <c r="I30" s="277"/>
      <c r="J30" s="277">
        <v>36</v>
      </c>
      <c r="K30" s="265"/>
      <c r="L30" s="224">
        <v>36</v>
      </c>
      <c r="M30" s="224"/>
      <c r="N30" s="225"/>
      <c r="O30" s="225"/>
      <c r="P30" s="225"/>
      <c r="Q30" s="225"/>
      <c r="R30" s="225"/>
      <c r="S30" s="225"/>
      <c r="T30" s="224"/>
      <c r="U30" s="226"/>
      <c r="V30" s="226"/>
      <c r="W30" s="227"/>
      <c r="X30" s="332">
        <v>36</v>
      </c>
      <c r="Y30" s="228"/>
      <c r="Z30" s="228"/>
      <c r="AA30" s="229"/>
      <c r="AB30" s="2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</row>
    <row r="31" spans="1:46" s="190" customFormat="1" ht="30" customHeight="1" thickBot="1">
      <c r="A31" s="176" t="s">
        <v>63</v>
      </c>
      <c r="B31" s="231" t="s">
        <v>64</v>
      </c>
      <c r="C31" s="178">
        <v>2</v>
      </c>
      <c r="D31" s="178"/>
      <c r="E31" s="232">
        <v>7</v>
      </c>
      <c r="F31" s="178"/>
      <c r="G31" s="178">
        <v>2</v>
      </c>
      <c r="H31" s="178">
        <f>H32+H33+H34+H35+H36+H37+H38+H39+H40+H41+H42</f>
        <v>754</v>
      </c>
      <c r="I31" s="178">
        <f t="shared" ref="I31:AB31" si="3">I32+I33+I34+I35+I36+I37+I38+I39+I40+I41+I42</f>
        <v>12</v>
      </c>
      <c r="J31" s="178">
        <f t="shared" si="3"/>
        <v>716</v>
      </c>
      <c r="K31" s="178">
        <f t="shared" si="3"/>
        <v>345</v>
      </c>
      <c r="L31" s="178">
        <f t="shared" si="3"/>
        <v>371</v>
      </c>
      <c r="M31" s="178">
        <f t="shared" si="3"/>
        <v>345</v>
      </c>
      <c r="N31" s="178">
        <f t="shared" si="3"/>
        <v>0</v>
      </c>
      <c r="O31" s="178">
        <f t="shared" si="3"/>
        <v>0</v>
      </c>
      <c r="P31" s="178">
        <f t="shared" si="3"/>
        <v>0</v>
      </c>
      <c r="Q31" s="178">
        <f t="shared" si="3"/>
        <v>8</v>
      </c>
      <c r="R31" s="178">
        <f t="shared" si="3"/>
        <v>6</v>
      </c>
      <c r="S31" s="178">
        <f t="shared" si="3"/>
        <v>12</v>
      </c>
      <c r="T31" s="178">
        <f t="shared" si="3"/>
        <v>0</v>
      </c>
      <c r="U31" s="178">
        <f t="shared" si="3"/>
        <v>30</v>
      </c>
      <c r="V31" s="178">
        <f t="shared" si="3"/>
        <v>34</v>
      </c>
      <c r="W31" s="178">
        <f t="shared" si="3"/>
        <v>338</v>
      </c>
      <c r="X31" s="178">
        <f t="shared" si="3"/>
        <v>112</v>
      </c>
      <c r="Y31" s="178">
        <f t="shared" si="3"/>
        <v>0</v>
      </c>
      <c r="Z31" s="178">
        <f t="shared" si="3"/>
        <v>68</v>
      </c>
      <c r="AA31" s="178">
        <f t="shared" si="3"/>
        <v>146</v>
      </c>
      <c r="AB31" s="178">
        <f t="shared" si="3"/>
        <v>0</v>
      </c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89"/>
      <c r="AT31" s="189"/>
    </row>
    <row r="32" spans="1:46" s="13" customFormat="1" ht="34.5" customHeight="1">
      <c r="A32" s="43" t="s">
        <v>65</v>
      </c>
      <c r="B32" s="204" t="s">
        <v>128</v>
      </c>
      <c r="C32" s="75"/>
      <c r="D32" s="75"/>
      <c r="E32" s="93">
        <v>3</v>
      </c>
      <c r="F32" s="94"/>
      <c r="G32" s="95"/>
      <c r="H32" s="87">
        <v>68</v>
      </c>
      <c r="I32" s="278"/>
      <c r="J32" s="278">
        <v>68</v>
      </c>
      <c r="K32" s="266">
        <v>32</v>
      </c>
      <c r="L32" s="93">
        <v>36</v>
      </c>
      <c r="M32" s="93">
        <v>32</v>
      </c>
      <c r="N32" s="93"/>
      <c r="O32" s="93"/>
      <c r="P32" s="93"/>
      <c r="Q32" s="93"/>
      <c r="R32" s="93"/>
      <c r="S32" s="93"/>
      <c r="T32" s="93"/>
      <c r="U32" s="131"/>
      <c r="V32" s="132"/>
      <c r="W32" s="141">
        <v>68</v>
      </c>
      <c r="X32" s="141"/>
      <c r="Y32" s="156"/>
      <c r="Z32" s="156"/>
      <c r="AA32" s="167"/>
      <c r="AB32" s="161"/>
    </row>
    <row r="33" spans="1:44" ht="25.5" customHeight="1">
      <c r="A33" s="44" t="s">
        <v>66</v>
      </c>
      <c r="B33" s="45" t="s">
        <v>129</v>
      </c>
      <c r="C33" s="71">
        <v>4</v>
      </c>
      <c r="D33" s="71"/>
      <c r="E33" s="89"/>
      <c r="F33" s="96"/>
      <c r="G33" s="97"/>
      <c r="H33" s="279">
        <v>112</v>
      </c>
      <c r="I33" s="98">
        <v>6</v>
      </c>
      <c r="J33" s="98">
        <v>88</v>
      </c>
      <c r="K33" s="264">
        <v>34</v>
      </c>
      <c r="L33" s="89">
        <v>54</v>
      </c>
      <c r="M33" s="89">
        <v>34</v>
      </c>
      <c r="N33" s="90"/>
      <c r="O33" s="89"/>
      <c r="P33" s="89"/>
      <c r="Q33" s="90">
        <v>8</v>
      </c>
      <c r="R33" s="90">
        <v>4</v>
      </c>
      <c r="S33" s="90">
        <v>6</v>
      </c>
      <c r="T33" s="89"/>
      <c r="U33" s="130"/>
      <c r="V33" s="130"/>
      <c r="W33" s="142">
        <v>52</v>
      </c>
      <c r="X33" s="142">
        <v>42</v>
      </c>
      <c r="Y33" s="154"/>
      <c r="Z33" s="154"/>
      <c r="AA33" s="166"/>
      <c r="AB33" s="162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</row>
    <row r="34" spans="1:44" s="13" customFormat="1">
      <c r="A34" s="44" t="s">
        <v>68</v>
      </c>
      <c r="B34" s="45" t="s">
        <v>130</v>
      </c>
      <c r="C34" s="71">
        <v>2</v>
      </c>
      <c r="D34" s="76"/>
      <c r="E34" s="89"/>
      <c r="F34" s="96"/>
      <c r="G34" s="97"/>
      <c r="H34" s="279">
        <v>72</v>
      </c>
      <c r="I34" s="98">
        <v>6</v>
      </c>
      <c r="J34" s="98">
        <v>58</v>
      </c>
      <c r="K34" s="264">
        <v>27</v>
      </c>
      <c r="L34" s="89">
        <v>31</v>
      </c>
      <c r="M34" s="89">
        <v>27</v>
      </c>
      <c r="N34" s="89"/>
      <c r="O34" s="89"/>
      <c r="P34" s="89"/>
      <c r="Q34" s="89"/>
      <c r="R34" s="89">
        <v>2</v>
      </c>
      <c r="S34" s="89">
        <v>6</v>
      </c>
      <c r="T34" s="89"/>
      <c r="U34" s="130">
        <v>30</v>
      </c>
      <c r="V34" s="130">
        <v>34</v>
      </c>
      <c r="W34" s="142"/>
      <c r="X34" s="142"/>
      <c r="Y34" s="154"/>
      <c r="Z34" s="154"/>
      <c r="AA34" s="166"/>
      <c r="AB34" s="162"/>
    </row>
    <row r="35" spans="1:44" ht="24" customHeight="1">
      <c r="A35" s="44" t="s">
        <v>69</v>
      </c>
      <c r="B35" s="46" t="s">
        <v>131</v>
      </c>
      <c r="C35" s="76"/>
      <c r="D35" s="76"/>
      <c r="E35" s="89">
        <v>3</v>
      </c>
      <c r="F35" s="96"/>
      <c r="G35" s="97"/>
      <c r="H35" s="279">
        <v>64</v>
      </c>
      <c r="I35" s="98"/>
      <c r="J35" s="98">
        <v>64</v>
      </c>
      <c r="K35" s="264">
        <v>34</v>
      </c>
      <c r="L35" s="89">
        <v>30</v>
      </c>
      <c r="M35" s="89">
        <v>34</v>
      </c>
      <c r="N35" s="89"/>
      <c r="O35" s="89"/>
      <c r="P35" s="89"/>
      <c r="Q35" s="89"/>
      <c r="R35" s="89"/>
      <c r="S35" s="89"/>
      <c r="T35" s="89"/>
      <c r="U35" s="130"/>
      <c r="V35" s="130"/>
      <c r="W35" s="142">
        <v>64</v>
      </c>
      <c r="X35" s="142"/>
      <c r="Y35" s="154"/>
      <c r="Z35" s="154"/>
      <c r="AA35" s="166"/>
      <c r="AB35" s="162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</row>
    <row r="36" spans="1:44" s="13" customFormat="1">
      <c r="A36" s="44" t="s">
        <v>70</v>
      </c>
      <c r="B36" s="45" t="s">
        <v>132</v>
      </c>
      <c r="C36" s="76"/>
      <c r="D36" s="71"/>
      <c r="E36" s="89">
        <v>7</v>
      </c>
      <c r="F36" s="96"/>
      <c r="G36" s="97"/>
      <c r="H36" s="279">
        <v>96</v>
      </c>
      <c r="I36" s="98"/>
      <c r="J36" s="98">
        <v>96</v>
      </c>
      <c r="K36" s="264">
        <v>42</v>
      </c>
      <c r="L36" s="89">
        <v>54</v>
      </c>
      <c r="M36" s="89">
        <v>42</v>
      </c>
      <c r="N36" s="89"/>
      <c r="O36" s="89"/>
      <c r="P36" s="89"/>
      <c r="Q36" s="89"/>
      <c r="R36" s="89"/>
      <c r="S36" s="89"/>
      <c r="T36" s="89"/>
      <c r="U36" s="130"/>
      <c r="V36" s="130"/>
      <c r="W36" s="142"/>
      <c r="X36" s="142"/>
      <c r="Y36" s="154"/>
      <c r="Z36" s="154"/>
      <c r="AA36" s="166">
        <v>96</v>
      </c>
      <c r="AB36" s="162"/>
    </row>
    <row r="37" spans="1:44">
      <c r="A37" s="44" t="s">
        <v>71</v>
      </c>
      <c r="B37" s="45" t="s">
        <v>133</v>
      </c>
      <c r="C37" s="76"/>
      <c r="D37" s="76"/>
      <c r="E37" s="89">
        <v>4</v>
      </c>
      <c r="F37" s="96"/>
      <c r="G37" s="97"/>
      <c r="H37" s="279">
        <v>32</v>
      </c>
      <c r="I37" s="98"/>
      <c r="J37" s="98">
        <v>32</v>
      </c>
      <c r="K37" s="264">
        <v>6</v>
      </c>
      <c r="L37" s="89">
        <v>26</v>
      </c>
      <c r="M37" s="89">
        <v>6</v>
      </c>
      <c r="N37" s="98"/>
      <c r="O37" s="92"/>
      <c r="P37" s="92"/>
      <c r="Q37" s="92"/>
      <c r="R37" s="92"/>
      <c r="S37" s="92"/>
      <c r="T37" s="92"/>
      <c r="U37" s="130"/>
      <c r="V37" s="130"/>
      <c r="W37" s="142"/>
      <c r="X37" s="142">
        <v>32</v>
      </c>
      <c r="Y37" s="154"/>
      <c r="Z37" s="154"/>
      <c r="AA37" s="166"/>
      <c r="AB37" s="162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</row>
    <row r="38" spans="1:44" s="13" customFormat="1" ht="33.75" customHeight="1">
      <c r="A38" s="44" t="s">
        <v>72</v>
      </c>
      <c r="B38" s="45" t="s">
        <v>67</v>
      </c>
      <c r="C38" s="79"/>
      <c r="D38" s="79"/>
      <c r="E38" s="89"/>
      <c r="F38" s="96"/>
      <c r="G38" s="97">
        <v>4</v>
      </c>
      <c r="H38" s="279">
        <v>96</v>
      </c>
      <c r="I38" s="98"/>
      <c r="J38" s="98">
        <v>96</v>
      </c>
      <c r="K38" s="264">
        <v>82</v>
      </c>
      <c r="L38" s="89">
        <v>14</v>
      </c>
      <c r="M38" s="89">
        <v>82</v>
      </c>
      <c r="N38" s="99"/>
      <c r="O38" s="99"/>
      <c r="P38" s="99"/>
      <c r="Q38" s="99"/>
      <c r="R38" s="99"/>
      <c r="S38" s="99"/>
      <c r="T38" s="99"/>
      <c r="U38" s="130"/>
      <c r="V38" s="130"/>
      <c r="W38" s="142">
        <v>58</v>
      </c>
      <c r="X38" s="142">
        <v>38</v>
      </c>
      <c r="Y38" s="154"/>
      <c r="Z38" s="154"/>
      <c r="AA38" s="166"/>
      <c r="AB38" s="162"/>
    </row>
    <row r="39" spans="1:44" ht="21.75" customHeight="1">
      <c r="A39" s="47" t="s">
        <v>73</v>
      </c>
      <c r="B39" s="48" t="s">
        <v>74</v>
      </c>
      <c r="C39" s="73"/>
      <c r="D39" s="100"/>
      <c r="E39" s="89">
        <v>3</v>
      </c>
      <c r="F39" s="96"/>
      <c r="G39" s="97"/>
      <c r="H39" s="279">
        <v>34</v>
      </c>
      <c r="I39" s="98"/>
      <c r="J39" s="98">
        <v>34</v>
      </c>
      <c r="K39" s="264">
        <v>4</v>
      </c>
      <c r="L39" s="89">
        <v>30</v>
      </c>
      <c r="M39" s="89">
        <v>4</v>
      </c>
      <c r="N39" s="92"/>
      <c r="O39" s="99"/>
      <c r="P39" s="99"/>
      <c r="Q39" s="99"/>
      <c r="R39" s="89"/>
      <c r="S39" s="89"/>
      <c r="T39" s="99"/>
      <c r="U39" s="130"/>
      <c r="V39" s="130"/>
      <c r="W39" s="142">
        <v>34</v>
      </c>
      <c r="X39" s="142"/>
      <c r="Y39" s="154"/>
      <c r="Z39" s="154"/>
      <c r="AA39" s="166"/>
      <c r="AB39" s="166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</row>
    <row r="40" spans="1:44" ht="23.25" customHeight="1">
      <c r="A40" s="44" t="s">
        <v>75</v>
      </c>
      <c r="B40" s="45" t="s">
        <v>134</v>
      </c>
      <c r="C40" s="69"/>
      <c r="D40" s="69"/>
      <c r="E40" s="90">
        <v>6</v>
      </c>
      <c r="F40" s="96"/>
      <c r="G40" s="97"/>
      <c r="H40" s="279">
        <v>68</v>
      </c>
      <c r="I40" s="280"/>
      <c r="J40" s="280">
        <v>68</v>
      </c>
      <c r="K40" s="267">
        <v>48</v>
      </c>
      <c r="L40" s="90">
        <v>20</v>
      </c>
      <c r="M40" s="90">
        <v>48</v>
      </c>
      <c r="N40" s="90"/>
      <c r="O40" s="90"/>
      <c r="P40" s="90"/>
      <c r="Q40" s="90"/>
      <c r="R40" s="90"/>
      <c r="S40" s="90"/>
      <c r="T40" s="90"/>
      <c r="U40" s="133"/>
      <c r="V40" s="133"/>
      <c r="W40" s="136"/>
      <c r="X40" s="136"/>
      <c r="Y40" s="149"/>
      <c r="Z40" s="149">
        <v>68</v>
      </c>
      <c r="AA40" s="165"/>
      <c r="AB40" s="165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</row>
    <row r="41" spans="1:44" s="13" customFormat="1" ht="34.5" customHeight="1">
      <c r="A41" s="49" t="s">
        <v>76</v>
      </c>
      <c r="B41" s="233" t="s">
        <v>186</v>
      </c>
      <c r="C41" s="71"/>
      <c r="D41" s="71"/>
      <c r="E41" s="90"/>
      <c r="F41" s="96"/>
      <c r="G41" s="97">
        <v>3</v>
      </c>
      <c r="H41" s="279">
        <v>62</v>
      </c>
      <c r="I41" s="280"/>
      <c r="J41" s="280">
        <v>62</v>
      </c>
      <c r="K41" s="267">
        <v>16</v>
      </c>
      <c r="L41" s="90">
        <v>46</v>
      </c>
      <c r="M41" s="90">
        <v>16</v>
      </c>
      <c r="N41" s="90"/>
      <c r="O41" s="90"/>
      <c r="P41" s="90"/>
      <c r="Q41" s="90"/>
      <c r="R41" s="90"/>
      <c r="S41" s="90"/>
      <c r="T41" s="90"/>
      <c r="U41" s="133"/>
      <c r="V41" s="133"/>
      <c r="W41" s="136">
        <v>62</v>
      </c>
      <c r="X41" s="136"/>
      <c r="Y41" s="149"/>
      <c r="Z41" s="149"/>
      <c r="AA41" s="165"/>
      <c r="AB41" s="168"/>
    </row>
    <row r="42" spans="1:44" s="13" customFormat="1" ht="24" customHeight="1" thickBot="1">
      <c r="A42" s="50" t="s">
        <v>187</v>
      </c>
      <c r="B42" s="234" t="s">
        <v>188</v>
      </c>
      <c r="C42" s="102"/>
      <c r="D42" s="102"/>
      <c r="E42" s="103">
        <v>7</v>
      </c>
      <c r="F42" s="104"/>
      <c r="G42" s="104"/>
      <c r="H42" s="245">
        <v>50</v>
      </c>
      <c r="I42" s="243"/>
      <c r="J42" s="243">
        <v>50</v>
      </c>
      <c r="K42" s="268">
        <v>20</v>
      </c>
      <c r="L42" s="103">
        <v>30</v>
      </c>
      <c r="M42" s="103">
        <v>20</v>
      </c>
      <c r="N42" s="103"/>
      <c r="O42" s="103"/>
      <c r="P42" s="103"/>
      <c r="Q42" s="103"/>
      <c r="R42" s="103"/>
      <c r="S42" s="103"/>
      <c r="T42" s="103"/>
      <c r="U42" s="108"/>
      <c r="V42" s="108"/>
      <c r="W42" s="143"/>
      <c r="X42" s="143"/>
      <c r="Y42" s="157"/>
      <c r="Z42" s="157"/>
      <c r="AA42" s="169">
        <v>50</v>
      </c>
      <c r="AB42" s="170"/>
    </row>
    <row r="43" spans="1:44" s="190" customFormat="1" ht="27.75" customHeight="1" thickBot="1">
      <c r="A43" s="235" t="s">
        <v>77</v>
      </c>
      <c r="B43" s="236" t="s">
        <v>78</v>
      </c>
      <c r="C43" s="235">
        <v>10</v>
      </c>
      <c r="D43" s="235"/>
      <c r="E43" s="237">
        <v>17</v>
      </c>
      <c r="F43" s="237"/>
      <c r="G43" s="237"/>
      <c r="H43" s="237">
        <v>2882</v>
      </c>
      <c r="I43" s="237">
        <v>80</v>
      </c>
      <c r="J43" s="237">
        <v>2496</v>
      </c>
      <c r="K43" s="269">
        <v>1856</v>
      </c>
      <c r="L43" s="237">
        <v>412</v>
      </c>
      <c r="M43" s="237">
        <v>344</v>
      </c>
      <c r="N43" s="237">
        <v>36</v>
      </c>
      <c r="O43" s="237">
        <v>648</v>
      </c>
      <c r="P43" s="237">
        <v>1188</v>
      </c>
      <c r="Q43" s="237">
        <v>42</v>
      </c>
      <c r="R43" s="237">
        <v>54</v>
      </c>
      <c r="S43" s="237">
        <v>54</v>
      </c>
      <c r="T43" s="237"/>
      <c r="U43" s="237"/>
      <c r="V43" s="237"/>
      <c r="W43" s="237">
        <v>106</v>
      </c>
      <c r="X43" s="237">
        <v>514</v>
      </c>
      <c r="Y43" s="237">
        <v>530</v>
      </c>
      <c r="Z43" s="237">
        <v>662</v>
      </c>
      <c r="AA43" s="237">
        <v>368</v>
      </c>
      <c r="AB43" s="238">
        <v>540</v>
      </c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</row>
    <row r="44" spans="1:44" s="193" customFormat="1" ht="54" customHeight="1" thickBot="1">
      <c r="A44" s="309" t="s">
        <v>79</v>
      </c>
      <c r="B44" s="51" t="s">
        <v>135</v>
      </c>
      <c r="C44" s="125">
        <v>1</v>
      </c>
      <c r="D44" s="125"/>
      <c r="E44" s="240">
        <v>3</v>
      </c>
      <c r="F44" s="240"/>
      <c r="G44" s="241"/>
      <c r="H44" s="240">
        <f>H45+H46+H47+H48+H49</f>
        <v>258</v>
      </c>
      <c r="I44" s="240">
        <f t="shared" ref="I44:AB44" si="4">I45+I46+I47+I48+I49</f>
        <v>8</v>
      </c>
      <c r="J44" s="240">
        <f t="shared" si="4"/>
        <v>232</v>
      </c>
      <c r="K44" s="240">
        <f t="shared" si="4"/>
        <v>172</v>
      </c>
      <c r="L44" s="240">
        <f t="shared" si="4"/>
        <v>60</v>
      </c>
      <c r="M44" s="240">
        <f t="shared" si="4"/>
        <v>28</v>
      </c>
      <c r="N44" s="240">
        <f t="shared" si="4"/>
        <v>0</v>
      </c>
      <c r="O44" s="240">
        <f t="shared" si="4"/>
        <v>72</v>
      </c>
      <c r="P44" s="240">
        <f t="shared" si="4"/>
        <v>72</v>
      </c>
      <c r="Q44" s="240">
        <f t="shared" si="4"/>
        <v>8</v>
      </c>
      <c r="R44" s="240">
        <f t="shared" si="4"/>
        <v>4</v>
      </c>
      <c r="S44" s="240">
        <f t="shared" si="4"/>
        <v>6</v>
      </c>
      <c r="T44" s="240">
        <f t="shared" si="4"/>
        <v>0</v>
      </c>
      <c r="U44" s="240">
        <f t="shared" si="4"/>
        <v>0</v>
      </c>
      <c r="V44" s="240">
        <f t="shared" si="4"/>
        <v>0</v>
      </c>
      <c r="W44" s="240">
        <f t="shared" si="4"/>
        <v>106</v>
      </c>
      <c r="X44" s="240">
        <f t="shared" si="4"/>
        <v>134</v>
      </c>
      <c r="Y44" s="240">
        <f t="shared" si="4"/>
        <v>0</v>
      </c>
      <c r="Z44" s="240">
        <f t="shared" si="4"/>
        <v>0</v>
      </c>
      <c r="AA44" s="240">
        <f t="shared" si="4"/>
        <v>0</v>
      </c>
      <c r="AB44" s="240">
        <f t="shared" si="4"/>
        <v>0</v>
      </c>
      <c r="AC44" s="191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2"/>
      <c r="AP44" s="192"/>
      <c r="AQ44" s="192"/>
      <c r="AR44" s="192"/>
    </row>
    <row r="45" spans="1:44" s="13" customFormat="1" ht="32.25" customHeight="1">
      <c r="A45" s="314" t="s">
        <v>80</v>
      </c>
      <c r="B45" s="52" t="s">
        <v>136</v>
      </c>
      <c r="C45" s="106"/>
      <c r="D45" s="106"/>
      <c r="E45" s="175">
        <v>3</v>
      </c>
      <c r="F45" s="107"/>
      <c r="G45" s="95"/>
      <c r="H45" s="87">
        <v>42</v>
      </c>
      <c r="I45" s="175"/>
      <c r="J45" s="175">
        <v>42</v>
      </c>
      <c r="K45" s="270">
        <v>16</v>
      </c>
      <c r="L45" s="106">
        <v>26</v>
      </c>
      <c r="M45" s="106">
        <v>16</v>
      </c>
      <c r="N45" s="106"/>
      <c r="O45" s="106"/>
      <c r="P45" s="106"/>
      <c r="Q45" s="106"/>
      <c r="R45" s="106"/>
      <c r="S45" s="106"/>
      <c r="T45" s="106"/>
      <c r="U45" s="134"/>
      <c r="V45" s="132"/>
      <c r="W45" s="144">
        <v>42</v>
      </c>
      <c r="X45" s="145"/>
      <c r="Y45" s="158"/>
      <c r="Z45" s="158"/>
      <c r="AA45" s="171"/>
      <c r="AB45" s="161"/>
    </row>
    <row r="46" spans="1:44" s="13" customFormat="1" ht="27.75" customHeight="1">
      <c r="A46" s="315" t="s">
        <v>81</v>
      </c>
      <c r="B46" s="53" t="s">
        <v>137</v>
      </c>
      <c r="C46" s="90"/>
      <c r="D46" s="90"/>
      <c r="E46" s="280">
        <v>4</v>
      </c>
      <c r="F46" s="101"/>
      <c r="G46" s="97"/>
      <c r="H46" s="279">
        <v>54</v>
      </c>
      <c r="I46" s="280">
        <v>8</v>
      </c>
      <c r="J46" s="280">
        <v>46</v>
      </c>
      <c r="K46" s="267">
        <v>12</v>
      </c>
      <c r="L46" s="90">
        <v>34</v>
      </c>
      <c r="M46" s="90">
        <v>12</v>
      </c>
      <c r="N46" s="90"/>
      <c r="O46" s="90"/>
      <c r="P46" s="90"/>
      <c r="Q46" s="90"/>
      <c r="R46" s="90"/>
      <c r="S46" s="90"/>
      <c r="T46" s="90"/>
      <c r="U46" s="133"/>
      <c r="V46" s="133"/>
      <c r="W46" s="136">
        <v>28</v>
      </c>
      <c r="X46" s="146">
        <v>26</v>
      </c>
      <c r="Y46" s="149"/>
      <c r="Z46" s="149"/>
      <c r="AA46" s="165"/>
      <c r="AB46" s="168"/>
    </row>
    <row r="47" spans="1:44" s="13" customFormat="1" ht="18" customHeight="1">
      <c r="A47" s="315" t="s">
        <v>152</v>
      </c>
      <c r="B47" s="54" t="s">
        <v>82</v>
      </c>
      <c r="C47" s="90"/>
      <c r="D47" s="90"/>
      <c r="E47" s="149" t="s">
        <v>223</v>
      </c>
      <c r="F47" s="101"/>
      <c r="G47" s="97"/>
      <c r="H47" s="279">
        <v>72</v>
      </c>
      <c r="I47" s="280"/>
      <c r="J47" s="280">
        <v>72</v>
      </c>
      <c r="K47" s="267">
        <v>72</v>
      </c>
      <c r="L47" s="90"/>
      <c r="M47" s="90"/>
      <c r="N47" s="90"/>
      <c r="O47" s="90">
        <v>72</v>
      </c>
      <c r="P47" s="90"/>
      <c r="Q47" s="90"/>
      <c r="R47" s="90"/>
      <c r="S47" s="90"/>
      <c r="T47" s="90"/>
      <c r="U47" s="133"/>
      <c r="V47" s="133"/>
      <c r="W47" s="136">
        <v>36</v>
      </c>
      <c r="X47" s="146">
        <v>36</v>
      </c>
      <c r="Y47" s="149"/>
      <c r="Z47" s="149"/>
      <c r="AA47" s="165"/>
      <c r="AB47" s="168"/>
    </row>
    <row r="48" spans="1:44" s="13" customFormat="1" ht="16.5" customHeight="1">
      <c r="A48" s="315" t="s">
        <v>83</v>
      </c>
      <c r="B48" s="55" t="s">
        <v>84</v>
      </c>
      <c r="C48" s="90"/>
      <c r="D48" s="90"/>
      <c r="E48" s="149" t="s">
        <v>223</v>
      </c>
      <c r="F48" s="101"/>
      <c r="G48" s="97"/>
      <c r="H48" s="279">
        <v>72</v>
      </c>
      <c r="I48" s="280"/>
      <c r="J48" s="280">
        <v>72</v>
      </c>
      <c r="K48" s="267">
        <v>72</v>
      </c>
      <c r="L48" s="90"/>
      <c r="M48" s="90"/>
      <c r="N48" s="90"/>
      <c r="O48" s="90"/>
      <c r="P48" s="90">
        <v>72</v>
      </c>
      <c r="Q48" s="90"/>
      <c r="R48" s="90"/>
      <c r="S48" s="90"/>
      <c r="T48" s="90"/>
      <c r="U48" s="133"/>
      <c r="V48" s="133"/>
      <c r="W48" s="146"/>
      <c r="X48" s="136">
        <v>72</v>
      </c>
      <c r="Y48" s="149"/>
      <c r="Z48" s="149"/>
      <c r="AA48" s="165"/>
      <c r="AB48" s="168"/>
    </row>
    <row r="49" spans="1:44" s="13" customFormat="1" ht="15.75" customHeight="1" thickBot="1">
      <c r="A49" s="316" t="s">
        <v>141</v>
      </c>
      <c r="B49" s="242" t="s">
        <v>85</v>
      </c>
      <c r="C49" s="243">
        <v>4</v>
      </c>
      <c r="D49" s="243"/>
      <c r="E49" s="243"/>
      <c r="F49" s="243"/>
      <c r="G49" s="244"/>
      <c r="H49" s="245">
        <v>18</v>
      </c>
      <c r="I49" s="243"/>
      <c r="J49" s="243"/>
      <c r="K49" s="268"/>
      <c r="L49" s="243"/>
      <c r="M49" s="243"/>
      <c r="N49" s="243"/>
      <c r="O49" s="243"/>
      <c r="P49" s="243"/>
      <c r="Q49" s="243">
        <v>8</v>
      </c>
      <c r="R49" s="243">
        <v>4</v>
      </c>
      <c r="S49" s="243">
        <v>6</v>
      </c>
      <c r="T49" s="243"/>
      <c r="U49" s="243"/>
      <c r="V49" s="243"/>
      <c r="W49" s="243"/>
      <c r="X49" s="243"/>
      <c r="Y49" s="243"/>
      <c r="Z49" s="243"/>
      <c r="AA49" s="243"/>
      <c r="AB49" s="102"/>
    </row>
    <row r="50" spans="1:44" s="14" customFormat="1" ht="75.75" customHeight="1" thickBot="1">
      <c r="A50" s="309" t="s">
        <v>86</v>
      </c>
      <c r="B50" s="56" t="s">
        <v>138</v>
      </c>
      <c r="C50" s="240">
        <v>1</v>
      </c>
      <c r="D50" s="240"/>
      <c r="E50" s="240">
        <v>4</v>
      </c>
      <c r="F50" s="240"/>
      <c r="G50" s="241"/>
      <c r="H50" s="247">
        <f>H51+H52+H53+H54+H55</f>
        <v>399</v>
      </c>
      <c r="I50" s="247">
        <f t="shared" ref="I50:AB50" si="5">I51+I52+I53+I54+I55</f>
        <v>20</v>
      </c>
      <c r="J50" s="247">
        <f t="shared" si="5"/>
        <v>370</v>
      </c>
      <c r="K50" s="247">
        <f t="shared" si="5"/>
        <v>268</v>
      </c>
      <c r="L50" s="247">
        <f t="shared" si="5"/>
        <v>82</v>
      </c>
      <c r="M50" s="247">
        <f t="shared" si="5"/>
        <v>52</v>
      </c>
      <c r="N50" s="247">
        <f t="shared" si="5"/>
        <v>20</v>
      </c>
      <c r="O50" s="247">
        <f t="shared" si="5"/>
        <v>72</v>
      </c>
      <c r="P50" s="247">
        <f t="shared" si="5"/>
        <v>144</v>
      </c>
      <c r="Q50" s="247">
        <f t="shared" si="5"/>
        <v>1</v>
      </c>
      <c r="R50" s="247">
        <f t="shared" si="5"/>
        <v>2</v>
      </c>
      <c r="S50" s="247">
        <f t="shared" si="5"/>
        <v>6</v>
      </c>
      <c r="T50" s="247">
        <f t="shared" si="5"/>
        <v>0</v>
      </c>
      <c r="U50" s="247">
        <f t="shared" si="5"/>
        <v>0</v>
      </c>
      <c r="V50" s="247">
        <f t="shared" si="5"/>
        <v>0</v>
      </c>
      <c r="W50" s="247">
        <f t="shared" si="5"/>
        <v>0</v>
      </c>
      <c r="X50" s="247">
        <f t="shared" si="5"/>
        <v>272</v>
      </c>
      <c r="Y50" s="247">
        <f t="shared" si="5"/>
        <v>118</v>
      </c>
      <c r="Z50" s="247">
        <f t="shared" si="5"/>
        <v>0</v>
      </c>
      <c r="AA50" s="247">
        <f t="shared" si="5"/>
        <v>0</v>
      </c>
      <c r="AB50" s="247">
        <f t="shared" si="5"/>
        <v>0</v>
      </c>
      <c r="AC50" s="28"/>
      <c r="AD50" s="317"/>
      <c r="AE50" s="317"/>
      <c r="AF50" s="317"/>
      <c r="AG50" s="317"/>
      <c r="AH50" s="317"/>
      <c r="AI50" s="317"/>
      <c r="AJ50" s="317"/>
      <c r="AK50" s="317"/>
      <c r="AL50" s="317"/>
      <c r="AM50" s="317"/>
      <c r="AN50" s="317"/>
      <c r="AO50" s="317"/>
      <c r="AP50" s="317"/>
      <c r="AQ50" s="317"/>
      <c r="AR50" s="317"/>
    </row>
    <row r="51" spans="1:44" ht="45" customHeight="1">
      <c r="A51" s="310" t="s">
        <v>87</v>
      </c>
      <c r="B51" s="58" t="s">
        <v>139</v>
      </c>
      <c r="C51" s="106"/>
      <c r="D51" s="106"/>
      <c r="E51" s="175">
        <v>4</v>
      </c>
      <c r="F51" s="107"/>
      <c r="G51" s="95"/>
      <c r="H51" s="87">
        <v>42</v>
      </c>
      <c r="I51" s="175">
        <v>4</v>
      </c>
      <c r="J51" s="175">
        <v>38</v>
      </c>
      <c r="K51" s="270">
        <v>10</v>
      </c>
      <c r="L51" s="106">
        <v>28</v>
      </c>
      <c r="M51" s="106">
        <v>10</v>
      </c>
      <c r="N51" s="106"/>
      <c r="O51" s="106"/>
      <c r="P51" s="106"/>
      <c r="Q51" s="106"/>
      <c r="R51" s="106"/>
      <c r="S51" s="106"/>
      <c r="T51" s="106"/>
      <c r="U51" s="134"/>
      <c r="V51" s="134"/>
      <c r="W51" s="144"/>
      <c r="X51" s="144">
        <v>42</v>
      </c>
      <c r="Y51" s="158"/>
      <c r="Z51" s="158"/>
      <c r="AA51" s="171"/>
      <c r="AB51" s="171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</row>
    <row r="52" spans="1:44" ht="36.75">
      <c r="A52" s="311" t="s">
        <v>88</v>
      </c>
      <c r="B52" s="60" t="s">
        <v>140</v>
      </c>
      <c r="C52" s="90"/>
      <c r="D52" s="90"/>
      <c r="E52" s="280">
        <v>5</v>
      </c>
      <c r="F52" s="101"/>
      <c r="G52" s="97"/>
      <c r="H52" s="279">
        <v>132</v>
      </c>
      <c r="I52" s="280">
        <v>16</v>
      </c>
      <c r="J52" s="280">
        <v>116</v>
      </c>
      <c r="K52" s="267">
        <v>42</v>
      </c>
      <c r="L52" s="90">
        <v>54</v>
      </c>
      <c r="M52" s="90">
        <v>42</v>
      </c>
      <c r="N52" s="90">
        <v>20</v>
      </c>
      <c r="O52" s="90"/>
      <c r="P52" s="90"/>
      <c r="Q52" s="90"/>
      <c r="R52" s="90"/>
      <c r="S52" s="90"/>
      <c r="T52" s="90"/>
      <c r="U52" s="130"/>
      <c r="V52" s="130"/>
      <c r="W52" s="147"/>
      <c r="X52" s="147">
        <v>86</v>
      </c>
      <c r="Y52" s="159">
        <v>46</v>
      </c>
      <c r="Z52" s="159"/>
      <c r="AA52" s="172"/>
      <c r="AB52" s="165"/>
    </row>
    <row r="53" spans="1:44" ht="17.25" customHeight="1">
      <c r="A53" s="311" t="s">
        <v>150</v>
      </c>
      <c r="B53" s="61" t="s">
        <v>89</v>
      </c>
      <c r="C53" s="90"/>
      <c r="D53" s="90"/>
      <c r="E53" s="149" t="s">
        <v>223</v>
      </c>
      <c r="F53" s="101"/>
      <c r="G53" s="97"/>
      <c r="H53" s="279">
        <v>72</v>
      </c>
      <c r="I53" s="280"/>
      <c r="J53" s="280">
        <v>72</v>
      </c>
      <c r="K53" s="267">
        <v>72</v>
      </c>
      <c r="L53" s="90"/>
      <c r="M53" s="90"/>
      <c r="N53" s="90"/>
      <c r="O53" s="90">
        <v>72</v>
      </c>
      <c r="P53" s="90"/>
      <c r="Q53" s="90"/>
      <c r="R53" s="90"/>
      <c r="S53" s="90"/>
      <c r="T53" s="90"/>
      <c r="U53" s="130"/>
      <c r="V53" s="130"/>
      <c r="W53" s="147"/>
      <c r="X53" s="147">
        <v>72</v>
      </c>
      <c r="Y53" s="159"/>
      <c r="Z53" s="159"/>
      <c r="AA53" s="172"/>
      <c r="AB53" s="165"/>
    </row>
    <row r="54" spans="1:44" ht="16.5" customHeight="1">
      <c r="A54" s="311" t="s">
        <v>151</v>
      </c>
      <c r="B54" s="60" t="s">
        <v>90</v>
      </c>
      <c r="C54" s="90"/>
      <c r="D54" s="90"/>
      <c r="E54" s="174" t="s">
        <v>224</v>
      </c>
      <c r="F54" s="101"/>
      <c r="G54" s="97"/>
      <c r="H54" s="279">
        <v>144</v>
      </c>
      <c r="I54" s="280"/>
      <c r="J54" s="280">
        <v>144</v>
      </c>
      <c r="K54" s="267">
        <v>144</v>
      </c>
      <c r="L54" s="90"/>
      <c r="M54" s="90"/>
      <c r="N54" s="90"/>
      <c r="O54" s="90"/>
      <c r="P54" s="90">
        <v>144</v>
      </c>
      <c r="Q54" s="90"/>
      <c r="R54" s="90"/>
      <c r="S54" s="90"/>
      <c r="T54" s="90"/>
      <c r="U54" s="133"/>
      <c r="V54" s="133"/>
      <c r="W54" s="136"/>
      <c r="X54" s="136">
        <v>72</v>
      </c>
      <c r="Y54" s="149">
        <v>72</v>
      </c>
      <c r="Z54" s="149"/>
      <c r="AA54" s="165"/>
      <c r="AB54" s="165"/>
    </row>
    <row r="55" spans="1:44" ht="15.75" customHeight="1" thickBot="1">
      <c r="A55" s="312" t="s">
        <v>142</v>
      </c>
      <c r="B55" s="63" t="s">
        <v>85</v>
      </c>
      <c r="C55" s="103">
        <v>5</v>
      </c>
      <c r="D55" s="103"/>
      <c r="E55" s="103"/>
      <c r="F55" s="103"/>
      <c r="G55" s="109"/>
      <c r="H55" s="336">
        <v>9</v>
      </c>
      <c r="I55" s="243"/>
      <c r="J55" s="243"/>
      <c r="K55" s="268"/>
      <c r="L55" s="103"/>
      <c r="M55" s="103"/>
      <c r="N55" s="103"/>
      <c r="O55" s="103"/>
      <c r="P55" s="103"/>
      <c r="Q55" s="103">
        <v>1</v>
      </c>
      <c r="R55" s="103">
        <v>2</v>
      </c>
      <c r="S55" s="103">
        <v>6</v>
      </c>
      <c r="T55" s="103"/>
      <c r="U55" s="108"/>
      <c r="V55" s="108"/>
      <c r="W55" s="143"/>
      <c r="X55" s="143"/>
      <c r="Y55" s="157"/>
      <c r="Z55" s="157"/>
      <c r="AA55" s="169"/>
      <c r="AB55" s="169"/>
    </row>
    <row r="56" spans="1:44" s="14" customFormat="1" ht="83.25" customHeight="1" thickBot="1">
      <c r="A56" s="309" t="s">
        <v>91</v>
      </c>
      <c r="B56" s="56" t="s">
        <v>143</v>
      </c>
      <c r="C56" s="240">
        <v>1</v>
      </c>
      <c r="D56" s="240"/>
      <c r="E56" s="240">
        <v>2</v>
      </c>
      <c r="F56" s="240"/>
      <c r="G56" s="241"/>
      <c r="H56" s="240">
        <f>H57+H58+H59+H60+H61</f>
        <v>313</v>
      </c>
      <c r="I56" s="240">
        <f t="shared" ref="I56:AB56" si="6">I57+I58+I59+I60+I61</f>
        <v>10</v>
      </c>
      <c r="J56" s="240">
        <f t="shared" si="6"/>
        <v>294</v>
      </c>
      <c r="K56" s="240">
        <f t="shared" si="6"/>
        <v>210</v>
      </c>
      <c r="L56" s="240">
        <f t="shared" si="6"/>
        <v>84</v>
      </c>
      <c r="M56" s="240">
        <f t="shared" si="6"/>
        <v>30</v>
      </c>
      <c r="N56" s="240">
        <f t="shared" si="6"/>
        <v>0</v>
      </c>
      <c r="O56" s="240">
        <f t="shared" si="6"/>
        <v>72</v>
      </c>
      <c r="P56" s="240">
        <f t="shared" si="6"/>
        <v>108</v>
      </c>
      <c r="Q56" s="240">
        <f t="shared" si="6"/>
        <v>1</v>
      </c>
      <c r="R56" s="240">
        <f t="shared" si="6"/>
        <v>2</v>
      </c>
      <c r="S56" s="240">
        <f t="shared" si="6"/>
        <v>6</v>
      </c>
      <c r="T56" s="240">
        <f t="shared" si="6"/>
        <v>0</v>
      </c>
      <c r="U56" s="240">
        <f t="shared" si="6"/>
        <v>0</v>
      </c>
      <c r="V56" s="240">
        <f t="shared" si="6"/>
        <v>0</v>
      </c>
      <c r="W56" s="240">
        <f t="shared" si="6"/>
        <v>0</v>
      </c>
      <c r="X56" s="240">
        <f t="shared" si="6"/>
        <v>0</v>
      </c>
      <c r="Y56" s="240">
        <f t="shared" si="6"/>
        <v>304</v>
      </c>
      <c r="Z56" s="240">
        <f t="shared" si="6"/>
        <v>0</v>
      </c>
      <c r="AA56" s="240">
        <f t="shared" si="6"/>
        <v>0</v>
      </c>
      <c r="AB56" s="240">
        <f t="shared" si="6"/>
        <v>0</v>
      </c>
      <c r="AC56" s="28"/>
      <c r="AD56" s="28"/>
      <c r="AE56" s="28"/>
      <c r="AF56" s="28"/>
      <c r="AG56" s="28"/>
      <c r="AH56" s="28"/>
      <c r="AI56" s="317"/>
      <c r="AJ56" s="317"/>
      <c r="AK56" s="317"/>
      <c r="AL56" s="317"/>
      <c r="AM56" s="317"/>
      <c r="AN56" s="317"/>
    </row>
    <row r="57" spans="1:44" ht="43.5" customHeight="1">
      <c r="A57" s="310" t="s">
        <v>92</v>
      </c>
      <c r="B57" s="58" t="s">
        <v>144</v>
      </c>
      <c r="C57" s="106"/>
      <c r="D57" s="106"/>
      <c r="E57" s="323" t="s">
        <v>224</v>
      </c>
      <c r="F57" s="107"/>
      <c r="G57" s="95"/>
      <c r="H57" s="88">
        <v>54</v>
      </c>
      <c r="I57" s="175">
        <v>4</v>
      </c>
      <c r="J57" s="175">
        <v>50</v>
      </c>
      <c r="K57" s="270">
        <v>10</v>
      </c>
      <c r="L57" s="106">
        <v>40</v>
      </c>
      <c r="M57" s="106">
        <v>10</v>
      </c>
      <c r="N57" s="106"/>
      <c r="O57" s="106"/>
      <c r="P57" s="106"/>
      <c r="Q57" s="106"/>
      <c r="R57" s="106"/>
      <c r="S57" s="106"/>
      <c r="T57" s="106"/>
      <c r="U57" s="134"/>
      <c r="V57" s="134"/>
      <c r="W57" s="144"/>
      <c r="X57" s="144"/>
      <c r="Y57" s="158">
        <v>54</v>
      </c>
      <c r="Z57" s="158"/>
      <c r="AA57" s="171"/>
      <c r="AB57" s="171"/>
      <c r="AI57" s="30"/>
      <c r="AJ57" s="30"/>
      <c r="AK57" s="30"/>
      <c r="AL57" s="30"/>
      <c r="AM57" s="30"/>
      <c r="AN57" s="30"/>
    </row>
    <row r="58" spans="1:44" ht="38.25" customHeight="1">
      <c r="A58" s="311" t="s">
        <v>93</v>
      </c>
      <c r="B58" s="60" t="s">
        <v>145</v>
      </c>
      <c r="C58" s="90"/>
      <c r="D58" s="90"/>
      <c r="E58" s="324" t="s">
        <v>224</v>
      </c>
      <c r="F58" s="101"/>
      <c r="G58" s="97"/>
      <c r="H58" s="281">
        <v>70</v>
      </c>
      <c r="I58" s="280">
        <v>6</v>
      </c>
      <c r="J58" s="280">
        <v>64</v>
      </c>
      <c r="K58" s="267">
        <v>20</v>
      </c>
      <c r="L58" s="90">
        <v>44</v>
      </c>
      <c r="M58" s="90">
        <v>20</v>
      </c>
      <c r="N58" s="90"/>
      <c r="O58" s="90"/>
      <c r="P58" s="90"/>
      <c r="Q58" s="90"/>
      <c r="R58" s="90"/>
      <c r="S58" s="90"/>
      <c r="T58" s="90"/>
      <c r="U58" s="133"/>
      <c r="V58" s="133"/>
      <c r="W58" s="136"/>
      <c r="X58" s="136"/>
      <c r="Y58" s="149">
        <v>70</v>
      </c>
      <c r="Z58" s="149"/>
      <c r="AA58" s="165"/>
      <c r="AB58" s="165"/>
      <c r="AI58" s="30"/>
      <c r="AJ58" s="30"/>
      <c r="AK58" s="30"/>
      <c r="AL58" s="30"/>
      <c r="AM58" s="30"/>
      <c r="AN58" s="30"/>
    </row>
    <row r="59" spans="1:44">
      <c r="A59" s="311" t="s">
        <v>147</v>
      </c>
      <c r="B59" s="61" t="s">
        <v>149</v>
      </c>
      <c r="C59" s="69"/>
      <c r="D59" s="69"/>
      <c r="E59" s="174" t="s">
        <v>224</v>
      </c>
      <c r="F59" s="110"/>
      <c r="G59" s="111"/>
      <c r="H59" s="281">
        <v>72</v>
      </c>
      <c r="I59" s="280"/>
      <c r="J59" s="280">
        <v>72</v>
      </c>
      <c r="K59" s="267">
        <v>72</v>
      </c>
      <c r="L59" s="69"/>
      <c r="M59" s="69"/>
      <c r="N59" s="69"/>
      <c r="O59" s="69">
        <v>72</v>
      </c>
      <c r="P59" s="69"/>
      <c r="Q59" s="90"/>
      <c r="R59" s="90"/>
      <c r="S59" s="90"/>
      <c r="T59" s="69"/>
      <c r="U59" s="133"/>
      <c r="V59" s="133"/>
      <c r="W59" s="136"/>
      <c r="X59" s="136"/>
      <c r="Y59" s="149">
        <v>72</v>
      </c>
      <c r="Z59" s="149"/>
      <c r="AA59" s="165"/>
      <c r="AB59" s="165"/>
      <c r="AI59" s="30"/>
      <c r="AJ59" s="30"/>
      <c r="AK59" s="30"/>
      <c r="AL59" s="30"/>
      <c r="AM59" s="30"/>
      <c r="AN59" s="30"/>
    </row>
    <row r="60" spans="1:44">
      <c r="A60" s="311" t="s">
        <v>148</v>
      </c>
      <c r="B60" s="61" t="s">
        <v>84</v>
      </c>
      <c r="C60" s="69"/>
      <c r="D60" s="69"/>
      <c r="E60" s="174" t="s">
        <v>224</v>
      </c>
      <c r="F60" s="110"/>
      <c r="G60" s="111"/>
      <c r="H60" s="281">
        <v>108</v>
      </c>
      <c r="I60" s="280"/>
      <c r="J60" s="280">
        <v>108</v>
      </c>
      <c r="K60" s="267">
        <v>108</v>
      </c>
      <c r="L60" s="69"/>
      <c r="M60" s="69"/>
      <c r="N60" s="69"/>
      <c r="O60" s="69"/>
      <c r="P60" s="69">
        <v>108</v>
      </c>
      <c r="Q60" s="90"/>
      <c r="R60" s="90"/>
      <c r="S60" s="90"/>
      <c r="T60" s="69"/>
      <c r="U60" s="133"/>
      <c r="V60" s="133"/>
      <c r="W60" s="136"/>
      <c r="X60" s="136"/>
      <c r="Y60" s="149">
        <v>108</v>
      </c>
      <c r="Z60" s="149"/>
      <c r="AA60" s="165"/>
      <c r="AB60" s="165"/>
      <c r="AI60" s="30"/>
      <c r="AJ60" s="30"/>
      <c r="AK60" s="30"/>
      <c r="AL60" s="30"/>
      <c r="AM60" s="30"/>
      <c r="AN60" s="30"/>
    </row>
    <row r="61" spans="1:44" ht="15.75" thickBot="1">
      <c r="A61" s="312" t="s">
        <v>146</v>
      </c>
      <c r="B61" s="63" t="s">
        <v>97</v>
      </c>
      <c r="C61" s="74">
        <v>5</v>
      </c>
      <c r="D61" s="74"/>
      <c r="E61" s="74"/>
      <c r="F61" s="74"/>
      <c r="G61" s="112"/>
      <c r="H61" s="337">
        <v>9</v>
      </c>
      <c r="I61" s="243"/>
      <c r="J61" s="243"/>
      <c r="K61" s="268"/>
      <c r="L61" s="74"/>
      <c r="M61" s="74"/>
      <c r="N61" s="74"/>
      <c r="O61" s="74"/>
      <c r="P61" s="74"/>
      <c r="Q61" s="103">
        <v>1</v>
      </c>
      <c r="R61" s="103">
        <v>2</v>
      </c>
      <c r="S61" s="103">
        <v>6</v>
      </c>
      <c r="T61" s="74"/>
      <c r="U61" s="108"/>
      <c r="V61" s="108"/>
      <c r="W61" s="143"/>
      <c r="X61" s="143"/>
      <c r="Y61" s="157"/>
      <c r="Z61" s="157"/>
      <c r="AA61" s="169"/>
      <c r="AB61" s="169"/>
      <c r="AI61" s="30"/>
      <c r="AJ61" s="30"/>
      <c r="AK61" s="30"/>
      <c r="AL61" s="30"/>
      <c r="AM61" s="30"/>
      <c r="AN61" s="30"/>
    </row>
    <row r="62" spans="1:44" s="14" customFormat="1" ht="77.25" customHeight="1" thickBot="1">
      <c r="A62" s="309" t="s">
        <v>94</v>
      </c>
      <c r="B62" s="56" t="s">
        <v>153</v>
      </c>
      <c r="C62" s="125">
        <v>1</v>
      </c>
      <c r="D62" s="125"/>
      <c r="E62" s="125">
        <v>2</v>
      </c>
      <c r="F62" s="125"/>
      <c r="G62" s="248"/>
      <c r="H62" s="125">
        <f>H63+H64+H65+H66+H67</f>
        <v>278</v>
      </c>
      <c r="I62" s="125">
        <f t="shared" ref="I62:AB62" si="7">I63+I64+I65+I66+I67</f>
        <v>10</v>
      </c>
      <c r="J62" s="125">
        <f t="shared" si="7"/>
        <v>250</v>
      </c>
      <c r="K62" s="125">
        <f t="shared" si="7"/>
        <v>180</v>
      </c>
      <c r="L62" s="125">
        <f t="shared" si="7"/>
        <v>70</v>
      </c>
      <c r="M62" s="125">
        <f t="shared" si="7"/>
        <v>36</v>
      </c>
      <c r="N62" s="125">
        <f t="shared" si="7"/>
        <v>0</v>
      </c>
      <c r="O62" s="125">
        <f t="shared" si="7"/>
        <v>72</v>
      </c>
      <c r="P62" s="125">
        <f t="shared" si="7"/>
        <v>72</v>
      </c>
      <c r="Q62" s="125">
        <f t="shared" si="7"/>
        <v>8</v>
      </c>
      <c r="R62" s="125">
        <f t="shared" si="7"/>
        <v>4</v>
      </c>
      <c r="S62" s="125">
        <f t="shared" si="7"/>
        <v>6</v>
      </c>
      <c r="T62" s="125">
        <f t="shared" si="7"/>
        <v>0</v>
      </c>
      <c r="U62" s="125">
        <f t="shared" si="7"/>
        <v>0</v>
      </c>
      <c r="V62" s="125">
        <f t="shared" si="7"/>
        <v>0</v>
      </c>
      <c r="W62" s="125">
        <f t="shared" si="7"/>
        <v>0</v>
      </c>
      <c r="X62" s="125">
        <f t="shared" si="7"/>
        <v>0</v>
      </c>
      <c r="Y62" s="125">
        <f t="shared" si="7"/>
        <v>0</v>
      </c>
      <c r="Z62" s="125">
        <f t="shared" si="7"/>
        <v>260</v>
      </c>
      <c r="AA62" s="125">
        <f t="shared" si="7"/>
        <v>0</v>
      </c>
      <c r="AB62" s="125">
        <f t="shared" si="7"/>
        <v>0</v>
      </c>
      <c r="AC62" s="317"/>
      <c r="AD62" s="317"/>
      <c r="AE62" s="317"/>
      <c r="AF62" s="317"/>
      <c r="AG62" s="317"/>
      <c r="AH62" s="317"/>
      <c r="AI62" s="317"/>
      <c r="AJ62" s="317"/>
      <c r="AK62" s="317"/>
      <c r="AL62" s="317"/>
      <c r="AM62" s="317"/>
      <c r="AN62" s="317"/>
    </row>
    <row r="63" spans="1:44" ht="36.75">
      <c r="A63" s="310" t="s">
        <v>95</v>
      </c>
      <c r="B63" s="58" t="s">
        <v>154</v>
      </c>
      <c r="C63" s="72"/>
      <c r="D63" s="72"/>
      <c r="E63" s="323" t="s">
        <v>225</v>
      </c>
      <c r="F63" s="113"/>
      <c r="G63" s="114"/>
      <c r="H63" s="88">
        <v>48</v>
      </c>
      <c r="I63" s="175">
        <v>4</v>
      </c>
      <c r="J63" s="175">
        <v>44</v>
      </c>
      <c r="K63" s="270">
        <v>16</v>
      </c>
      <c r="L63" s="72">
        <v>28</v>
      </c>
      <c r="M63" s="72">
        <v>16</v>
      </c>
      <c r="N63" s="72"/>
      <c r="O63" s="72"/>
      <c r="P63" s="72"/>
      <c r="Q63" s="106"/>
      <c r="R63" s="106"/>
      <c r="S63" s="106"/>
      <c r="T63" s="72"/>
      <c r="U63" s="134"/>
      <c r="V63" s="134"/>
      <c r="W63" s="144"/>
      <c r="X63" s="144"/>
      <c r="Y63" s="158"/>
      <c r="Z63" s="158">
        <v>48</v>
      </c>
      <c r="AA63" s="171"/>
      <c r="AB63" s="171"/>
    </row>
    <row r="64" spans="1:44" ht="36.75">
      <c r="A64" s="311" t="s">
        <v>96</v>
      </c>
      <c r="B64" s="60" t="s">
        <v>155</v>
      </c>
      <c r="C64" s="69"/>
      <c r="D64" s="69"/>
      <c r="E64" s="324" t="s">
        <v>225</v>
      </c>
      <c r="F64" s="110"/>
      <c r="G64" s="111"/>
      <c r="H64" s="281">
        <v>68</v>
      </c>
      <c r="I64" s="280">
        <v>6</v>
      </c>
      <c r="J64" s="280">
        <v>62</v>
      </c>
      <c r="K64" s="267">
        <v>20</v>
      </c>
      <c r="L64" s="69">
        <v>42</v>
      </c>
      <c r="M64" s="69">
        <v>20</v>
      </c>
      <c r="N64" s="69"/>
      <c r="O64" s="69"/>
      <c r="P64" s="69"/>
      <c r="Q64" s="90"/>
      <c r="R64" s="90"/>
      <c r="S64" s="90"/>
      <c r="T64" s="69"/>
      <c r="U64" s="133"/>
      <c r="V64" s="133"/>
      <c r="W64" s="136"/>
      <c r="X64" s="136"/>
      <c r="Y64" s="149"/>
      <c r="Z64" s="149">
        <v>68</v>
      </c>
      <c r="AA64" s="165"/>
      <c r="AB64" s="165"/>
    </row>
    <row r="65" spans="1:28" s="12" customFormat="1">
      <c r="A65" s="311" t="s">
        <v>156</v>
      </c>
      <c r="B65" s="61" t="s">
        <v>149</v>
      </c>
      <c r="C65" s="69"/>
      <c r="D65" s="69"/>
      <c r="E65" s="149" t="s">
        <v>225</v>
      </c>
      <c r="F65" s="110"/>
      <c r="G65" s="111"/>
      <c r="H65" s="281">
        <v>72</v>
      </c>
      <c r="I65" s="280"/>
      <c r="J65" s="280">
        <v>72</v>
      </c>
      <c r="K65" s="267">
        <v>72</v>
      </c>
      <c r="L65" s="69"/>
      <c r="M65" s="69"/>
      <c r="N65" s="69"/>
      <c r="O65" s="69">
        <v>72</v>
      </c>
      <c r="P65" s="69"/>
      <c r="Q65" s="90"/>
      <c r="R65" s="90"/>
      <c r="S65" s="90"/>
      <c r="T65" s="69"/>
      <c r="U65" s="133"/>
      <c r="V65" s="133"/>
      <c r="W65" s="136"/>
      <c r="X65" s="136"/>
      <c r="Y65" s="149"/>
      <c r="Z65" s="149">
        <v>72</v>
      </c>
      <c r="AA65" s="165"/>
      <c r="AB65" s="165"/>
    </row>
    <row r="66" spans="1:28" s="12" customFormat="1">
      <c r="A66" s="311" t="s">
        <v>157</v>
      </c>
      <c r="B66" s="61" t="s">
        <v>84</v>
      </c>
      <c r="C66" s="69"/>
      <c r="D66" s="69"/>
      <c r="E66" s="149" t="s">
        <v>225</v>
      </c>
      <c r="F66" s="110"/>
      <c r="G66" s="111"/>
      <c r="H66" s="281">
        <v>72</v>
      </c>
      <c r="I66" s="280"/>
      <c r="J66" s="280">
        <v>72</v>
      </c>
      <c r="K66" s="267">
        <v>72</v>
      </c>
      <c r="L66" s="69"/>
      <c r="M66" s="69"/>
      <c r="N66" s="69"/>
      <c r="O66" s="69"/>
      <c r="P66" s="69">
        <v>72</v>
      </c>
      <c r="Q66" s="90"/>
      <c r="R66" s="90"/>
      <c r="S66" s="90"/>
      <c r="T66" s="69"/>
      <c r="U66" s="133"/>
      <c r="V66" s="133"/>
      <c r="W66" s="136"/>
      <c r="X66" s="136"/>
      <c r="Y66" s="149"/>
      <c r="Z66" s="149">
        <v>72</v>
      </c>
      <c r="AA66" s="165"/>
      <c r="AB66" s="165"/>
    </row>
    <row r="67" spans="1:28" ht="17.25" customHeight="1" thickBot="1">
      <c r="A67" s="312" t="s">
        <v>158</v>
      </c>
      <c r="B67" s="63" t="s">
        <v>97</v>
      </c>
      <c r="C67" s="74">
        <v>6</v>
      </c>
      <c r="D67" s="74"/>
      <c r="E67" s="74"/>
      <c r="F67" s="74"/>
      <c r="G67" s="112"/>
      <c r="H67" s="282">
        <v>18</v>
      </c>
      <c r="I67" s="243"/>
      <c r="J67" s="243"/>
      <c r="K67" s="268"/>
      <c r="L67" s="74"/>
      <c r="M67" s="74"/>
      <c r="N67" s="74"/>
      <c r="O67" s="74"/>
      <c r="P67" s="74"/>
      <c r="Q67" s="103">
        <v>8</v>
      </c>
      <c r="R67" s="103">
        <v>4</v>
      </c>
      <c r="S67" s="103">
        <v>6</v>
      </c>
      <c r="T67" s="74"/>
      <c r="U67" s="108"/>
      <c r="V67" s="108"/>
      <c r="W67" s="143"/>
      <c r="X67" s="143"/>
      <c r="Y67" s="157"/>
      <c r="Z67" s="157"/>
      <c r="AA67" s="169"/>
      <c r="AB67" s="169"/>
    </row>
    <row r="68" spans="1:28" s="12" customFormat="1" ht="78" customHeight="1" thickBot="1">
      <c r="A68" s="309" t="s">
        <v>159</v>
      </c>
      <c r="B68" s="249" t="s">
        <v>165</v>
      </c>
      <c r="C68" s="240">
        <v>1</v>
      </c>
      <c r="D68" s="240"/>
      <c r="E68" s="240">
        <v>3</v>
      </c>
      <c r="F68" s="240"/>
      <c r="G68" s="241"/>
      <c r="H68" s="240">
        <f>H69+H70+H71+H72+H73</f>
        <v>295</v>
      </c>
      <c r="I68" s="240">
        <f t="shared" ref="I68:AA68" si="8">I69+I70+I71+I72+I73</f>
        <v>12</v>
      </c>
      <c r="J68" s="240">
        <f t="shared" si="8"/>
        <v>265</v>
      </c>
      <c r="K68" s="240">
        <f t="shared" si="8"/>
        <v>216</v>
      </c>
      <c r="L68" s="240">
        <f t="shared" si="8"/>
        <v>49</v>
      </c>
      <c r="M68" s="240">
        <f t="shared" si="8"/>
        <v>36</v>
      </c>
      <c r="N68" s="240">
        <f t="shared" si="8"/>
        <v>0</v>
      </c>
      <c r="O68" s="240">
        <f t="shared" si="8"/>
        <v>72</v>
      </c>
      <c r="P68" s="240">
        <f t="shared" si="8"/>
        <v>108</v>
      </c>
      <c r="Q68" s="240">
        <f t="shared" si="8"/>
        <v>2</v>
      </c>
      <c r="R68" s="240">
        <f t="shared" si="8"/>
        <v>4</v>
      </c>
      <c r="S68" s="240">
        <f t="shared" si="8"/>
        <v>12</v>
      </c>
      <c r="T68" s="240">
        <f t="shared" si="8"/>
        <v>0</v>
      </c>
      <c r="U68" s="240">
        <f t="shared" si="8"/>
        <v>0</v>
      </c>
      <c r="V68" s="240">
        <f t="shared" si="8"/>
        <v>0</v>
      </c>
      <c r="W68" s="240">
        <f t="shared" si="8"/>
        <v>0</v>
      </c>
      <c r="X68" s="240">
        <f t="shared" si="8"/>
        <v>0</v>
      </c>
      <c r="Y68" s="240">
        <f t="shared" si="8"/>
        <v>0</v>
      </c>
      <c r="Z68" s="240">
        <f t="shared" si="8"/>
        <v>150</v>
      </c>
      <c r="AA68" s="240">
        <f t="shared" si="8"/>
        <v>127</v>
      </c>
      <c r="AB68" s="240"/>
    </row>
    <row r="69" spans="1:28" s="12" customFormat="1" ht="36.75">
      <c r="A69" s="57" t="s">
        <v>160</v>
      </c>
      <c r="B69" s="58" t="s">
        <v>166</v>
      </c>
      <c r="C69" s="72"/>
      <c r="D69" s="72"/>
      <c r="E69" s="72">
        <v>7</v>
      </c>
      <c r="F69" s="113"/>
      <c r="G69" s="198"/>
      <c r="H69" s="88">
        <v>42</v>
      </c>
      <c r="I69" s="175">
        <v>6</v>
      </c>
      <c r="J69" s="278">
        <v>36</v>
      </c>
      <c r="K69" s="270">
        <v>12</v>
      </c>
      <c r="L69" s="72">
        <v>24</v>
      </c>
      <c r="M69" s="72">
        <v>12</v>
      </c>
      <c r="N69" s="72"/>
      <c r="O69" s="72"/>
      <c r="P69" s="72"/>
      <c r="Q69" s="106"/>
      <c r="R69" s="106"/>
      <c r="S69" s="106"/>
      <c r="T69" s="72"/>
      <c r="U69" s="134"/>
      <c r="V69" s="134"/>
      <c r="W69" s="144"/>
      <c r="X69" s="144"/>
      <c r="Y69" s="158"/>
      <c r="Z69" s="158">
        <v>42</v>
      </c>
      <c r="AA69" s="171"/>
      <c r="AB69" s="171"/>
    </row>
    <row r="70" spans="1:28" s="12" customFormat="1" ht="36.75">
      <c r="A70" s="59" t="s">
        <v>161</v>
      </c>
      <c r="B70" s="60" t="s">
        <v>167</v>
      </c>
      <c r="C70" s="335">
        <v>7</v>
      </c>
      <c r="D70" s="69"/>
      <c r="E70" s="69"/>
      <c r="F70" s="110"/>
      <c r="G70" s="199"/>
      <c r="H70" s="281">
        <v>64</v>
      </c>
      <c r="I70" s="280">
        <v>6</v>
      </c>
      <c r="J70" s="98">
        <v>49</v>
      </c>
      <c r="K70" s="267">
        <v>24</v>
      </c>
      <c r="L70" s="69">
        <v>25</v>
      </c>
      <c r="M70" s="69">
        <v>24</v>
      </c>
      <c r="N70" s="69"/>
      <c r="O70" s="69"/>
      <c r="P70" s="69"/>
      <c r="Q70" s="97">
        <v>1</v>
      </c>
      <c r="R70" s="97">
        <v>2</v>
      </c>
      <c r="S70" s="97">
        <v>6</v>
      </c>
      <c r="T70" s="69"/>
      <c r="U70" s="133"/>
      <c r="V70" s="133"/>
      <c r="W70" s="136"/>
      <c r="X70" s="136"/>
      <c r="Y70" s="149"/>
      <c r="Z70" s="149"/>
      <c r="AA70" s="165">
        <v>55</v>
      </c>
      <c r="AB70" s="165"/>
    </row>
    <row r="71" spans="1:28" s="12" customFormat="1">
      <c r="A71" s="59" t="s">
        <v>162</v>
      </c>
      <c r="B71" s="61" t="s">
        <v>149</v>
      </c>
      <c r="C71" s="69"/>
      <c r="D71" s="69"/>
      <c r="E71" s="149" t="s">
        <v>226</v>
      </c>
      <c r="F71" s="110"/>
      <c r="G71" s="199"/>
      <c r="H71" s="281">
        <v>72</v>
      </c>
      <c r="I71" s="280"/>
      <c r="J71" s="98">
        <v>72</v>
      </c>
      <c r="K71" s="267">
        <v>72</v>
      </c>
      <c r="L71" s="69"/>
      <c r="M71" s="69"/>
      <c r="N71" s="69"/>
      <c r="O71" s="69">
        <v>72</v>
      </c>
      <c r="P71" s="69"/>
      <c r="Q71" s="90"/>
      <c r="R71" s="90"/>
      <c r="S71" s="90"/>
      <c r="T71" s="69"/>
      <c r="U71" s="133"/>
      <c r="V71" s="133"/>
      <c r="W71" s="136"/>
      <c r="X71" s="136"/>
      <c r="Y71" s="149"/>
      <c r="Z71" s="149">
        <v>36</v>
      </c>
      <c r="AA71" s="165">
        <v>36</v>
      </c>
      <c r="AB71" s="165"/>
    </row>
    <row r="72" spans="1:28" s="12" customFormat="1">
      <c r="A72" s="59" t="s">
        <v>163</v>
      </c>
      <c r="B72" s="61" t="s">
        <v>84</v>
      </c>
      <c r="C72" s="69"/>
      <c r="D72" s="69"/>
      <c r="E72" s="149" t="s">
        <v>226</v>
      </c>
      <c r="F72" s="110"/>
      <c r="G72" s="199"/>
      <c r="H72" s="281">
        <v>108</v>
      </c>
      <c r="I72" s="280"/>
      <c r="J72" s="98">
        <v>108</v>
      </c>
      <c r="K72" s="267">
        <v>108</v>
      </c>
      <c r="L72" s="69"/>
      <c r="M72" s="69"/>
      <c r="N72" s="69"/>
      <c r="O72" s="69"/>
      <c r="P72" s="69">
        <v>108</v>
      </c>
      <c r="Q72" s="90"/>
      <c r="R72" s="90"/>
      <c r="S72" s="90"/>
      <c r="T72" s="69"/>
      <c r="U72" s="133"/>
      <c r="V72" s="133"/>
      <c r="W72" s="136"/>
      <c r="X72" s="136"/>
      <c r="Y72" s="149"/>
      <c r="Z72" s="149">
        <v>72</v>
      </c>
      <c r="AA72" s="165">
        <v>36</v>
      </c>
      <c r="AB72" s="165"/>
    </row>
    <row r="73" spans="1:28" s="12" customFormat="1" ht="15.75" thickBot="1">
      <c r="A73" s="62" t="s">
        <v>164</v>
      </c>
      <c r="B73" s="63" t="s">
        <v>97</v>
      </c>
      <c r="C73" s="74">
        <v>7</v>
      </c>
      <c r="D73" s="74"/>
      <c r="E73" s="74"/>
      <c r="F73" s="74"/>
      <c r="G73" s="200"/>
      <c r="H73" s="333">
        <v>9</v>
      </c>
      <c r="I73" s="243"/>
      <c r="J73" s="272"/>
      <c r="K73" s="268"/>
      <c r="L73" s="74"/>
      <c r="M73" s="74"/>
      <c r="N73" s="74"/>
      <c r="O73" s="74"/>
      <c r="P73" s="74"/>
      <c r="Q73" s="103">
        <v>1</v>
      </c>
      <c r="R73" s="103">
        <v>2</v>
      </c>
      <c r="S73" s="103">
        <v>6</v>
      </c>
      <c r="T73" s="74"/>
      <c r="U73" s="108"/>
      <c r="V73" s="108"/>
      <c r="W73" s="143"/>
      <c r="X73" s="143"/>
      <c r="Y73" s="157"/>
      <c r="Z73" s="157"/>
      <c r="AA73" s="169"/>
      <c r="AB73" s="169"/>
    </row>
    <row r="74" spans="1:28" s="12" customFormat="1" ht="27.75" customHeight="1" thickBot="1">
      <c r="A74" s="309" t="s">
        <v>169</v>
      </c>
      <c r="B74" s="249" t="s">
        <v>168</v>
      </c>
      <c r="C74" s="240">
        <v>1</v>
      </c>
      <c r="D74" s="240"/>
      <c r="E74" s="240">
        <v>2</v>
      </c>
      <c r="F74" s="240"/>
      <c r="G74" s="241"/>
      <c r="H74" s="240">
        <f>H75+H76+H77</f>
        <v>259</v>
      </c>
      <c r="I74" s="240">
        <f t="shared" ref="I74:AB74" si="9">I75+I76+I77</f>
        <v>8</v>
      </c>
      <c r="J74" s="240">
        <f t="shared" si="9"/>
        <v>233</v>
      </c>
      <c r="K74" s="240">
        <f t="shared" si="9"/>
        <v>150</v>
      </c>
      <c r="L74" s="240">
        <f t="shared" si="9"/>
        <v>49</v>
      </c>
      <c r="M74" s="240">
        <f t="shared" si="9"/>
        <v>42</v>
      </c>
      <c r="N74" s="240">
        <f t="shared" si="9"/>
        <v>16</v>
      </c>
      <c r="O74" s="240">
        <f t="shared" si="9"/>
        <v>0</v>
      </c>
      <c r="P74" s="240">
        <f t="shared" si="9"/>
        <v>108</v>
      </c>
      <c r="Q74" s="240">
        <f t="shared" si="9"/>
        <v>2</v>
      </c>
      <c r="R74" s="240">
        <f t="shared" si="9"/>
        <v>4</v>
      </c>
      <c r="S74" s="240">
        <f t="shared" si="9"/>
        <v>12</v>
      </c>
      <c r="T74" s="240">
        <f t="shared" si="9"/>
        <v>0</v>
      </c>
      <c r="U74" s="240">
        <f t="shared" si="9"/>
        <v>0</v>
      </c>
      <c r="V74" s="240">
        <f t="shared" si="9"/>
        <v>0</v>
      </c>
      <c r="W74" s="240">
        <f t="shared" si="9"/>
        <v>0</v>
      </c>
      <c r="X74" s="240">
        <f t="shared" si="9"/>
        <v>0</v>
      </c>
      <c r="Y74" s="240">
        <f t="shared" si="9"/>
        <v>0</v>
      </c>
      <c r="Z74" s="240">
        <f t="shared" si="9"/>
        <v>0</v>
      </c>
      <c r="AA74" s="240">
        <f t="shared" si="9"/>
        <v>61</v>
      </c>
      <c r="AB74" s="240">
        <f t="shared" si="9"/>
        <v>180</v>
      </c>
    </row>
    <row r="75" spans="1:28" s="12" customFormat="1" ht="24.75">
      <c r="A75" s="310" t="s">
        <v>170</v>
      </c>
      <c r="B75" s="58" t="s">
        <v>173</v>
      </c>
      <c r="C75" s="114">
        <v>8</v>
      </c>
      <c r="D75" s="72"/>
      <c r="E75" s="175">
        <v>8</v>
      </c>
      <c r="F75" s="113"/>
      <c r="G75" s="114"/>
      <c r="H75" s="338">
        <v>142</v>
      </c>
      <c r="I75" s="175">
        <v>8</v>
      </c>
      <c r="J75" s="175">
        <v>125</v>
      </c>
      <c r="K75" s="270">
        <v>42</v>
      </c>
      <c r="L75" s="72">
        <v>49</v>
      </c>
      <c r="M75" s="72">
        <v>42</v>
      </c>
      <c r="N75" s="72">
        <v>16</v>
      </c>
      <c r="O75" s="72"/>
      <c r="P75" s="72"/>
      <c r="Q75" s="114">
        <v>1</v>
      </c>
      <c r="R75" s="114">
        <v>2</v>
      </c>
      <c r="S75" s="114">
        <v>6</v>
      </c>
      <c r="T75" s="72"/>
      <c r="U75" s="134"/>
      <c r="V75" s="134"/>
      <c r="W75" s="144"/>
      <c r="X75" s="144"/>
      <c r="Y75" s="158"/>
      <c r="Z75" s="158"/>
      <c r="AA75" s="171">
        <v>61</v>
      </c>
      <c r="AB75" s="171">
        <v>72</v>
      </c>
    </row>
    <row r="76" spans="1:28" s="12" customFormat="1">
      <c r="A76" s="311" t="s">
        <v>171</v>
      </c>
      <c r="B76" s="61" t="s">
        <v>84</v>
      </c>
      <c r="C76" s="69"/>
      <c r="D76" s="69"/>
      <c r="E76" s="280">
        <v>8</v>
      </c>
      <c r="F76" s="110"/>
      <c r="G76" s="111"/>
      <c r="H76" s="280">
        <v>108</v>
      </c>
      <c r="I76" s="280"/>
      <c r="J76" s="280">
        <v>108</v>
      </c>
      <c r="K76" s="267">
        <v>108</v>
      </c>
      <c r="L76" s="69"/>
      <c r="M76" s="69"/>
      <c r="N76" s="69"/>
      <c r="O76" s="69"/>
      <c r="P76" s="69">
        <v>108</v>
      </c>
      <c r="Q76" s="69"/>
      <c r="R76" s="69"/>
      <c r="S76" s="69"/>
      <c r="T76" s="69"/>
      <c r="U76" s="133"/>
      <c r="V76" s="133"/>
      <c r="W76" s="136"/>
      <c r="X76" s="136"/>
      <c r="Y76" s="149"/>
      <c r="Z76" s="149"/>
      <c r="AA76" s="165"/>
      <c r="AB76" s="165">
        <v>108</v>
      </c>
    </row>
    <row r="77" spans="1:28" s="12" customFormat="1" ht="15.75" thickBot="1">
      <c r="A77" s="312" t="s">
        <v>172</v>
      </c>
      <c r="B77" s="63" t="s">
        <v>97</v>
      </c>
      <c r="C77" s="74">
        <v>8</v>
      </c>
      <c r="D77" s="74"/>
      <c r="E77" s="74"/>
      <c r="F77" s="74"/>
      <c r="G77" s="112"/>
      <c r="H77" s="244">
        <v>9</v>
      </c>
      <c r="I77" s="243"/>
      <c r="J77" s="243"/>
      <c r="K77" s="268"/>
      <c r="L77" s="74"/>
      <c r="M77" s="74"/>
      <c r="N77" s="74"/>
      <c r="O77" s="74"/>
      <c r="P77" s="74"/>
      <c r="Q77" s="103">
        <v>1</v>
      </c>
      <c r="R77" s="103">
        <v>2</v>
      </c>
      <c r="S77" s="103">
        <v>6</v>
      </c>
      <c r="T77" s="74"/>
      <c r="U77" s="108"/>
      <c r="V77" s="108"/>
      <c r="W77" s="143"/>
      <c r="X77" s="143"/>
      <c r="Y77" s="157"/>
      <c r="Z77" s="157"/>
      <c r="AA77" s="169"/>
      <c r="AB77" s="169"/>
    </row>
    <row r="78" spans="1:28" s="12" customFormat="1" ht="33.75" customHeight="1" thickBot="1">
      <c r="A78" s="309" t="s">
        <v>174</v>
      </c>
      <c r="B78" s="250" t="s">
        <v>201</v>
      </c>
      <c r="C78" s="251">
        <v>1</v>
      </c>
      <c r="D78" s="251"/>
      <c r="E78" s="251">
        <v>3</v>
      </c>
      <c r="F78" s="251"/>
      <c r="G78" s="252"/>
      <c r="H78" s="251">
        <f>H79+H80+H81+H82</f>
        <v>234</v>
      </c>
      <c r="I78" s="251">
        <f t="shared" ref="I78:AB78" si="10">I79+I80+I81+I82</f>
        <v>0</v>
      </c>
      <c r="J78" s="251">
        <f t="shared" si="10"/>
        <v>216</v>
      </c>
      <c r="K78" s="251">
        <f t="shared" si="10"/>
        <v>180</v>
      </c>
      <c r="L78" s="251">
        <f t="shared" si="10"/>
        <v>36</v>
      </c>
      <c r="M78" s="251">
        <f t="shared" si="10"/>
        <v>0</v>
      </c>
      <c r="N78" s="251">
        <f t="shared" si="10"/>
        <v>0</v>
      </c>
      <c r="O78" s="251">
        <f t="shared" si="10"/>
        <v>72</v>
      </c>
      <c r="P78" s="251">
        <f t="shared" si="10"/>
        <v>108</v>
      </c>
      <c r="Q78" s="251">
        <f t="shared" si="10"/>
        <v>6</v>
      </c>
      <c r="R78" s="251">
        <f t="shared" si="10"/>
        <v>6</v>
      </c>
      <c r="S78" s="251">
        <f t="shared" si="10"/>
        <v>6</v>
      </c>
      <c r="T78" s="251">
        <f t="shared" si="10"/>
        <v>0</v>
      </c>
      <c r="U78" s="251">
        <f t="shared" si="10"/>
        <v>0</v>
      </c>
      <c r="V78" s="251">
        <f t="shared" si="10"/>
        <v>0</v>
      </c>
      <c r="W78" s="251">
        <f t="shared" si="10"/>
        <v>0</v>
      </c>
      <c r="X78" s="251">
        <f t="shared" si="10"/>
        <v>108</v>
      </c>
      <c r="Y78" s="251">
        <f t="shared" si="10"/>
        <v>108</v>
      </c>
      <c r="Z78" s="251">
        <f t="shared" si="10"/>
        <v>0</v>
      </c>
      <c r="AA78" s="251">
        <f t="shared" si="10"/>
        <v>0</v>
      </c>
      <c r="AB78" s="251">
        <f t="shared" si="10"/>
        <v>0</v>
      </c>
    </row>
    <row r="79" spans="1:28" s="12" customFormat="1" ht="31.5" customHeight="1">
      <c r="A79" s="310" t="s">
        <v>175</v>
      </c>
      <c r="B79" s="285" t="s">
        <v>202</v>
      </c>
      <c r="C79" s="72"/>
      <c r="D79" s="72"/>
      <c r="E79" s="175">
        <v>4</v>
      </c>
      <c r="F79" s="113"/>
      <c r="G79" s="115"/>
      <c r="H79" s="88">
        <v>36</v>
      </c>
      <c r="I79" s="175"/>
      <c r="J79" s="175">
        <v>36</v>
      </c>
      <c r="K79" s="270"/>
      <c r="L79" s="72">
        <v>36</v>
      </c>
      <c r="M79" s="72"/>
      <c r="N79" s="72"/>
      <c r="O79" s="72"/>
      <c r="P79" s="72"/>
      <c r="Q79" s="72"/>
      <c r="R79" s="72"/>
      <c r="S79" s="72"/>
      <c r="T79" s="72"/>
      <c r="U79" s="134"/>
      <c r="V79" s="134"/>
      <c r="W79" s="144"/>
      <c r="X79" s="144">
        <v>36</v>
      </c>
      <c r="Y79" s="158"/>
      <c r="Z79" s="158"/>
      <c r="AA79" s="171"/>
      <c r="AB79" s="171"/>
    </row>
    <row r="80" spans="1:28" s="12" customFormat="1" ht="16.5" customHeight="1">
      <c r="A80" s="311" t="s">
        <v>183</v>
      </c>
      <c r="B80" s="64" t="s">
        <v>149</v>
      </c>
      <c r="C80" s="69"/>
      <c r="D80" s="69"/>
      <c r="E80" s="149" t="s">
        <v>223</v>
      </c>
      <c r="F80" s="110"/>
      <c r="G80" s="116"/>
      <c r="H80" s="281">
        <v>72</v>
      </c>
      <c r="I80" s="280"/>
      <c r="J80" s="280">
        <v>72</v>
      </c>
      <c r="K80" s="267">
        <v>72</v>
      </c>
      <c r="L80" s="69"/>
      <c r="M80" s="69"/>
      <c r="N80" s="69"/>
      <c r="O80" s="69">
        <v>72</v>
      </c>
      <c r="P80" s="69"/>
      <c r="Q80" s="69"/>
      <c r="R80" s="69"/>
      <c r="S80" s="69"/>
      <c r="T80" s="69"/>
      <c r="U80" s="133"/>
      <c r="V80" s="133"/>
      <c r="W80" s="136"/>
      <c r="X80" s="136">
        <v>72</v>
      </c>
      <c r="Y80" s="149"/>
      <c r="Z80" s="149"/>
      <c r="AA80" s="165"/>
      <c r="AB80" s="165"/>
    </row>
    <row r="81" spans="1:28" s="12" customFormat="1">
      <c r="A81" s="311" t="s">
        <v>177</v>
      </c>
      <c r="B81" s="64" t="s">
        <v>84</v>
      </c>
      <c r="C81" s="69"/>
      <c r="D81" s="69"/>
      <c r="E81" s="174" t="s">
        <v>224</v>
      </c>
      <c r="F81" s="110"/>
      <c r="G81" s="116"/>
      <c r="H81" s="281">
        <v>108</v>
      </c>
      <c r="I81" s="280"/>
      <c r="J81" s="280">
        <v>108</v>
      </c>
      <c r="K81" s="267">
        <v>108</v>
      </c>
      <c r="L81" s="69"/>
      <c r="M81" s="69"/>
      <c r="N81" s="69"/>
      <c r="O81" s="69"/>
      <c r="P81" s="69">
        <v>108</v>
      </c>
      <c r="Q81" s="69"/>
      <c r="R81" s="69"/>
      <c r="S81" s="69"/>
      <c r="T81" s="69"/>
      <c r="U81" s="133"/>
      <c r="V81" s="133"/>
      <c r="W81" s="136"/>
      <c r="X81" s="136"/>
      <c r="Y81" s="149">
        <v>108</v>
      </c>
      <c r="Z81" s="149"/>
      <c r="AA81" s="165"/>
      <c r="AB81" s="165"/>
    </row>
    <row r="82" spans="1:28" s="12" customFormat="1" ht="15.75" thickBot="1">
      <c r="A82" s="312" t="s">
        <v>178</v>
      </c>
      <c r="B82" s="65" t="s">
        <v>176</v>
      </c>
      <c r="C82" s="74">
        <v>5</v>
      </c>
      <c r="D82" s="74"/>
      <c r="E82" s="74"/>
      <c r="F82" s="117"/>
      <c r="G82" s="118"/>
      <c r="H82" s="282">
        <v>18</v>
      </c>
      <c r="I82" s="243"/>
      <c r="J82" s="243"/>
      <c r="K82" s="268"/>
      <c r="L82" s="74"/>
      <c r="M82" s="74"/>
      <c r="N82" s="74"/>
      <c r="O82" s="74"/>
      <c r="P82" s="74"/>
      <c r="Q82" s="103">
        <v>6</v>
      </c>
      <c r="R82" s="103">
        <v>6</v>
      </c>
      <c r="S82" s="103">
        <v>6</v>
      </c>
      <c r="T82" s="74"/>
      <c r="U82" s="108"/>
      <c r="V82" s="108"/>
      <c r="W82" s="143"/>
      <c r="X82" s="143"/>
      <c r="Y82" s="157"/>
      <c r="Z82" s="157"/>
      <c r="AA82" s="169"/>
      <c r="AB82" s="169"/>
    </row>
    <row r="83" spans="1:28" s="12" customFormat="1" ht="31.5" customHeight="1" thickBot="1">
      <c r="A83" s="309" t="s">
        <v>179</v>
      </c>
      <c r="B83" s="249" t="s">
        <v>203</v>
      </c>
      <c r="C83" s="254">
        <v>1</v>
      </c>
      <c r="D83" s="254"/>
      <c r="E83" s="254">
        <v>2</v>
      </c>
      <c r="F83" s="256"/>
      <c r="G83" s="255"/>
      <c r="H83" s="240">
        <f>H84+H85+H86+H87</f>
        <v>198</v>
      </c>
      <c r="I83" s="240">
        <f t="shared" ref="I83:AB83" si="11">I84+I85+I86+I87</f>
        <v>0</v>
      </c>
      <c r="J83" s="240">
        <f t="shared" si="11"/>
        <v>180</v>
      </c>
      <c r="K83" s="240">
        <f t="shared" si="11"/>
        <v>144</v>
      </c>
      <c r="L83" s="240">
        <f t="shared" si="11"/>
        <v>36</v>
      </c>
      <c r="M83" s="240">
        <f t="shared" si="11"/>
        <v>0</v>
      </c>
      <c r="N83" s="240">
        <f t="shared" si="11"/>
        <v>0</v>
      </c>
      <c r="O83" s="240">
        <f t="shared" si="11"/>
        <v>72</v>
      </c>
      <c r="P83" s="240">
        <f t="shared" si="11"/>
        <v>72</v>
      </c>
      <c r="Q83" s="240">
        <f t="shared" si="11"/>
        <v>6</v>
      </c>
      <c r="R83" s="240">
        <f t="shared" si="11"/>
        <v>6</v>
      </c>
      <c r="S83" s="240">
        <f t="shared" si="11"/>
        <v>6</v>
      </c>
      <c r="T83" s="240">
        <f t="shared" si="11"/>
        <v>0</v>
      </c>
      <c r="U83" s="240">
        <f t="shared" si="11"/>
        <v>0</v>
      </c>
      <c r="V83" s="240">
        <f t="shared" si="11"/>
        <v>0</v>
      </c>
      <c r="W83" s="240">
        <f t="shared" si="11"/>
        <v>0</v>
      </c>
      <c r="X83" s="240">
        <f t="shared" si="11"/>
        <v>0</v>
      </c>
      <c r="Y83" s="240">
        <f t="shared" si="11"/>
        <v>0</v>
      </c>
      <c r="Z83" s="240">
        <f t="shared" si="11"/>
        <v>0</v>
      </c>
      <c r="AA83" s="240">
        <f t="shared" si="11"/>
        <v>180</v>
      </c>
      <c r="AB83" s="240">
        <f t="shared" si="11"/>
        <v>0</v>
      </c>
    </row>
    <row r="84" spans="1:28" s="12" customFormat="1" ht="24.75">
      <c r="A84" s="310" t="s">
        <v>180</v>
      </c>
      <c r="B84" s="257" t="s">
        <v>204</v>
      </c>
      <c r="C84" s="72"/>
      <c r="D84" s="72"/>
      <c r="E84" s="175">
        <v>7</v>
      </c>
      <c r="F84" s="113"/>
      <c r="G84" s="119"/>
      <c r="H84" s="88">
        <v>36</v>
      </c>
      <c r="I84" s="175"/>
      <c r="J84" s="175">
        <v>36</v>
      </c>
      <c r="K84" s="270"/>
      <c r="L84" s="72">
        <v>36</v>
      </c>
      <c r="M84" s="72"/>
      <c r="N84" s="72"/>
      <c r="O84" s="72"/>
      <c r="P84" s="72"/>
      <c r="Q84" s="72"/>
      <c r="R84" s="72"/>
      <c r="S84" s="72"/>
      <c r="T84" s="72"/>
      <c r="U84" s="134"/>
      <c r="V84" s="134"/>
      <c r="W84" s="144"/>
      <c r="X84" s="144"/>
      <c r="Y84" s="158"/>
      <c r="Z84" s="158"/>
      <c r="AA84" s="171">
        <v>36</v>
      </c>
      <c r="AB84" s="216"/>
    </row>
    <row r="85" spans="1:28" s="12" customFormat="1">
      <c r="A85" s="311" t="s">
        <v>184</v>
      </c>
      <c r="B85" s="258" t="s">
        <v>149</v>
      </c>
      <c r="C85" s="69"/>
      <c r="D85" s="69"/>
      <c r="E85" s="174" t="s">
        <v>226</v>
      </c>
      <c r="F85" s="69"/>
      <c r="G85" s="120"/>
      <c r="H85" s="281">
        <v>72</v>
      </c>
      <c r="I85" s="280"/>
      <c r="J85" s="280">
        <v>72</v>
      </c>
      <c r="K85" s="267">
        <v>72</v>
      </c>
      <c r="L85" s="69"/>
      <c r="M85" s="69"/>
      <c r="N85" s="69"/>
      <c r="O85" s="69">
        <v>72</v>
      </c>
      <c r="P85" s="69"/>
      <c r="Q85" s="69"/>
      <c r="R85" s="69"/>
      <c r="S85" s="69"/>
      <c r="T85" s="69"/>
      <c r="U85" s="133"/>
      <c r="V85" s="133"/>
      <c r="W85" s="136"/>
      <c r="X85" s="136"/>
      <c r="Y85" s="149"/>
      <c r="Z85" s="149"/>
      <c r="AA85" s="165">
        <v>72</v>
      </c>
      <c r="AB85" s="215"/>
    </row>
    <row r="86" spans="1:28" s="12" customFormat="1">
      <c r="A86" s="311" t="s">
        <v>181</v>
      </c>
      <c r="B86" s="258" t="s">
        <v>84</v>
      </c>
      <c r="C86" s="69"/>
      <c r="D86" s="69"/>
      <c r="E86" s="174" t="s">
        <v>226</v>
      </c>
      <c r="F86" s="69"/>
      <c r="G86" s="120"/>
      <c r="H86" s="281">
        <v>72</v>
      </c>
      <c r="I86" s="280"/>
      <c r="J86" s="280">
        <v>72</v>
      </c>
      <c r="K86" s="267">
        <v>72</v>
      </c>
      <c r="L86" s="69"/>
      <c r="M86" s="69"/>
      <c r="N86" s="69"/>
      <c r="O86" s="69"/>
      <c r="P86" s="69">
        <v>72</v>
      </c>
      <c r="Q86" s="69"/>
      <c r="R86" s="69"/>
      <c r="S86" s="69"/>
      <c r="T86" s="69"/>
      <c r="U86" s="133"/>
      <c r="V86" s="133"/>
      <c r="W86" s="136"/>
      <c r="X86" s="136"/>
      <c r="Y86" s="149"/>
      <c r="Z86" s="149"/>
      <c r="AA86" s="165">
        <v>72</v>
      </c>
      <c r="AB86" s="215"/>
    </row>
    <row r="87" spans="1:28" s="12" customFormat="1" ht="19.5" customHeight="1" thickBot="1">
      <c r="A87" s="313" t="s">
        <v>182</v>
      </c>
      <c r="B87" s="259" t="s">
        <v>176</v>
      </c>
      <c r="C87" s="206">
        <v>7</v>
      </c>
      <c r="D87" s="206"/>
      <c r="E87" s="206"/>
      <c r="F87" s="206"/>
      <c r="G87" s="207"/>
      <c r="H87" s="334">
        <v>18</v>
      </c>
      <c r="I87" s="284"/>
      <c r="J87" s="284"/>
      <c r="K87" s="271"/>
      <c r="L87" s="206"/>
      <c r="M87" s="206"/>
      <c r="N87" s="206"/>
      <c r="O87" s="206"/>
      <c r="P87" s="206"/>
      <c r="Q87" s="209">
        <v>6</v>
      </c>
      <c r="R87" s="209">
        <v>6</v>
      </c>
      <c r="S87" s="209">
        <v>6</v>
      </c>
      <c r="T87" s="206"/>
      <c r="U87" s="210"/>
      <c r="V87" s="210"/>
      <c r="W87" s="208"/>
      <c r="X87" s="208"/>
      <c r="Y87" s="211"/>
      <c r="Z87" s="211"/>
      <c r="AA87" s="212"/>
      <c r="AB87" s="212"/>
    </row>
    <row r="88" spans="1:28" s="12" customFormat="1" ht="31.5" customHeight="1" thickBot="1">
      <c r="A88" s="309" t="s">
        <v>215</v>
      </c>
      <c r="B88" s="249" t="s">
        <v>206</v>
      </c>
      <c r="C88" s="254">
        <v>1</v>
      </c>
      <c r="D88" s="254"/>
      <c r="E88" s="254">
        <v>1</v>
      </c>
      <c r="F88" s="256"/>
      <c r="G88" s="255"/>
      <c r="H88" s="240">
        <f>H89+H90+H91+H92</f>
        <v>234</v>
      </c>
      <c r="I88" s="240">
        <f t="shared" ref="I88:AB88" si="12">I89+I90+I91+I92</f>
        <v>0</v>
      </c>
      <c r="J88" s="240">
        <f t="shared" si="12"/>
        <v>216</v>
      </c>
      <c r="K88" s="240">
        <f t="shared" si="12"/>
        <v>180</v>
      </c>
      <c r="L88" s="240">
        <f t="shared" si="12"/>
        <v>36</v>
      </c>
      <c r="M88" s="240">
        <f t="shared" si="12"/>
        <v>0</v>
      </c>
      <c r="N88" s="240">
        <f t="shared" si="12"/>
        <v>0</v>
      </c>
      <c r="O88" s="240">
        <f t="shared" si="12"/>
        <v>72</v>
      </c>
      <c r="P88" s="240">
        <f t="shared" si="12"/>
        <v>108</v>
      </c>
      <c r="Q88" s="240">
        <f t="shared" si="12"/>
        <v>6</v>
      </c>
      <c r="R88" s="240">
        <f t="shared" si="12"/>
        <v>6</v>
      </c>
      <c r="S88" s="240">
        <f t="shared" si="12"/>
        <v>6</v>
      </c>
      <c r="T88" s="240">
        <f t="shared" si="12"/>
        <v>0</v>
      </c>
      <c r="U88" s="240">
        <f t="shared" si="12"/>
        <v>0</v>
      </c>
      <c r="V88" s="240">
        <f t="shared" si="12"/>
        <v>0</v>
      </c>
      <c r="W88" s="240">
        <f t="shared" si="12"/>
        <v>0</v>
      </c>
      <c r="X88" s="240">
        <f t="shared" si="12"/>
        <v>0</v>
      </c>
      <c r="Y88" s="240">
        <f t="shared" si="12"/>
        <v>0</v>
      </c>
      <c r="Z88" s="240">
        <f t="shared" si="12"/>
        <v>0</v>
      </c>
      <c r="AA88" s="240">
        <f t="shared" si="12"/>
        <v>0</v>
      </c>
      <c r="AB88" s="240">
        <f t="shared" si="12"/>
        <v>216</v>
      </c>
    </row>
    <row r="89" spans="1:28" s="12" customFormat="1" ht="30" customHeight="1">
      <c r="A89" s="310" t="s">
        <v>216</v>
      </c>
      <c r="B89" s="257" t="s">
        <v>205</v>
      </c>
      <c r="C89" s="72"/>
      <c r="D89" s="72"/>
      <c r="E89" s="175"/>
      <c r="F89" s="113"/>
      <c r="G89" s="119"/>
      <c r="H89" s="88">
        <v>36</v>
      </c>
      <c r="I89" s="175"/>
      <c r="J89" s="175">
        <v>36</v>
      </c>
      <c r="K89" s="270"/>
      <c r="L89" s="72">
        <v>36</v>
      </c>
      <c r="M89" s="72"/>
      <c r="N89" s="72"/>
      <c r="O89" s="72"/>
      <c r="P89" s="72"/>
      <c r="Q89" s="72"/>
      <c r="R89" s="72"/>
      <c r="S89" s="72"/>
      <c r="T89" s="72"/>
      <c r="U89" s="134"/>
      <c r="V89" s="134"/>
      <c r="W89" s="144"/>
      <c r="X89" s="144"/>
      <c r="Y89" s="158"/>
      <c r="Z89" s="158"/>
      <c r="AA89" s="171"/>
      <c r="AB89" s="171">
        <v>36</v>
      </c>
    </row>
    <row r="90" spans="1:28" s="12" customFormat="1" ht="19.5" customHeight="1">
      <c r="A90" s="311" t="s">
        <v>189</v>
      </c>
      <c r="B90" s="258" t="s">
        <v>149</v>
      </c>
      <c r="C90" s="69"/>
      <c r="D90" s="69"/>
      <c r="E90" s="323" t="s">
        <v>227</v>
      </c>
      <c r="F90" s="69"/>
      <c r="G90" s="120"/>
      <c r="H90" s="281">
        <v>72</v>
      </c>
      <c r="I90" s="280"/>
      <c r="J90" s="280">
        <v>72</v>
      </c>
      <c r="K90" s="267">
        <v>72</v>
      </c>
      <c r="L90" s="69"/>
      <c r="M90" s="69"/>
      <c r="N90" s="69"/>
      <c r="O90" s="69">
        <v>72</v>
      </c>
      <c r="P90" s="69"/>
      <c r="Q90" s="69"/>
      <c r="R90" s="69"/>
      <c r="S90" s="69"/>
      <c r="T90" s="69"/>
      <c r="U90" s="133"/>
      <c r="V90" s="133"/>
      <c r="W90" s="136"/>
      <c r="X90" s="136"/>
      <c r="Y90" s="149"/>
      <c r="Z90" s="149"/>
      <c r="AA90" s="165"/>
      <c r="AB90" s="165">
        <v>72</v>
      </c>
    </row>
    <row r="91" spans="1:28" s="12" customFormat="1" ht="19.5" customHeight="1">
      <c r="A91" s="311" t="s">
        <v>190</v>
      </c>
      <c r="B91" s="258" t="s">
        <v>84</v>
      </c>
      <c r="C91" s="69"/>
      <c r="D91" s="69"/>
      <c r="E91" s="324" t="s">
        <v>227</v>
      </c>
      <c r="F91" s="69"/>
      <c r="G91" s="120"/>
      <c r="H91" s="281">
        <v>108</v>
      </c>
      <c r="I91" s="280"/>
      <c r="J91" s="280">
        <v>108</v>
      </c>
      <c r="K91" s="267">
        <v>108</v>
      </c>
      <c r="L91" s="69"/>
      <c r="M91" s="69"/>
      <c r="N91" s="69"/>
      <c r="O91" s="69"/>
      <c r="P91" s="69">
        <v>108</v>
      </c>
      <c r="Q91" s="69"/>
      <c r="R91" s="69"/>
      <c r="S91" s="69"/>
      <c r="T91" s="69"/>
      <c r="U91" s="133"/>
      <c r="V91" s="133"/>
      <c r="W91" s="136"/>
      <c r="X91" s="136"/>
      <c r="Y91" s="149"/>
      <c r="Z91" s="149"/>
      <c r="AA91" s="165"/>
      <c r="AB91" s="165">
        <v>108</v>
      </c>
    </row>
    <row r="92" spans="1:28" s="12" customFormat="1" ht="19.5" customHeight="1" thickBot="1">
      <c r="A92" s="205" t="s">
        <v>191</v>
      </c>
      <c r="B92" s="259" t="s">
        <v>176</v>
      </c>
      <c r="C92" s="206">
        <v>8</v>
      </c>
      <c r="D92" s="206"/>
      <c r="E92" s="206"/>
      <c r="F92" s="206"/>
      <c r="G92" s="207"/>
      <c r="H92" s="283">
        <v>18</v>
      </c>
      <c r="I92" s="284"/>
      <c r="J92" s="284"/>
      <c r="K92" s="271"/>
      <c r="L92" s="206"/>
      <c r="M92" s="206"/>
      <c r="N92" s="206"/>
      <c r="O92" s="206"/>
      <c r="P92" s="206"/>
      <c r="Q92" s="209">
        <v>6</v>
      </c>
      <c r="R92" s="209">
        <v>6</v>
      </c>
      <c r="S92" s="209">
        <v>6</v>
      </c>
      <c r="T92" s="206"/>
      <c r="U92" s="210"/>
      <c r="V92" s="210"/>
      <c r="W92" s="208"/>
      <c r="X92" s="208"/>
      <c r="Y92" s="211"/>
      <c r="Z92" s="211"/>
      <c r="AA92" s="212"/>
      <c r="AB92" s="212"/>
    </row>
    <row r="93" spans="1:28" s="12" customFormat="1" ht="39" customHeight="1" thickBot="1">
      <c r="A93" s="296" t="s">
        <v>207</v>
      </c>
      <c r="B93" s="253" t="s">
        <v>208</v>
      </c>
      <c r="C93" s="254">
        <v>1</v>
      </c>
      <c r="D93" s="254"/>
      <c r="E93" s="254">
        <v>3</v>
      </c>
      <c r="F93" s="254"/>
      <c r="G93" s="255"/>
      <c r="H93" s="240">
        <f>H94+H95+H96+H97+H98</f>
        <v>270</v>
      </c>
      <c r="I93" s="240">
        <f t="shared" ref="I93:AA93" si="13">I94+I95+I96+I97+I98</f>
        <v>12</v>
      </c>
      <c r="J93" s="240">
        <f t="shared" si="13"/>
        <v>240</v>
      </c>
      <c r="K93" s="240">
        <f t="shared" si="13"/>
        <v>176</v>
      </c>
      <c r="L93" s="240">
        <f t="shared" si="13"/>
        <v>64</v>
      </c>
      <c r="M93" s="240">
        <f t="shared" si="13"/>
        <v>32</v>
      </c>
      <c r="N93" s="240">
        <f t="shared" si="13"/>
        <v>0</v>
      </c>
      <c r="O93" s="240">
        <f t="shared" si="13"/>
        <v>72</v>
      </c>
      <c r="P93" s="240">
        <f t="shared" si="13"/>
        <v>72</v>
      </c>
      <c r="Q93" s="240">
        <f t="shared" si="13"/>
        <v>6</v>
      </c>
      <c r="R93" s="240">
        <f t="shared" si="13"/>
        <v>6</v>
      </c>
      <c r="S93" s="240">
        <f t="shared" si="13"/>
        <v>6</v>
      </c>
      <c r="T93" s="240">
        <f t="shared" si="13"/>
        <v>0</v>
      </c>
      <c r="U93" s="240">
        <f t="shared" si="13"/>
        <v>0</v>
      </c>
      <c r="V93" s="240">
        <f t="shared" si="13"/>
        <v>0</v>
      </c>
      <c r="W93" s="240">
        <f t="shared" si="13"/>
        <v>0</v>
      </c>
      <c r="X93" s="240">
        <f t="shared" si="13"/>
        <v>0</v>
      </c>
      <c r="Y93" s="240">
        <f t="shared" si="13"/>
        <v>0</v>
      </c>
      <c r="Z93" s="240">
        <f t="shared" si="13"/>
        <v>252</v>
      </c>
      <c r="AA93" s="240">
        <f t="shared" si="13"/>
        <v>0</v>
      </c>
      <c r="AB93" s="254"/>
    </row>
    <row r="94" spans="1:28" s="12" customFormat="1" ht="30" customHeight="1" thickBot="1">
      <c r="A94" s="304" t="s">
        <v>209</v>
      </c>
      <c r="B94" s="213" t="s">
        <v>210</v>
      </c>
      <c r="C94" s="72"/>
      <c r="D94" s="72"/>
      <c r="E94" s="175">
        <v>6</v>
      </c>
      <c r="F94" s="72"/>
      <c r="G94" s="119"/>
      <c r="H94" s="88">
        <v>70</v>
      </c>
      <c r="I94" s="175">
        <v>6</v>
      </c>
      <c r="J94" s="175">
        <v>64</v>
      </c>
      <c r="K94" s="270">
        <v>20</v>
      </c>
      <c r="L94" s="72">
        <v>44</v>
      </c>
      <c r="M94" s="72">
        <v>20</v>
      </c>
      <c r="N94" s="72"/>
      <c r="O94" s="72"/>
      <c r="P94" s="72"/>
      <c r="Q94" s="72"/>
      <c r="R94" s="72"/>
      <c r="S94" s="72"/>
      <c r="T94" s="72"/>
      <c r="U94" s="134"/>
      <c r="V94" s="134"/>
      <c r="W94" s="144"/>
      <c r="X94" s="331"/>
      <c r="Y94" s="158"/>
      <c r="Z94" s="158">
        <v>70</v>
      </c>
      <c r="AA94" s="171"/>
      <c r="AB94" s="171"/>
    </row>
    <row r="95" spans="1:28" s="12" customFormat="1" ht="37.5" customHeight="1" thickBot="1">
      <c r="A95" s="304" t="s">
        <v>211</v>
      </c>
      <c r="B95" s="213" t="s">
        <v>212</v>
      </c>
      <c r="C95" s="69"/>
      <c r="D95" s="69"/>
      <c r="E95" s="280">
        <v>6</v>
      </c>
      <c r="F95" s="69"/>
      <c r="G95" s="120"/>
      <c r="H95" s="281">
        <v>38</v>
      </c>
      <c r="I95" s="280">
        <v>6</v>
      </c>
      <c r="J95" s="280">
        <v>32</v>
      </c>
      <c r="K95" s="267">
        <v>12</v>
      </c>
      <c r="L95" s="69">
        <v>20</v>
      </c>
      <c r="M95" s="69">
        <v>12</v>
      </c>
      <c r="N95" s="69"/>
      <c r="O95" s="69"/>
      <c r="P95" s="69"/>
      <c r="Q95" s="69"/>
      <c r="R95" s="69"/>
      <c r="S95" s="69"/>
      <c r="T95" s="69"/>
      <c r="U95" s="133"/>
      <c r="V95" s="133"/>
      <c r="W95" s="136"/>
      <c r="X95" s="136"/>
      <c r="Y95" s="149"/>
      <c r="Z95" s="149">
        <v>38</v>
      </c>
      <c r="AA95" s="165"/>
      <c r="AB95" s="165"/>
    </row>
    <row r="96" spans="1:28" s="12" customFormat="1" ht="16.5" customHeight="1" thickBot="1">
      <c r="A96" s="304" t="s">
        <v>213</v>
      </c>
      <c r="B96" s="214" t="s">
        <v>149</v>
      </c>
      <c r="C96" s="69"/>
      <c r="D96" s="69"/>
      <c r="E96" s="165" t="s">
        <v>225</v>
      </c>
      <c r="F96" s="69"/>
      <c r="G96" s="120"/>
      <c r="H96" s="281">
        <v>72</v>
      </c>
      <c r="I96" s="280"/>
      <c r="J96" s="280">
        <v>72</v>
      </c>
      <c r="K96" s="267">
        <v>72</v>
      </c>
      <c r="L96" s="69"/>
      <c r="M96" s="69"/>
      <c r="N96" s="69"/>
      <c r="O96" s="69">
        <v>72</v>
      </c>
      <c r="P96" s="69"/>
      <c r="Q96" s="69"/>
      <c r="R96" s="69"/>
      <c r="S96" s="69"/>
      <c r="T96" s="69"/>
      <c r="U96" s="133"/>
      <c r="V96" s="133"/>
      <c r="W96" s="136"/>
      <c r="X96" s="136"/>
      <c r="Y96" s="149"/>
      <c r="Z96" s="149">
        <v>72</v>
      </c>
      <c r="AA96" s="165"/>
      <c r="AB96" s="165"/>
    </row>
    <row r="97" spans="1:40" s="12" customFormat="1" ht="19.5" customHeight="1" thickBot="1">
      <c r="A97" s="304" t="s">
        <v>214</v>
      </c>
      <c r="B97" s="214" t="s">
        <v>84</v>
      </c>
      <c r="C97" s="69"/>
      <c r="D97" s="69"/>
      <c r="E97" s="165" t="s">
        <v>225</v>
      </c>
      <c r="F97" s="69"/>
      <c r="G97" s="120"/>
      <c r="H97" s="281">
        <v>72</v>
      </c>
      <c r="I97" s="280"/>
      <c r="J97" s="280">
        <v>72</v>
      </c>
      <c r="K97" s="267">
        <v>72</v>
      </c>
      <c r="L97" s="69"/>
      <c r="M97" s="69"/>
      <c r="N97" s="69"/>
      <c r="O97" s="69"/>
      <c r="P97" s="69">
        <v>72</v>
      </c>
      <c r="Q97" s="69"/>
      <c r="R97" s="69"/>
      <c r="S97" s="69"/>
      <c r="T97" s="69"/>
      <c r="U97" s="133"/>
      <c r="V97" s="133"/>
      <c r="W97" s="136"/>
      <c r="X97" s="136"/>
      <c r="Y97" s="149"/>
      <c r="Z97" s="149">
        <v>72</v>
      </c>
      <c r="AA97" s="165"/>
      <c r="AB97" s="165"/>
    </row>
    <row r="98" spans="1:40" s="12" customFormat="1" ht="19.5" customHeight="1" thickBot="1">
      <c r="A98" s="304"/>
      <c r="B98" s="214" t="s">
        <v>97</v>
      </c>
      <c r="C98" s="74">
        <v>6</v>
      </c>
      <c r="D98" s="74"/>
      <c r="E98" s="74"/>
      <c r="F98" s="74"/>
      <c r="G98" s="121"/>
      <c r="H98" s="282">
        <v>18</v>
      </c>
      <c r="I98" s="243"/>
      <c r="J98" s="243"/>
      <c r="K98" s="268"/>
      <c r="L98" s="74"/>
      <c r="M98" s="74"/>
      <c r="N98" s="74"/>
      <c r="O98" s="74"/>
      <c r="P98" s="74"/>
      <c r="Q98" s="74">
        <v>6</v>
      </c>
      <c r="R98" s="74">
        <v>6</v>
      </c>
      <c r="S98" s="74">
        <v>6</v>
      </c>
      <c r="T98" s="74"/>
      <c r="U98" s="108"/>
      <c r="V98" s="108"/>
      <c r="W98" s="143"/>
      <c r="X98" s="143"/>
      <c r="Y98" s="157"/>
      <c r="Z98" s="157"/>
      <c r="AA98" s="169"/>
      <c r="AB98" s="169"/>
    </row>
    <row r="99" spans="1:40" s="12" customFormat="1" ht="19.5" customHeight="1" thickBot="1">
      <c r="A99" s="305" t="s">
        <v>194</v>
      </c>
      <c r="B99" s="66" t="s">
        <v>98</v>
      </c>
      <c r="C99" s="122"/>
      <c r="D99" s="122"/>
      <c r="E99" s="122"/>
      <c r="F99" s="122"/>
      <c r="G99" s="122"/>
      <c r="H99" s="202">
        <v>144</v>
      </c>
      <c r="I99" s="202"/>
      <c r="J99" s="202">
        <v>144</v>
      </c>
      <c r="K99" s="240">
        <v>144</v>
      </c>
      <c r="L99" s="123"/>
      <c r="M99" s="123"/>
      <c r="N99" s="123"/>
      <c r="O99" s="123"/>
      <c r="P99" s="122">
        <v>144</v>
      </c>
      <c r="Q99" s="123"/>
      <c r="R99" s="123"/>
      <c r="S99" s="123"/>
      <c r="T99" s="123"/>
      <c r="U99" s="135"/>
      <c r="V99" s="135"/>
      <c r="W99" s="148"/>
      <c r="X99" s="148"/>
      <c r="Y99" s="160"/>
      <c r="Z99" s="160"/>
      <c r="AA99" s="173"/>
      <c r="AB99" s="201">
        <v>144</v>
      </c>
    </row>
    <row r="100" spans="1:40" s="12" customFormat="1" ht="30" customHeight="1" thickBot="1">
      <c r="A100" s="306"/>
      <c r="B100" s="291" t="s">
        <v>111</v>
      </c>
      <c r="C100" s="105">
        <v>16</v>
      </c>
      <c r="D100" s="105"/>
      <c r="E100" s="105">
        <v>48</v>
      </c>
      <c r="F100" s="105">
        <v>3</v>
      </c>
      <c r="G100" s="105">
        <v>3</v>
      </c>
      <c r="H100" s="105">
        <v>5472</v>
      </c>
      <c r="I100" s="105">
        <v>92</v>
      </c>
      <c r="J100" s="105">
        <v>5380</v>
      </c>
      <c r="K100" s="105">
        <v>3520</v>
      </c>
      <c r="L100" s="105">
        <v>1792</v>
      </c>
      <c r="M100" s="105">
        <v>1756</v>
      </c>
      <c r="N100" s="105">
        <v>68</v>
      </c>
      <c r="O100" s="105">
        <v>648</v>
      </c>
      <c r="P100" s="105">
        <v>1188</v>
      </c>
      <c r="Q100" s="105"/>
      <c r="R100" s="105"/>
      <c r="S100" s="105"/>
      <c r="T100" s="105"/>
      <c r="U100" s="292">
        <v>612</v>
      </c>
      <c r="V100" s="292">
        <v>792</v>
      </c>
      <c r="W100" s="293">
        <v>612</v>
      </c>
      <c r="X100" s="293">
        <v>864</v>
      </c>
      <c r="Y100" s="292">
        <v>576</v>
      </c>
      <c r="Z100" s="294">
        <v>828</v>
      </c>
      <c r="AA100" s="294">
        <v>576</v>
      </c>
      <c r="AB100" s="295">
        <v>612</v>
      </c>
    </row>
    <row r="101" spans="1:40" s="12" customFormat="1" ht="15.75" thickBot="1">
      <c r="A101" s="305" t="s">
        <v>217</v>
      </c>
      <c r="B101" s="66" t="s">
        <v>192</v>
      </c>
      <c r="C101" s="122"/>
      <c r="D101" s="122"/>
      <c r="E101" s="122"/>
      <c r="F101" s="122"/>
      <c r="G101" s="122"/>
      <c r="H101" s="202">
        <v>252</v>
      </c>
      <c r="I101" s="122"/>
      <c r="J101" s="202"/>
      <c r="K101" s="254"/>
      <c r="L101" s="123"/>
      <c r="M101" s="123"/>
      <c r="N101" s="123"/>
      <c r="O101" s="123"/>
      <c r="P101" s="122"/>
      <c r="Q101" s="123"/>
      <c r="R101" s="123"/>
      <c r="S101" s="123"/>
      <c r="T101" s="122"/>
      <c r="U101" s="123"/>
      <c r="V101" s="123">
        <v>72</v>
      </c>
      <c r="W101" s="123"/>
      <c r="X101" s="123">
        <v>36</v>
      </c>
      <c r="Y101" s="124">
        <v>36</v>
      </c>
      <c r="Z101" s="124">
        <v>36</v>
      </c>
      <c r="AA101" s="123">
        <v>36</v>
      </c>
      <c r="AB101" s="123">
        <v>36</v>
      </c>
    </row>
    <row r="102" spans="1:40" s="15" customFormat="1" ht="15.75" thickBot="1">
      <c r="A102" s="307" t="s">
        <v>99</v>
      </c>
      <c r="B102" s="246" t="s">
        <v>100</v>
      </c>
      <c r="C102" s="239"/>
      <c r="D102" s="239"/>
      <c r="E102" s="239"/>
      <c r="F102" s="239"/>
      <c r="G102" s="239"/>
      <c r="H102" s="239">
        <v>216</v>
      </c>
      <c r="I102" s="239"/>
      <c r="J102" s="239">
        <v>216</v>
      </c>
      <c r="K102" s="289"/>
      <c r="L102" s="288"/>
      <c r="M102" s="288"/>
      <c r="N102" s="288"/>
      <c r="O102" s="288"/>
      <c r="P102" s="288"/>
      <c r="Q102" s="288"/>
      <c r="R102" s="288"/>
      <c r="S102" s="288"/>
      <c r="T102" s="202">
        <v>216</v>
      </c>
      <c r="U102" s="288"/>
      <c r="V102" s="288"/>
      <c r="W102" s="288"/>
      <c r="X102" s="288"/>
      <c r="Y102" s="286"/>
      <c r="Z102" s="286"/>
      <c r="AA102" s="288"/>
      <c r="AB102" s="288">
        <v>216</v>
      </c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</row>
    <row r="103" spans="1:40" ht="15.75" thickBot="1">
      <c r="A103" s="304" t="s">
        <v>101</v>
      </c>
      <c r="B103" s="67" t="s">
        <v>197</v>
      </c>
      <c r="C103" s="123"/>
      <c r="D103" s="123"/>
      <c r="E103" s="123"/>
      <c r="F103" s="123"/>
      <c r="G103" s="123"/>
      <c r="H103" s="286">
        <v>180</v>
      </c>
      <c r="I103" s="123"/>
      <c r="J103" s="123">
        <v>180</v>
      </c>
      <c r="K103" s="254"/>
      <c r="L103" s="123"/>
      <c r="M103" s="123"/>
      <c r="N103" s="123"/>
      <c r="O103" s="123"/>
      <c r="P103" s="123"/>
      <c r="Q103" s="123"/>
      <c r="R103" s="123"/>
      <c r="S103" s="123"/>
      <c r="T103" s="123">
        <v>180</v>
      </c>
      <c r="U103" s="123"/>
      <c r="V103" s="123"/>
      <c r="W103" s="123"/>
      <c r="X103" s="123"/>
      <c r="Y103" s="123"/>
      <c r="Z103" s="123"/>
      <c r="AA103" s="123"/>
      <c r="AB103" s="123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</row>
    <row r="104" spans="1:40" ht="15.75" thickBot="1">
      <c r="A104" s="308" t="s">
        <v>102</v>
      </c>
      <c r="B104" s="68" t="s">
        <v>103</v>
      </c>
      <c r="C104" s="126"/>
      <c r="D104" s="126"/>
      <c r="E104" s="126"/>
      <c r="F104" s="126"/>
      <c r="G104" s="126"/>
      <c r="H104" s="287">
        <v>36</v>
      </c>
      <c r="I104" s="126"/>
      <c r="J104" s="126">
        <v>36</v>
      </c>
      <c r="K104" s="290"/>
      <c r="L104" s="126"/>
      <c r="M104" s="123"/>
      <c r="N104" s="123"/>
      <c r="O104" s="123"/>
      <c r="P104" s="123"/>
      <c r="Q104" s="123"/>
      <c r="R104" s="123"/>
      <c r="S104" s="123"/>
      <c r="T104" s="123">
        <v>36</v>
      </c>
      <c r="U104" s="123"/>
      <c r="V104" s="123"/>
      <c r="W104" s="123"/>
      <c r="X104" s="123"/>
      <c r="Y104" s="123"/>
      <c r="Z104" s="123"/>
      <c r="AA104" s="123"/>
      <c r="AB104" s="123"/>
      <c r="AC104" s="30"/>
    </row>
    <row r="105" spans="1:40" s="16" customFormat="1" ht="27.75" customHeight="1" thickBot="1">
      <c r="A105" s="297"/>
      <c r="B105" s="298" t="s">
        <v>112</v>
      </c>
      <c r="C105" s="299"/>
      <c r="D105" s="299"/>
      <c r="E105" s="299"/>
      <c r="F105" s="299"/>
      <c r="G105" s="299"/>
      <c r="H105" s="300">
        <v>5940</v>
      </c>
      <c r="I105" s="300">
        <v>92</v>
      </c>
      <c r="J105" s="300">
        <v>5848</v>
      </c>
      <c r="K105" s="300">
        <v>3520</v>
      </c>
      <c r="L105" s="301">
        <v>1792</v>
      </c>
      <c r="M105" s="302">
        <v>1756</v>
      </c>
      <c r="N105" s="292">
        <v>68</v>
      </c>
      <c r="O105" s="292">
        <v>648</v>
      </c>
      <c r="P105" s="292">
        <v>1188</v>
      </c>
      <c r="Q105" s="303">
        <v>64</v>
      </c>
      <c r="R105" s="237">
        <v>62</v>
      </c>
      <c r="S105" s="237">
        <v>126</v>
      </c>
      <c r="T105" s="292">
        <v>216</v>
      </c>
      <c r="U105" s="292">
        <v>612</v>
      </c>
      <c r="V105" s="292">
        <v>864</v>
      </c>
      <c r="W105" s="293">
        <v>612</v>
      </c>
      <c r="X105" s="293">
        <v>900</v>
      </c>
      <c r="Y105" s="292">
        <v>612</v>
      </c>
      <c r="Z105" s="294">
        <v>864</v>
      </c>
      <c r="AA105" s="294">
        <v>612</v>
      </c>
      <c r="AB105" s="295">
        <v>864</v>
      </c>
    </row>
    <row r="106" spans="1:40" ht="36" customHeight="1" thickBot="1">
      <c r="A106" s="17"/>
      <c r="B106" s="18"/>
      <c r="C106" s="18"/>
      <c r="D106" s="18"/>
      <c r="E106" s="18"/>
      <c r="F106" s="19"/>
      <c r="G106" s="20"/>
      <c r="H106" s="21"/>
      <c r="I106" s="22"/>
      <c r="J106" s="23"/>
      <c r="K106" s="23"/>
      <c r="L106" s="23"/>
      <c r="M106" s="488" t="s">
        <v>104</v>
      </c>
      <c r="N106" s="488"/>
      <c r="O106" s="488"/>
      <c r="P106" s="488"/>
      <c r="Q106" s="488"/>
      <c r="R106" s="489" t="s">
        <v>105</v>
      </c>
      <c r="S106" s="489"/>
      <c r="T106" s="327">
        <v>3708</v>
      </c>
      <c r="U106" s="328">
        <v>612</v>
      </c>
      <c r="V106" s="328">
        <v>792</v>
      </c>
      <c r="W106" s="328">
        <v>576</v>
      </c>
      <c r="X106" s="328">
        <v>540</v>
      </c>
      <c r="Y106" s="328">
        <v>216</v>
      </c>
      <c r="Z106" s="328">
        <v>432</v>
      </c>
      <c r="AA106" s="328">
        <v>360</v>
      </c>
      <c r="AB106" s="328">
        <v>180</v>
      </c>
    </row>
    <row r="107" spans="1:40" ht="31.5" customHeight="1" thickBot="1">
      <c r="A107" s="490"/>
      <c r="B107" s="490"/>
      <c r="C107" s="490"/>
      <c r="D107" s="490"/>
      <c r="E107" s="490"/>
      <c r="F107" s="24"/>
      <c r="G107" s="491"/>
      <c r="H107" s="21"/>
      <c r="I107" s="22"/>
      <c r="J107" s="23"/>
      <c r="K107" s="23"/>
      <c r="L107" s="23"/>
      <c r="M107" s="492" t="s">
        <v>229</v>
      </c>
      <c r="N107" s="493"/>
      <c r="O107" s="493"/>
      <c r="P107" s="493"/>
      <c r="Q107" s="493"/>
      <c r="R107" s="494" t="s">
        <v>106</v>
      </c>
      <c r="S107" s="494"/>
      <c r="T107" s="327">
        <v>648</v>
      </c>
      <c r="U107" s="328"/>
      <c r="V107" s="328"/>
      <c r="W107" s="328">
        <v>36</v>
      </c>
      <c r="X107" s="328">
        <v>180</v>
      </c>
      <c r="Y107" s="328">
        <v>72</v>
      </c>
      <c r="Z107" s="328">
        <v>180</v>
      </c>
      <c r="AA107" s="328">
        <v>108</v>
      </c>
      <c r="AB107" s="328">
        <v>72</v>
      </c>
    </row>
    <row r="108" spans="1:40" ht="39.75" customHeight="1" thickBot="1">
      <c r="A108" s="17"/>
      <c r="B108" s="495"/>
      <c r="C108" s="495"/>
      <c r="D108" s="495"/>
      <c r="E108" s="495"/>
      <c r="F108" s="24"/>
      <c r="G108" s="491"/>
      <c r="H108" s="21"/>
      <c r="I108" s="22"/>
      <c r="J108" s="23"/>
      <c r="K108" s="23"/>
      <c r="L108" s="23"/>
      <c r="M108" s="493"/>
      <c r="N108" s="493"/>
      <c r="O108" s="493"/>
      <c r="P108" s="493"/>
      <c r="Q108" s="493"/>
      <c r="R108" s="494" t="s">
        <v>107</v>
      </c>
      <c r="S108" s="494"/>
      <c r="T108" s="327">
        <v>1116</v>
      </c>
      <c r="U108" s="328"/>
      <c r="V108" s="328"/>
      <c r="W108" s="328"/>
      <c r="X108" s="328">
        <v>144</v>
      </c>
      <c r="Y108" s="328">
        <v>288</v>
      </c>
      <c r="Z108" s="328">
        <v>216</v>
      </c>
      <c r="AA108" s="328">
        <v>108</v>
      </c>
      <c r="AB108" s="328">
        <v>360</v>
      </c>
    </row>
    <row r="109" spans="1:40" ht="19.5" customHeight="1" thickBot="1">
      <c r="A109" s="17"/>
      <c r="B109" s="12"/>
      <c r="C109" s="12"/>
      <c r="D109" s="12"/>
      <c r="E109" s="12"/>
      <c r="F109" s="24"/>
      <c r="G109" s="491"/>
      <c r="H109" s="21"/>
      <c r="I109" s="496"/>
      <c r="J109" s="23"/>
      <c r="K109" s="23"/>
      <c r="L109" s="23"/>
      <c r="M109" s="26"/>
      <c r="N109" s="26"/>
      <c r="O109" s="26"/>
      <c r="P109" s="27"/>
      <c r="Q109" s="27"/>
      <c r="R109" s="497" t="s">
        <v>108</v>
      </c>
      <c r="S109" s="494"/>
      <c r="T109" s="327">
        <v>16</v>
      </c>
      <c r="U109" s="328"/>
      <c r="V109" s="328">
        <v>4</v>
      </c>
      <c r="W109" s="328"/>
      <c r="X109" s="328">
        <v>2</v>
      </c>
      <c r="Y109" s="328">
        <v>3</v>
      </c>
      <c r="Z109" s="328">
        <v>2</v>
      </c>
      <c r="AA109" s="328">
        <v>3</v>
      </c>
      <c r="AB109" s="328">
        <v>2</v>
      </c>
    </row>
    <row r="110" spans="1:40" ht="36" customHeight="1" thickBot="1">
      <c r="A110" s="17"/>
      <c r="B110" s="18"/>
      <c r="C110" s="18"/>
      <c r="D110" s="18"/>
      <c r="E110" s="18"/>
      <c r="F110" s="24"/>
      <c r="G110" s="20"/>
      <c r="H110" s="21"/>
      <c r="I110" s="496"/>
      <c r="J110" s="23"/>
      <c r="K110" s="23"/>
      <c r="L110" s="23"/>
      <c r="M110" s="26"/>
      <c r="N110" s="26"/>
      <c r="O110" s="29"/>
      <c r="P110" s="27"/>
      <c r="Q110" s="27"/>
      <c r="R110" s="497" t="s">
        <v>109</v>
      </c>
      <c r="S110" s="494"/>
      <c r="T110" s="329">
        <v>48</v>
      </c>
      <c r="U110" s="327">
        <v>1</v>
      </c>
      <c r="V110" s="328">
        <v>8</v>
      </c>
      <c r="W110" s="328">
        <v>4</v>
      </c>
      <c r="X110" s="328">
        <v>6</v>
      </c>
      <c r="Y110" s="328">
        <v>3</v>
      </c>
      <c r="Z110" s="328">
        <v>7</v>
      </c>
      <c r="AA110" s="328">
        <v>4</v>
      </c>
      <c r="AB110" s="328">
        <v>2</v>
      </c>
      <c r="AC110" s="326"/>
      <c r="AD110" s="325"/>
    </row>
    <row r="111" spans="1:40" ht="37.5" customHeight="1" thickBot="1">
      <c r="A111" s="17"/>
      <c r="B111" s="17"/>
      <c r="C111" s="17"/>
      <c r="D111" s="17"/>
      <c r="E111" s="17"/>
      <c r="F111" s="24"/>
      <c r="G111" s="20"/>
      <c r="H111" s="21"/>
      <c r="I111" s="496"/>
      <c r="J111" s="23"/>
      <c r="K111" s="23"/>
      <c r="L111" s="23"/>
      <c r="M111" s="498"/>
      <c r="N111" s="498"/>
      <c r="O111" s="498"/>
      <c r="P111" s="498"/>
      <c r="Q111" s="498"/>
      <c r="R111" s="499" t="s">
        <v>113</v>
      </c>
      <c r="S111" s="500"/>
      <c r="T111" s="329">
        <v>8</v>
      </c>
      <c r="U111" s="327">
        <v>1</v>
      </c>
      <c r="V111" s="328">
        <v>1</v>
      </c>
      <c r="W111" s="328">
        <v>1</v>
      </c>
      <c r="X111" s="328">
        <v>1</v>
      </c>
      <c r="Y111" s="328">
        <v>1</v>
      </c>
      <c r="Z111" s="328">
        <v>1</v>
      </c>
      <c r="AA111" s="328">
        <v>1</v>
      </c>
      <c r="AB111" s="328">
        <v>1</v>
      </c>
      <c r="AC111" s="326"/>
      <c r="AD111" s="325"/>
    </row>
    <row r="112" spans="1:40" ht="54.75" customHeight="1" thickBot="1">
      <c r="M112" s="498"/>
      <c r="N112" s="498"/>
      <c r="O112" s="498"/>
      <c r="P112" s="498"/>
      <c r="Q112" s="498"/>
      <c r="R112" s="501" t="s">
        <v>110</v>
      </c>
      <c r="S112" s="502"/>
      <c r="T112" s="327">
        <v>3</v>
      </c>
      <c r="U112" s="328">
        <v>1</v>
      </c>
      <c r="V112" s="328"/>
      <c r="W112" s="328"/>
      <c r="X112" s="328"/>
      <c r="Y112" s="328">
        <v>1</v>
      </c>
      <c r="Z112" s="328"/>
      <c r="AA112" s="328"/>
      <c r="AB112" s="328">
        <v>1</v>
      </c>
    </row>
  </sheetData>
  <mergeCells count="32">
    <mergeCell ref="A2:AB2"/>
    <mergeCell ref="A3:A6"/>
    <mergeCell ref="C3:G5"/>
    <mergeCell ref="H3:H6"/>
    <mergeCell ref="I3:T3"/>
    <mergeCell ref="U3:AB4"/>
    <mergeCell ref="I4:I6"/>
    <mergeCell ref="J4:P4"/>
    <mergeCell ref="Q4:S4"/>
    <mergeCell ref="T4:T6"/>
    <mergeCell ref="J5:J6"/>
    <mergeCell ref="K5:N5"/>
    <mergeCell ref="O5:P5"/>
    <mergeCell ref="Q5:S5"/>
    <mergeCell ref="U5:V5"/>
    <mergeCell ref="W5:X5"/>
    <mergeCell ref="Y5:Z5"/>
    <mergeCell ref="AA5:AB5"/>
    <mergeCell ref="M106:Q106"/>
    <mergeCell ref="R106:S106"/>
    <mergeCell ref="A107:E107"/>
    <mergeCell ref="G107:G109"/>
    <mergeCell ref="M107:Q108"/>
    <mergeCell ref="R107:S107"/>
    <mergeCell ref="B108:E108"/>
    <mergeCell ref="R108:S108"/>
    <mergeCell ref="I109:I111"/>
    <mergeCell ref="R109:S109"/>
    <mergeCell ref="R110:S110"/>
    <mergeCell ref="M111:Q112"/>
    <mergeCell ref="R111:S111"/>
    <mergeCell ref="R112:S112"/>
  </mergeCells>
  <pageMargins left="0.70866141732283472" right="0.70866141732283472" top="0.74803149606299213" bottom="0.74803149606299213" header="0.31496062992125984" footer="0.31496062992125984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</vt:lpstr>
      <vt:lpstr>Лист2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Дубровская Татьяна Павловна</dc:creator>
  <cp:lastModifiedBy>User</cp:lastModifiedBy>
  <cp:revision>14</cp:revision>
  <cp:lastPrinted>2026-03-17T12:21:59Z</cp:lastPrinted>
  <dcterms:created xsi:type="dcterms:W3CDTF">2006-09-16T00:00:00Z</dcterms:created>
  <dcterms:modified xsi:type="dcterms:W3CDTF">2026-05-05T10:41:09Z</dcterms:modified>
</cp:coreProperties>
</file>