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7ED6DB0-192F-45C8-A131-EF383A24B236}" xr6:coauthVersionLast="45" xr6:coauthVersionMax="47" xr10:uidLastSave="{00000000-0000-0000-0000-000000000000}"/>
  <bookViews>
    <workbookView xWindow="5820" yWindow="0" windowWidth="19785" windowHeight="14505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21" l="1"/>
  <c r="J31" i="21"/>
  <c r="K31" i="21"/>
  <c r="L31" i="21"/>
  <c r="M31" i="21"/>
  <c r="N31" i="21"/>
  <c r="O31" i="21"/>
  <c r="P31" i="21"/>
  <c r="Q31" i="21"/>
  <c r="R31" i="21"/>
  <c r="S31" i="21"/>
  <c r="T31" i="21"/>
  <c r="U31" i="21"/>
  <c r="V31" i="21"/>
  <c r="W31" i="21"/>
  <c r="X31" i="21"/>
  <c r="Y31" i="21"/>
  <c r="Z31" i="21"/>
  <c r="AA31" i="21"/>
  <c r="AB31" i="21"/>
  <c r="AC31" i="21"/>
  <c r="AD31" i="21"/>
  <c r="AE31" i="21"/>
  <c r="AF31" i="21"/>
  <c r="AG31" i="21"/>
  <c r="AH31" i="21"/>
  <c r="H31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I71" i="21" l="1"/>
  <c r="J71" i="21"/>
  <c r="K71" i="21"/>
  <c r="L71" i="21"/>
  <c r="M71" i="21"/>
  <c r="N71" i="21"/>
  <c r="O71" i="21"/>
  <c r="P71" i="21"/>
  <c r="Q71" i="21"/>
  <c r="R71" i="21"/>
  <c r="S71" i="21"/>
  <c r="T71" i="21"/>
  <c r="U71" i="21"/>
  <c r="V71" i="21"/>
  <c r="W71" i="21"/>
  <c r="X71" i="21"/>
  <c r="Y71" i="21"/>
  <c r="Z71" i="21"/>
  <c r="AA71" i="21"/>
  <c r="AB71" i="21"/>
  <c r="AC71" i="21"/>
  <c r="AD71" i="21"/>
  <c r="AE71" i="21"/>
  <c r="AF71" i="21"/>
  <c r="AG71" i="21"/>
  <c r="AH71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Z66" i="21"/>
  <c r="AA66" i="21"/>
  <c r="AB66" i="21"/>
  <c r="AC66" i="21"/>
  <c r="AD66" i="21"/>
  <c r="AE66" i="21"/>
  <c r="AF66" i="21"/>
  <c r="AG66" i="21"/>
  <c r="AH66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AD61" i="21"/>
  <c r="AE61" i="21"/>
  <c r="AF61" i="21"/>
  <c r="AG61" i="21"/>
  <c r="AH61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AH47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U41" i="21" s="1"/>
  <c r="U8" i="21" s="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H71" i="21"/>
  <c r="H66" i="21"/>
  <c r="H61" i="21"/>
  <c r="H55" i="21"/>
  <c r="H47" i="21"/>
  <c r="H42" i="21"/>
  <c r="J41" i="21" l="1"/>
  <c r="J8" i="21" s="1"/>
  <c r="V41" i="21"/>
  <c r="V8" i="21" s="1"/>
  <c r="T41" i="21"/>
  <c r="T8" i="21" s="1"/>
  <c r="AA41" i="21"/>
  <c r="AA8" i="21" s="1"/>
  <c r="AE41" i="21"/>
  <c r="AE8" i="21" s="1"/>
  <c r="S41" i="21"/>
  <c r="S8" i="21" s="1"/>
  <c r="I41" i="21"/>
  <c r="I8" i="21" s="1"/>
  <c r="AH41" i="21"/>
  <c r="AH8" i="21" s="1"/>
  <c r="K41" i="21"/>
  <c r="K8" i="21" s="1"/>
  <c r="O41" i="21"/>
  <c r="O8" i="21" s="1"/>
  <c r="AC41" i="21"/>
  <c r="AC8" i="21" s="1"/>
  <c r="AF41" i="21"/>
  <c r="AF8" i="21" s="1"/>
  <c r="AG41" i="21"/>
  <c r="AG8" i="21" s="1"/>
  <c r="AD41" i="21"/>
  <c r="AD8" i="21" s="1"/>
  <c r="P41" i="21"/>
  <c r="P8" i="21" s="1"/>
  <c r="AB41" i="21"/>
  <c r="AB8" i="21" s="1"/>
  <c r="L41" i="21"/>
  <c r="L8" i="21" s="1"/>
  <c r="Y41" i="21"/>
  <c r="Y8" i="21" s="1"/>
  <c r="W41" i="21"/>
  <c r="W8" i="21" s="1"/>
  <c r="Z41" i="21"/>
  <c r="Z8" i="21" s="1"/>
  <c r="X41" i="21"/>
  <c r="X8" i="21" s="1"/>
  <c r="M41" i="21"/>
  <c r="M8" i="21" s="1"/>
  <c r="Q41" i="21"/>
  <c r="Q8" i="21" s="1"/>
  <c r="R41" i="21"/>
  <c r="R8" i="21" s="1"/>
  <c r="N41" i="21"/>
  <c r="N8" i="21" s="1"/>
  <c r="H41" i="21"/>
  <c r="H25" i="21"/>
  <c r="H8" i="21" l="1"/>
  <c r="BF32" i="19"/>
  <c r="BF34" i="19" l="1"/>
  <c r="BF35" i="19"/>
  <c r="BF33" i="19"/>
</calcChain>
</file>

<file path=xl/sharedStrings.xml><?xml version="1.0" encoding="utf-8"?>
<sst xmlns="http://schemas.openxmlformats.org/spreadsheetml/2006/main" count="445" uniqueCount="331">
  <si>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</si>
  <si>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</si>
  <si>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</si>
  <si>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</si>
  <si>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</si>
  <si>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</si>
  <si>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</si>
  <si>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</si>
  <si>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</si>
  <si>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</si>
  <si>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</si>
  <si>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</si>
  <si>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</si>
  <si>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</si>
  <si>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</si>
  <si>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</si>
  <si>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</si>
  <si>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</si>
  <si>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</si>
  <si>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</si>
  <si>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</si>
  <si>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</si>
  <si>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</si>
  <si>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</si>
  <si>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</si>
  <si>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</si>
  <si>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</si>
  <si>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</si>
  <si>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</si>
  <si>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</si>
  <si>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</si>
  <si>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</si>
  <si>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</si>
  <si>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</si>
  <si>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</si>
  <si>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</si>
  <si>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</si>
  <si>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</si>
  <si>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</si>
  <si>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</si>
  <si>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</si>
  <si>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</si>
  <si>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</si>
  <si>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</si>
  <si>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</si>
  <si>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</si>
  <si>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</si>
  <si>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</si>
  <si>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</si>
  <si>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</si>
  <si>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</si>
  <si>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</si>
  <si>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</si>
  <si>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</si>
  <si>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</si>
  <si>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</si>
  <si>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ОП.09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</si>
  <si>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</si>
  <si>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</si>
  <si>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</si>
  <si>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</si>
  <si>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</si>
  <si>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</si>
  <si>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</si>
  <si>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</si>
  <si>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</si>
  <si>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</si>
  <si>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</si>
  <si>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</si>
  <si>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</si>
  <si>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</si>
  <si>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</si>
  <si>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</si>
  <si>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</si>
  <si>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</si>
  <si>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</si>
  <si>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ПМ.01</t>
  </si>
  <si>
    <t>МДК.01.01</t>
  </si>
  <si>
    <t xml:space="preserve">Учебная практика </t>
  </si>
  <si>
    <t>ПП.01</t>
  </si>
  <si>
    <t xml:space="preserve">Производственная практика </t>
  </si>
  <si>
    <t>ПМ.02</t>
  </si>
  <si>
    <t>ПП.02</t>
  </si>
  <si>
    <t>ПМ.03</t>
  </si>
  <si>
    <t>МДК.03.01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</si>
  <si>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</si>
  <si>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</si>
  <si>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</si>
  <si>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</si>
  <si>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</si>
  <si>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</si>
  <si>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</si>
  <si>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</si>
  <si>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</si>
  <si>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</si>
  <si>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</si>
  <si>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</si>
  <si>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</si>
  <si>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</si>
  <si>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</si>
  <si>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</si>
  <si>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</si>
  <si>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</si>
  <si>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</si>
  <si>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</si>
  <si>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</si>
  <si>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</si>
  <si>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</si>
  <si>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</si>
  <si>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</si>
  <si>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</si>
  <si>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</si>
  <si>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</si>
  <si>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</si>
  <si>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</si>
  <si>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</si>
  <si>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</si>
  <si>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</si>
  <si>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</si>
  <si>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</si>
  <si>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</si>
  <si>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</si>
  <si>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</si>
  <si>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</si>
  <si>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</si>
  <si>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</si>
  <si>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</si>
  <si>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</si>
  <si>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</si>
  <si>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</si>
  <si>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</si>
  <si>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</si>
  <si>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</si>
  <si>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</si>
  <si>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</si>
  <si>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</si>
  <si>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</si>
  <si>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</si>
  <si>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</si>
  <si>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</si>
  <si>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</si>
  <si>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</si>
  <si>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</si>
  <si>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</si>
  <si>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</si>
  <si>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</si>
  <si>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</si>
  <si>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</si>
  <si>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</si>
  <si>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</si>
  <si>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</si>
  <si>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</si>
  <si>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</si>
  <si>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</si>
  <si>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</si>
  <si>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</si>
  <si>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</si>
  <si>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</si>
  <si>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</si>
  <si>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</si>
  <si>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</si>
  <si>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</si>
  <si>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</si>
  <si>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</si>
  <si>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</si>
  <si>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</si>
  <si>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</si>
  <si>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</si>
  <si>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</si>
  <si>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</si>
  <si>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</si>
  <si>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</si>
  <si>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</si>
  <si>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</si>
  <si>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</si>
  <si>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ПМ.1.ЭК</t>
  </si>
  <si>
    <t>ПМ.2.ЭК</t>
  </si>
  <si>
    <t>ПМ.3.ЭК</t>
  </si>
  <si>
    <t>ПМ.4.ЭК</t>
  </si>
  <si>
    <t>Дифференцированных зачетов</t>
  </si>
  <si>
    <t>Общепрофессиональный цикл</t>
  </si>
  <si>
    <t>Профессиональный цикл</t>
  </si>
  <si>
    <t>Инженерная графика</t>
  </si>
  <si>
    <t>Техническая механика</t>
  </si>
  <si>
    <t>Экономика отрасли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</si>
  <si>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</si>
  <si>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</si>
  <si>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</si>
  <si>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</si>
  <si>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</si>
  <si>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</si>
  <si>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</si>
  <si>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</si>
  <si>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</si>
  <si>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</si>
  <si>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</si>
  <si>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</si>
  <si>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</si>
  <si>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</si>
  <si>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</si>
  <si>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</si>
  <si>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</si>
  <si>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</si>
  <si>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</si>
  <si>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08.02.01</t>
  </si>
  <si>
    <t>Строительство и эксплуатация зданий и сооружений</t>
  </si>
  <si>
    <t>техник</t>
  </si>
  <si>
    <t>1. Календарный  график учебного процесса 08.02.01 Строительство и эксплуатация зданий и сооружений</t>
  </si>
  <si>
    <t>Основы электротехники</t>
  </si>
  <si>
    <t>Основы геодезии</t>
  </si>
  <si>
    <t>Общие сведения об инженерных системах</t>
  </si>
  <si>
    <t>Основы предпринимательской деятельности</t>
  </si>
  <si>
    <t>Организация технологических процессов на объекте капитального строительства</t>
  </si>
  <si>
    <t>Учёт и контроль технологических процессов на объекте капитального строительства</t>
  </si>
  <si>
    <t>Эксплуатация зданий и сооружений</t>
  </si>
  <si>
    <t>ПМ.05</t>
  </si>
  <si>
    <t>МДК.05.01</t>
  </si>
  <si>
    <t>УП.05</t>
  </si>
  <si>
    <t>ПП.05</t>
  </si>
  <si>
    <t>ПМ.5.ЭК</t>
  </si>
  <si>
    <t>Индивидуальный учебный проект, курсовой проект</t>
  </si>
  <si>
    <t>3 сем.           17  недель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</si>
  <si>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</si>
  <si>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</si>
  <si>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</si>
  <si>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Экзамены</t>
  </si>
  <si>
    <t>Промежуточная аттестация (экзаменационная сессия)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</si>
  <si>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</si>
  <si>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</si>
  <si>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</si>
  <si>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</si>
  <si>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</si>
  <si>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</si>
  <si>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«_____»__________________2021  г.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</si>
  <si>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</si>
  <si>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</si>
  <si>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</si>
  <si>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</si>
  <si>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 xml:space="preserve"> </t>
  </si>
  <si>
    <t xml:space="preserve">Иностранный язык  </t>
  </si>
  <si>
    <t> 1</t>
  </si>
  <si>
    <t> 32*</t>
  </si>
  <si>
    <t> 32</t>
  </si>
  <si>
    <t>Общеобраз. цикл</t>
  </si>
  <si>
    <t>Основы безопасности и защита Родины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</si>
  <si>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</si>
  <si>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</si>
  <si>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</si>
  <si>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</si>
  <si>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</si>
  <si>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</si>
  <si>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</si>
  <si>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</si>
  <si>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</si>
  <si>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</si>
  <si>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</si>
  <si>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</si>
  <si>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</si>
  <si>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</si>
  <si>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</si>
  <si>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</si>
  <si>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</si>
  <si>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</si>
  <si>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</si>
  <si>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СГ.03</t>
  </si>
  <si>
    <t>СГ.04</t>
  </si>
  <si>
    <t>СГ.05</t>
  </si>
  <si>
    <t>Математические методы решения прикладных профессиональных задач</t>
  </si>
  <si>
    <t>ОП. 02</t>
  </si>
  <si>
    <t>ОП. 03</t>
  </si>
  <si>
    <t>ОП. 04</t>
  </si>
  <si>
    <t>ОП. 05</t>
  </si>
  <si>
    <t>ОП. 06</t>
  </si>
  <si>
    <t>ОП. 07</t>
  </si>
  <si>
    <t>ОП. 08</t>
  </si>
  <si>
    <t>Составление и оформление проектной документации объекта капитального строительства</t>
  </si>
  <si>
    <t>Разработка объемно-планировочных и конструктивных  решений различных объектов капитального  строительства</t>
  </si>
  <si>
    <t>УП.01</t>
  </si>
  <si>
    <t>Производственная практика</t>
  </si>
  <si>
    <t>Экзамен по модулю</t>
  </si>
  <si>
    <t>Организация и управление технологическими процессами на объектах капитального строительства</t>
  </si>
  <si>
    <t>Разработка проектной документации по организации строительства объектов капитального строительства</t>
  </si>
  <si>
    <t>Ведение работ по  складскому хозяйству</t>
  </si>
  <si>
    <t>УП.02</t>
  </si>
  <si>
    <t>МДК 02.01</t>
  </si>
  <si>
    <t>МДК 02.02</t>
  </si>
  <si>
    <t>МДК 02.03</t>
  </si>
  <si>
    <t>МДК 02.04</t>
  </si>
  <si>
    <t xml:space="preserve">Обеспечение деятельности структурных подразделений при выполнении строительных работ на объектах капитального строительства, ремонта и реконструкции зданий </t>
  </si>
  <si>
    <t>Управление деятельностью структурных подразделений при выполнении строительных работ, эксплуатации, ремонте  и реконструкции зданий и сооружений</t>
  </si>
  <si>
    <t>Организация сметного ценообразования при выполнении строительных работ, эксплуатации, ремонте и реконструкции зданий и сооружений</t>
  </si>
  <si>
    <t>УП 03</t>
  </si>
  <si>
    <t>ПП 03</t>
  </si>
  <si>
    <t>Организация работ при эксплуатации зданий и сооружений</t>
  </si>
  <si>
    <t>МДК 04.01</t>
  </si>
  <si>
    <t>УП.04</t>
  </si>
  <si>
    <t>ПП. 04</t>
  </si>
  <si>
    <t>Техническое сопровождение информационного моделирования ОКС</t>
  </si>
  <si>
    <t>Информационное моделирование в строительстве</t>
  </si>
  <si>
    <t>ПМ.06</t>
  </si>
  <si>
    <t>МДК.06.01</t>
  </si>
  <si>
    <t>УП.06</t>
  </si>
  <si>
    <t>ПП.06</t>
  </si>
  <si>
    <t>ПМ.6.ЭК</t>
  </si>
  <si>
    <t>МДК.03.02</t>
  </si>
  <si>
    <t>3,4,5,6,7,8</t>
  </si>
  <si>
    <t>8к</t>
  </si>
  <si>
    <t>25.06.2024г.</t>
  </si>
  <si>
    <t>4 сем.       15/8/1  недели</t>
  </si>
  <si>
    <t>7 сем.              6/10/1     недель</t>
  </si>
  <si>
    <t xml:space="preserve">8 сем.             6/7/1/4/6       недели </t>
  </si>
  <si>
    <t>2026 г</t>
  </si>
  <si>
    <t>2026г.</t>
  </si>
  <si>
    <t>5625</t>
  </si>
  <si>
    <t>2026</t>
  </si>
  <si>
    <t>7к</t>
  </si>
  <si>
    <t>Ю.В. Джикия</t>
  </si>
  <si>
    <t>и.о. Директора ГБПОУ МО «Щелковский колледж»</t>
  </si>
  <si>
    <r>
      <t> </t>
    </r>
    <r>
      <rPr>
        <sz val="10"/>
        <color indexed="8"/>
        <rFont val="Times New Roman"/>
        <family val="1"/>
        <charset val="204"/>
      </rPr>
      <t>2*</t>
    </r>
  </si>
  <si>
    <r>
      <t>Основы финансовой грамотности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</si>
  <si>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t>Выполнение работ по профессии 16671 Плотник</t>
  </si>
  <si>
    <t>Производство работ по профессии 16671 Плотник</t>
  </si>
  <si>
    <t>Квалификационный экзамен по профессии 16671 Плотник</t>
  </si>
  <si>
    <t>5 сем.          11/5/1 недель</t>
  </si>
  <si>
    <t>6 сем.          10/14/1 недели</t>
  </si>
  <si>
    <t>ПП.00</t>
  </si>
  <si>
    <t xml:space="preserve">Производственной практики  </t>
  </si>
  <si>
    <t xml:space="preserve">Производственная практика  </t>
  </si>
  <si>
    <t>Производственная практика (преддипломная)</t>
  </si>
  <si>
    <t xml:space="preserve">   Производственная практика  (преддипломная)</t>
  </si>
  <si>
    <t>Квалификационный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</si>
</sst>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3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b/>
      <sz val="9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0" fillId="0" borderId="0">
      <alignment vertical="top"/>
    </xf>
  </cellStyleXfs>
  <cellXfs count="250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3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/>
    </xf>
    <xf numFmtId="0" fontId="1" fillId="0" borderId="24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29" fillId="0" borderId="0" xfId="0" applyFont="1" applyAlignment="1">
      <alignment horizontal="center"/>
    </xf>
    <xf numFmtId="0" fontId="30" fillId="0" borderId="0" xfId="3" applyFont="1"/>
    <xf numFmtId="0" fontId="31" fillId="0" borderId="0" xfId="3" applyFont="1"/>
    <xf numFmtId="0" fontId="31" fillId="0" borderId="0" xfId="0" applyFont="1" applyAlignment="1">
      <alignment horizontal="center"/>
    </xf>
    <xf numFmtId="0" fontId="31" fillId="0" borderId="0" xfId="0" applyFont="1"/>
    <xf numFmtId="0" fontId="18" fillId="0" borderId="0" xfId="0" applyFont="1"/>
    <xf numFmtId="0" fontId="32" fillId="0" borderId="0" xfId="0" applyFont="1"/>
    <xf numFmtId="0" fontId="7" fillId="0" borderId="0" xfId="0" applyFont="1"/>
    <xf numFmtId="0" fontId="28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6" fillId="0" borderId="0" xfId="3" applyFont="1"/>
    <xf numFmtId="0" fontId="36" fillId="2" borderId="0" xfId="3" applyFont="1" applyFill="1" applyBorder="1" applyAlignment="1" applyProtection="1">
      <alignment horizontal="left" vertical="center"/>
      <protection locked="0"/>
    </xf>
    <xf numFmtId="0" fontId="29" fillId="0" borderId="0" xfId="3" applyFont="1"/>
    <xf numFmtId="0" fontId="31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7" fillId="3" borderId="21" xfId="0" applyFont="1" applyFill="1" applyBorder="1"/>
    <xf numFmtId="0" fontId="27" fillId="3" borderId="0" xfId="0" applyFont="1" applyFill="1" applyBorder="1"/>
    <xf numFmtId="164" fontId="27" fillId="3" borderId="0" xfId="0" applyNumberFormat="1" applyFont="1" applyFill="1" applyBorder="1"/>
    <xf numFmtId="3" fontId="27" fillId="3" borderId="0" xfId="0" applyNumberFormat="1" applyFont="1" applyFill="1" applyBorder="1"/>
    <xf numFmtId="0" fontId="27" fillId="3" borderId="13" xfId="0" applyFont="1" applyFill="1" applyBorder="1"/>
    <xf numFmtId="0" fontId="15" fillId="3" borderId="0" xfId="0" applyFont="1" applyFill="1" applyBorder="1"/>
    <xf numFmtId="0" fontId="26" fillId="3" borderId="0" xfId="0" applyFont="1" applyFill="1" applyBorder="1"/>
    <xf numFmtId="0" fontId="26" fillId="3" borderId="13" xfId="0" applyFont="1" applyFill="1" applyBorder="1"/>
    <xf numFmtId="0" fontId="17" fillId="3" borderId="0" xfId="0" applyFont="1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6" fillId="3" borderId="0" xfId="0" applyFont="1" applyFill="1" applyBorder="1" applyAlignment="1">
      <alignment vertical="center"/>
    </xf>
    <xf numFmtId="0" fontId="16" fillId="3" borderId="8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6" xfId="0" applyFont="1" applyFill="1" applyBorder="1"/>
    <xf numFmtId="0" fontId="16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6" fillId="3" borderId="0" xfId="0" applyFont="1" applyFill="1" applyBorder="1" applyAlignment="1"/>
    <xf numFmtId="0" fontId="28" fillId="0" borderId="0" xfId="0" applyFont="1"/>
    <xf numFmtId="0" fontId="28" fillId="0" borderId="0" xfId="0" applyFont="1" applyBorder="1"/>
    <xf numFmtId="0" fontId="37" fillId="0" borderId="0" xfId="0" applyFont="1"/>
    <xf numFmtId="0" fontId="37" fillId="0" borderId="0" xfId="0" applyFont="1" applyBorder="1"/>
    <xf numFmtId="0" fontId="27" fillId="0" borderId="0" xfId="0" applyFont="1" applyFill="1" applyBorder="1"/>
    <xf numFmtId="0" fontId="26" fillId="0" borderId="0" xfId="0" applyFont="1" applyFill="1" applyBorder="1"/>
    <xf numFmtId="0" fontId="15" fillId="0" borderId="0" xfId="0" applyFont="1" applyFill="1" applyBorder="1"/>
    <xf numFmtId="0" fontId="15" fillId="0" borderId="1" xfId="0" applyNumberFormat="1" applyFont="1" applyFill="1" applyBorder="1" applyAlignment="1" applyProtection="1">
      <alignment horizontal="center" vertical="center"/>
    </xf>
    <xf numFmtId="0" fontId="41" fillId="0" borderId="1" xfId="0" applyFont="1" applyBorder="1" applyAlignment="1">
      <alignment horizontal="center"/>
    </xf>
    <xf numFmtId="0" fontId="41" fillId="6" borderId="1" xfId="0" applyFont="1" applyFill="1" applyBorder="1" applyAlignment="1">
      <alignment horizontal="center"/>
    </xf>
    <xf numFmtId="3" fontId="6" fillId="3" borderId="1" xfId="4" applyNumberFormat="1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/>
    </xf>
    <xf numFmtId="0" fontId="39" fillId="3" borderId="1" xfId="4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3" fontId="6" fillId="0" borderId="1" xfId="4" applyNumberFormat="1" applyFont="1" applyFill="1" applyBorder="1" applyAlignment="1">
      <alignment horizontal="center" vertical="center"/>
    </xf>
    <xf numFmtId="0" fontId="39" fillId="0" borderId="1" xfId="4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2" fillId="3" borderId="1" xfId="0" applyFont="1" applyFill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 textRotation="90" wrapText="1"/>
    </xf>
    <xf numFmtId="0" fontId="5" fillId="3" borderId="1" xfId="0" applyNumberFormat="1" applyFont="1" applyFill="1" applyBorder="1" applyAlignment="1" applyProtection="1">
      <alignment horizont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textRotation="90" wrapTex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top"/>
    </xf>
    <xf numFmtId="0" fontId="5" fillId="3" borderId="1" xfId="0" applyNumberFormat="1" applyFont="1" applyFill="1" applyBorder="1" applyAlignment="1" applyProtection="1">
      <alignment horizontal="left" vertical="top" wrapText="1"/>
    </xf>
    <xf numFmtId="164" fontId="5" fillId="3" borderId="1" xfId="0" applyNumberFormat="1" applyFont="1" applyFill="1" applyBorder="1" applyAlignment="1" applyProtection="1">
      <alignment horizontal="center" vertical="center"/>
    </xf>
    <xf numFmtId="0" fontId="43" fillId="5" borderId="1" xfId="0" applyFont="1" applyFill="1" applyBorder="1"/>
    <xf numFmtId="0" fontId="43" fillId="5" borderId="1" xfId="0" applyFont="1" applyFill="1" applyBorder="1" applyAlignment="1">
      <alignment horizontal="center"/>
    </xf>
    <xf numFmtId="3" fontId="43" fillId="5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top"/>
    </xf>
    <xf numFmtId="0" fontId="41" fillId="6" borderId="1" xfId="0" applyFont="1" applyFill="1" applyBorder="1"/>
    <xf numFmtId="0" fontId="43" fillId="6" borderId="1" xfId="0" applyFont="1" applyFill="1" applyBorder="1" applyAlignment="1">
      <alignment horizontal="center"/>
    </xf>
    <xf numFmtId="0" fontId="39" fillId="6" borderId="1" xfId="0" applyFont="1" applyFill="1" applyBorder="1" applyAlignment="1">
      <alignment horizontal="center"/>
    </xf>
    <xf numFmtId="164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top"/>
    </xf>
    <xf numFmtId="0" fontId="44" fillId="6" borderId="1" xfId="0" applyFont="1" applyFill="1" applyBorder="1"/>
    <xf numFmtId="0" fontId="41" fillId="6" borderId="1" xfId="0" applyFont="1" applyFill="1" applyBorder="1" applyAlignment="1">
      <alignment wrapText="1"/>
    </xf>
    <xf numFmtId="0" fontId="41" fillId="6" borderId="1" xfId="0" applyFont="1" applyFill="1" applyBorder="1" applyAlignment="1">
      <alignment horizontal="center" wrapText="1"/>
    </xf>
    <xf numFmtId="164" fontId="6" fillId="4" borderId="1" xfId="3" applyNumberFormat="1" applyFont="1" applyFill="1" applyBorder="1" applyAlignment="1" applyProtection="1">
      <alignment horizontal="center" vertical="center"/>
      <protection locked="0"/>
    </xf>
    <xf numFmtId="0" fontId="45" fillId="3" borderId="1" xfId="0" applyFont="1" applyFill="1" applyBorder="1"/>
    <xf numFmtId="0" fontId="41" fillId="0" borderId="1" xfId="0" applyFont="1" applyBorder="1"/>
    <xf numFmtId="0" fontId="41" fillId="0" borderId="1" xfId="0" applyFont="1" applyBorder="1" applyAlignment="1">
      <alignment wrapText="1"/>
    </xf>
    <xf numFmtId="0" fontId="46" fillId="6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5" borderId="1" xfId="0" applyFont="1" applyFill="1" applyBorder="1" applyAlignment="1">
      <alignment horizontal="justify" wrapText="1"/>
    </xf>
    <xf numFmtId="0" fontId="5" fillId="5" borderId="1" xfId="3" applyNumberFormat="1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justify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1" fillId="0" borderId="1" xfId="0" applyFont="1" applyBorder="1" applyAlignment="1">
      <alignment horizontal="center" wrapText="1"/>
    </xf>
    <xf numFmtId="0" fontId="5" fillId="3" borderId="1" xfId="3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wrapText="1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48" fillId="3" borderId="1" xfId="3" applyNumberFormat="1" applyFont="1" applyFill="1" applyBorder="1" applyAlignment="1" applyProtection="1">
      <alignment horizontal="center" vertical="center"/>
      <protection locked="0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39" fillId="3" borderId="1" xfId="0" applyNumberFormat="1" applyFont="1" applyFill="1" applyBorder="1" applyAlignment="1" applyProtection="1">
      <alignment horizontal="center" vertical="center"/>
    </xf>
    <xf numFmtId="0" fontId="41" fillId="3" borderId="1" xfId="3" applyNumberFormat="1" applyFont="1" applyFill="1" applyBorder="1" applyAlignment="1" applyProtection="1">
      <alignment horizontal="center"/>
      <protection locked="0"/>
    </xf>
    <xf numFmtId="0" fontId="41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left" vertical="top"/>
    </xf>
    <xf numFmtId="0" fontId="5" fillId="8" borderId="1" xfId="0" applyNumberFormat="1" applyFont="1" applyFill="1" applyBorder="1" applyAlignment="1" applyProtection="1">
      <alignment horizontal="left" vertical="center"/>
    </xf>
    <xf numFmtId="0" fontId="43" fillId="8" borderId="1" xfId="0" applyFont="1" applyFill="1" applyBorder="1" applyAlignment="1">
      <alignment horizontal="justify" wrapText="1"/>
    </xf>
    <xf numFmtId="0" fontId="5" fillId="8" borderId="1" xfId="0" applyNumberFormat="1" applyFont="1" applyFill="1" applyBorder="1" applyAlignment="1" applyProtection="1">
      <alignment horizontal="center" vertical="center"/>
    </xf>
    <xf numFmtId="0" fontId="5" fillId="8" borderId="1" xfId="3" applyNumberFormat="1" applyFont="1" applyFill="1" applyBorder="1" applyAlignment="1" applyProtection="1">
      <alignment horizontal="center" vertical="center"/>
      <protection locked="0"/>
    </xf>
    <xf numFmtId="0" fontId="49" fillId="5" borderId="1" xfId="0" applyNumberFormat="1" applyFont="1" applyFill="1" applyBorder="1" applyAlignment="1" applyProtection="1">
      <alignment horizontal="left" vertical="top"/>
    </xf>
    <xf numFmtId="0" fontId="51" fillId="5" borderId="1" xfId="0" applyFont="1" applyFill="1" applyBorder="1" applyAlignment="1">
      <alignment horizontal="justify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/>
    </xf>
    <xf numFmtId="0" fontId="43" fillId="3" borderId="1" xfId="3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43" fillId="5" borderId="1" xfId="0" applyFont="1" applyFill="1" applyBorder="1" applyAlignment="1">
      <alignment wrapText="1"/>
    </xf>
    <xf numFmtId="0" fontId="49" fillId="5" borderId="1" xfId="0" applyNumberFormat="1" applyFont="1" applyFill="1" applyBorder="1" applyAlignment="1" applyProtection="1">
      <alignment horizontal="left" vertical="top" wrapText="1"/>
    </xf>
    <xf numFmtId="0" fontId="46" fillId="3" borderId="1" xfId="0" applyNumberFormat="1" applyFont="1" applyFill="1" applyBorder="1" applyAlignment="1" applyProtection="1">
      <alignment horizontal="center" vertical="center" wrapText="1"/>
    </xf>
    <xf numFmtId="0" fontId="52" fillId="0" borderId="1" xfId="0" applyFont="1" applyBorder="1" applyAlignment="1">
      <alignment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49" fillId="7" borderId="1" xfId="0" applyNumberFormat="1" applyFont="1" applyFill="1" applyBorder="1" applyAlignment="1" applyProtection="1">
      <alignment horizontal="left" vertical="center"/>
    </xf>
    <xf numFmtId="0" fontId="49" fillId="7" borderId="1" xfId="0" applyNumberFormat="1" applyFont="1" applyFill="1" applyBorder="1" applyAlignment="1" applyProtection="1">
      <alignment horizontal="left" vertical="top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/>
    </xf>
    <xf numFmtId="0" fontId="49" fillId="7" borderId="1" xfId="0" applyNumberFormat="1" applyFont="1" applyFill="1" applyBorder="1" applyAlignment="1" applyProtection="1">
      <alignment horizontal="center" vertical="center"/>
    </xf>
    <xf numFmtId="0" fontId="48" fillId="7" borderId="1" xfId="0" applyNumberFormat="1" applyFont="1" applyFill="1" applyBorder="1" applyAlignment="1" applyProtection="1">
      <alignment horizontal="center" vertical="center"/>
    </xf>
    <xf numFmtId="0" fontId="6" fillId="7" borderId="1" xfId="0" applyNumberFormat="1" applyFont="1" applyFill="1" applyBorder="1" applyAlignment="1" applyProtection="1">
      <alignment horizontal="center" vertical="center"/>
    </xf>
    <xf numFmtId="0" fontId="49" fillId="7" borderId="1" xfId="0" applyNumberFormat="1" applyFont="1" applyFill="1" applyBorder="1" applyAlignment="1" applyProtection="1">
      <alignment horizontal="left" vertical="top"/>
    </xf>
    <xf numFmtId="0" fontId="6" fillId="3" borderId="1" xfId="3" applyNumberFormat="1" applyFont="1" applyFill="1" applyBorder="1" applyAlignment="1" applyProtection="1">
      <alignment horizontal="center"/>
      <protection locked="0"/>
    </xf>
    <xf numFmtId="0" fontId="48" fillId="3" borderId="1" xfId="0" applyNumberFormat="1" applyFont="1" applyFill="1" applyBorder="1" applyAlignment="1" applyProtection="1">
      <alignment horizontal="center" vertical="center"/>
    </xf>
    <xf numFmtId="0" fontId="18" fillId="0" borderId="0" xfId="3" applyFont="1" applyAlignment="1"/>
    <xf numFmtId="0" fontId="33" fillId="2" borderId="0" xfId="3" applyFont="1" applyFill="1" applyBorder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49" fontId="8" fillId="2" borderId="14" xfId="3" applyNumberFormat="1" applyFont="1" applyFill="1" applyBorder="1" applyAlignment="1" applyProtection="1">
      <alignment horizontal="center" vertical="center"/>
      <protection locked="0"/>
    </xf>
    <xf numFmtId="0" fontId="8" fillId="2" borderId="14" xfId="3" applyNumberFormat="1" applyFont="1" applyFill="1" applyBorder="1" applyAlignment="1" applyProtection="1">
      <alignment horizontal="left" vertical="center"/>
      <protection locked="0"/>
    </xf>
    <xf numFmtId="49" fontId="7" fillId="2" borderId="14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49" fontId="29" fillId="2" borderId="14" xfId="3" applyNumberFormat="1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Border="1" applyAlignment="1" applyProtection="1">
      <alignment horizontal="left" vertical="center"/>
      <protection locked="0"/>
    </xf>
    <xf numFmtId="0" fontId="18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3" applyFont="1" applyAlignment="1" applyProtection="1">
      <alignment horizontal="left" vertical="top"/>
      <protection locked="0"/>
    </xf>
    <xf numFmtId="14" fontId="7" fillId="2" borderId="14" xfId="3" applyNumberFormat="1" applyFont="1" applyFill="1" applyBorder="1" applyAlignment="1" applyProtection="1">
      <alignment horizontal="left" vertical="center"/>
      <protection locked="0"/>
    </xf>
    <xf numFmtId="0" fontId="7" fillId="2" borderId="14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38" fillId="2" borderId="1" xfId="3" applyNumberFormat="1" applyFont="1" applyFill="1" applyBorder="1" applyAlignment="1" applyProtection="1">
      <alignment horizontal="center" vertical="center"/>
      <protection locked="0"/>
    </xf>
    <xf numFmtId="0" fontId="25" fillId="2" borderId="1" xfId="3" applyNumberFormat="1" applyFont="1" applyFill="1" applyBorder="1" applyAlignment="1" applyProtection="1">
      <alignment horizontal="center" vertical="center"/>
      <protection locked="0"/>
    </xf>
    <xf numFmtId="0" fontId="27" fillId="2" borderId="1" xfId="3" applyNumberFormat="1" applyFont="1" applyFill="1" applyBorder="1" applyAlignment="1" applyProtection="1">
      <alignment horizontal="center" vertical="center"/>
      <protection locked="0"/>
    </xf>
    <xf numFmtId="0" fontId="15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2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6" fillId="3" borderId="8" xfId="0" applyFont="1" applyFill="1" applyBorder="1" applyAlignment="1"/>
    <xf numFmtId="0" fontId="16" fillId="3" borderId="0" xfId="0" applyFont="1" applyFill="1" applyBorder="1" applyAlignment="1"/>
    <xf numFmtId="0" fontId="25" fillId="3" borderId="20" xfId="0" applyNumberFormat="1" applyFont="1" applyFill="1" applyBorder="1" applyAlignment="1" applyProtection="1">
      <alignment horizontal="center" vertical="top"/>
    </xf>
    <xf numFmtId="0" fontId="25" fillId="3" borderId="21" xfId="0" applyNumberFormat="1" applyFont="1" applyFill="1" applyBorder="1" applyAlignment="1" applyProtection="1">
      <alignment horizontal="center" vertical="top"/>
    </xf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0" xfId="0" applyNumberFormat="1" applyFont="1" applyFill="1" applyBorder="1" applyAlignment="1" applyProtection="1">
      <alignment horizontal="center" vertical="top"/>
    </xf>
    <xf numFmtId="0" fontId="5" fillId="3" borderId="1" xfId="0" applyNumberFormat="1" applyFont="1" applyFill="1" applyBorder="1" applyAlignment="1" applyProtection="1">
      <alignment horizontal="center" vertical="center" textRotation="90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textRotation="90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6" fillId="3" borderId="25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26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 2" xfId="4" xr:uid="{00000000-0005-0000-0000-000003000000}"/>
    <cellStyle name="Обычный 4" xfId="3" xr:uid="{00000000-0005-0000-0000-000004000000}"/>
    <cellStyle name="Обычный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70" zoomScaleNormal="70" zoomScaleSheetLayoutView="70" workbookViewId="0">
      <selection activeCell="AX20" sqref="AX20:AY20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8" width="3.33203125" style="1" customWidth="1"/>
    <col min="9" max="9" width="2.33203125" style="1" customWidth="1"/>
    <col min="10" max="10" width="10" style="1" customWidth="1"/>
    <col min="11" max="33" width="3.33203125" style="1" customWidth="1"/>
    <col min="34" max="34" width="9" style="1" customWidth="1"/>
    <col min="35" max="45" width="3.33203125" style="1" customWidth="1"/>
    <col min="46" max="46" width="2.33203125" style="1" customWidth="1"/>
    <col min="47" max="47" width="9.8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2"/>
      <c r="V1" s="42"/>
      <c r="W1" s="42"/>
      <c r="X1" s="42"/>
      <c r="Y1" s="42"/>
      <c r="Z1" s="43" t="s">
        <v>188</v>
      </c>
      <c r="AA1" s="42"/>
      <c r="AB1" s="42"/>
      <c r="AC1" s="42"/>
      <c r="AD1" s="42"/>
      <c r="AE1" s="42"/>
      <c r="AF1" s="42"/>
      <c r="AG1" s="42"/>
      <c r="AH1" s="42"/>
      <c r="AI1" s="44"/>
      <c r="AJ1" s="41"/>
      <c r="AK1" s="41"/>
      <c r="AL1" s="41"/>
      <c r="AM1" s="41"/>
      <c r="AN1" s="41"/>
      <c r="AO1" s="41"/>
      <c r="AP1" s="41"/>
      <c r="AQ1" s="41"/>
      <c r="AR1" s="41"/>
      <c r="AS1" s="40"/>
      <c r="AT1" s="40"/>
      <c r="AU1" s="40"/>
      <c r="AV1" s="40"/>
      <c r="AW1" s="40"/>
    </row>
    <row r="2" spans="1:51" ht="13.5" customHeight="1" x14ac:dyDescent="0.25">
      <c r="A2" s="41"/>
      <c r="B2" s="41"/>
      <c r="C2" s="41"/>
      <c r="E2" s="45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6" t="s">
        <v>30</v>
      </c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0"/>
      <c r="AV2" s="40"/>
      <c r="AW2" s="40"/>
      <c r="AX2" s="40"/>
    </row>
    <row r="3" spans="1:51" ht="13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6" t="s">
        <v>189</v>
      </c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0"/>
      <c r="AT3" s="40"/>
      <c r="AU3" s="40"/>
      <c r="AV3" s="40"/>
      <c r="AW3" s="40"/>
    </row>
    <row r="4" spans="1:51" ht="35.2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13.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13.5" customHeight="1" x14ac:dyDescent="0.25">
      <c r="A6" s="47" t="s">
        <v>190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7" t="s">
        <v>191</v>
      </c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13.5" customHeight="1" x14ac:dyDescent="0.25">
      <c r="A7" s="48" t="s">
        <v>192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8" t="s">
        <v>317</v>
      </c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6.25" customHeight="1" x14ac:dyDescent="0.3">
      <c r="A9" s="41" t="s">
        <v>193</v>
      </c>
      <c r="B9" s="41"/>
      <c r="C9" s="41"/>
      <c r="D9" s="41"/>
      <c r="E9" s="41"/>
      <c r="F9" s="41"/>
      <c r="G9" s="41"/>
      <c r="H9" s="48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9" t="s">
        <v>222</v>
      </c>
      <c r="AK9" s="41"/>
      <c r="AL9" s="41"/>
      <c r="AM9" s="41"/>
      <c r="AN9" s="41"/>
      <c r="AO9" s="41"/>
      <c r="AP9" s="41"/>
      <c r="AQ9" s="48"/>
      <c r="AR9" s="41"/>
      <c r="AS9" s="41"/>
      <c r="AT9" s="41"/>
      <c r="AU9" s="185" t="s">
        <v>316</v>
      </c>
      <c r="AV9" s="185"/>
      <c r="AW9" s="185"/>
      <c r="AX9" s="185"/>
      <c r="AY9" s="41"/>
    </row>
    <row r="10" spans="1:51" ht="3.75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51" customFormat="1" ht="26.25" customHeight="1" x14ac:dyDescent="0.25">
      <c r="A11" s="50" t="s">
        <v>233</v>
      </c>
      <c r="B11" s="42"/>
      <c r="C11" s="42"/>
      <c r="D11" s="42"/>
      <c r="E11" s="42"/>
      <c r="F11" s="42"/>
      <c r="G11" s="42"/>
      <c r="H11" s="42"/>
      <c r="I11" s="42"/>
      <c r="J11" s="42" t="s">
        <v>311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50" t="s">
        <v>233</v>
      </c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 t="s">
        <v>312</v>
      </c>
      <c r="AV11" s="42"/>
      <c r="AW11" s="42"/>
      <c r="AX11" s="42"/>
      <c r="AY11" s="42"/>
    </row>
    <row r="12" spans="1:51" ht="23.2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38.25" customHeight="1" x14ac:dyDescent="0.25">
      <c r="A13" s="187" t="s">
        <v>28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41"/>
      <c r="AX13" s="41"/>
      <c r="AY13" s="41"/>
    </row>
    <row r="14" spans="1:51" s="51" customFormat="1" ht="13.5" customHeight="1" x14ac:dyDescent="0.25">
      <c r="A14" s="188" t="s">
        <v>29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42"/>
      <c r="AX14" s="42"/>
      <c r="AY14" s="42"/>
    </row>
    <row r="15" spans="1:51" s="51" customFormat="1" ht="26.25" customHeight="1" x14ac:dyDescent="0.25">
      <c r="A15" s="189" t="s">
        <v>31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42"/>
      <c r="AX15" s="42"/>
      <c r="AY15" s="42"/>
    </row>
    <row r="16" spans="1:51" s="51" customFormat="1" ht="17.25" customHeight="1" x14ac:dyDescent="0.25">
      <c r="A16" s="190" t="s">
        <v>204</v>
      </c>
      <c r="B16" s="190"/>
      <c r="C16" s="190"/>
      <c r="D16" s="190"/>
      <c r="E16" s="190"/>
      <c r="F16" s="53"/>
      <c r="G16" s="191" t="s">
        <v>205</v>
      </c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42"/>
      <c r="AX16" s="42"/>
      <c r="AY16" s="42"/>
    </row>
    <row r="17" spans="1:62" ht="19.5" customHeight="1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54"/>
      <c r="AW17" s="41"/>
      <c r="AX17" s="41"/>
      <c r="AY17" s="41"/>
    </row>
    <row r="18" spans="1:62" s="55" customFormat="1" ht="19.5" customHeight="1" x14ac:dyDescent="0.25">
      <c r="O18" s="193" t="s">
        <v>194</v>
      </c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7"/>
      <c r="AW18" s="56"/>
      <c r="AX18" s="56"/>
      <c r="AY18" s="56"/>
    </row>
    <row r="19" spans="1:62" ht="13.5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62" s="51" customFormat="1" ht="13.5" customHeight="1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 t="s">
        <v>195</v>
      </c>
      <c r="P20" s="58"/>
      <c r="Q20" s="58"/>
      <c r="R20" s="58"/>
      <c r="S20" s="58"/>
      <c r="T20" s="58"/>
      <c r="U20" s="58"/>
      <c r="V20" s="58"/>
      <c r="W20" s="58" t="s">
        <v>206</v>
      </c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</row>
    <row r="21" spans="1:62" s="51" customFormat="1" ht="13.5" customHeight="1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</row>
    <row r="22" spans="1:62" s="51" customFormat="1" ht="13.5" customHeight="1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 t="s">
        <v>196</v>
      </c>
      <c r="P22" s="58"/>
      <c r="Q22" s="58"/>
      <c r="R22" s="58"/>
      <c r="S22" s="58"/>
      <c r="T22" s="58"/>
      <c r="U22" s="58"/>
      <c r="V22" s="58"/>
      <c r="W22" s="58" t="s">
        <v>197</v>
      </c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</row>
    <row r="23" spans="1:62" ht="13.5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</row>
    <row r="24" spans="1:62" s="51" customFormat="1" ht="13.5" customHeight="1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 t="s">
        <v>198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194" t="s">
        <v>32</v>
      </c>
      <c r="AB24" s="194"/>
      <c r="AC24" s="194"/>
      <c r="AD24" s="194"/>
      <c r="AE24" s="194"/>
      <c r="AF24" s="42" t="s">
        <v>199</v>
      </c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</row>
    <row r="25" spans="1:62" ht="13.5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</row>
    <row r="26" spans="1:62" ht="13.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195" t="s">
        <v>200</v>
      </c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</row>
    <row r="27" spans="1:62" ht="13.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197" t="s">
        <v>33</v>
      </c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</row>
    <row r="28" spans="1:62" ht="13.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</row>
    <row r="29" spans="1:62" s="51" customFormat="1" ht="13.5" customHeight="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 t="s">
        <v>201</v>
      </c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198" t="s">
        <v>307</v>
      </c>
      <c r="AD29" s="199"/>
      <c r="AE29" s="199"/>
      <c r="AF29" s="199"/>
      <c r="AG29" s="199"/>
      <c r="AH29" s="58"/>
      <c r="AI29" s="200" t="s">
        <v>34</v>
      </c>
      <c r="AJ29" s="200"/>
      <c r="AK29" s="199">
        <v>442</v>
      </c>
      <c r="AL29" s="199"/>
      <c r="AM29" s="199"/>
      <c r="AN29" s="199"/>
      <c r="AO29" s="199"/>
      <c r="AP29" s="199"/>
      <c r="AQ29" s="58"/>
      <c r="AR29" s="58"/>
      <c r="AS29" s="58"/>
      <c r="AT29" s="58"/>
      <c r="AU29" s="58"/>
      <c r="AV29" s="58"/>
      <c r="AW29" s="58"/>
      <c r="AX29" s="58"/>
      <c r="AY29" s="58"/>
    </row>
    <row r="30" spans="1:62" ht="13.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</row>
    <row r="31" spans="1:62" s="51" customFormat="1" ht="13.5" customHeight="1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 t="s">
        <v>202</v>
      </c>
      <c r="P31" s="58"/>
      <c r="Q31" s="58"/>
      <c r="R31" s="58"/>
      <c r="S31" s="192" t="s">
        <v>313</v>
      </c>
      <c r="T31" s="192"/>
      <c r="U31" s="192"/>
      <c r="V31" s="192"/>
      <c r="W31" s="192"/>
      <c r="X31" s="58"/>
      <c r="Y31" s="58"/>
      <c r="Z31" s="58"/>
      <c r="AA31" s="58" t="s">
        <v>203</v>
      </c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192" t="s">
        <v>314</v>
      </c>
      <c r="AO31" s="192"/>
      <c r="AP31" s="192"/>
      <c r="AQ31" s="192"/>
      <c r="AR31" s="192"/>
      <c r="AS31" s="58"/>
      <c r="AT31" s="58"/>
      <c r="AU31" s="58"/>
      <c r="AV31" s="58"/>
      <c r="AW31" s="58"/>
      <c r="AX31" s="58"/>
      <c r="AY31" s="58"/>
    </row>
    <row r="32" spans="1:62" ht="13.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</row>
    <row r="33" spans="1:51" ht="13.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ht="13.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</row>
    <row r="35" spans="1:51" ht="13.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</row>
    <row r="36" spans="1:51" ht="13.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</row>
    <row r="37" spans="1:51" ht="13.5" customHeight="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</row>
    <row r="38" spans="1:51" ht="13.5" customHeight="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</row>
    <row r="39" spans="1:51" ht="13.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</row>
    <row r="40" spans="1:51" ht="13.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</row>
    <row r="41" spans="1:51" ht="13.5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</row>
    <row r="42" spans="1:51" ht="13.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</row>
    <row r="43" spans="1:51" ht="13.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</row>
    <row r="44" spans="1:51" ht="13.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</row>
    <row r="45" spans="1:51" ht="13.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</row>
    <row r="46" spans="1:51" ht="13.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</row>
    <row r="47" spans="1:51" ht="13.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</row>
    <row r="48" spans="1:51" ht="13.5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</row>
    <row r="49" spans="1:51" ht="13.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</row>
    <row r="50" spans="1:51" ht="13.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</row>
    <row r="51" spans="1:51" ht="13.5" customHeight="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</row>
    <row r="52" spans="1:51" ht="13.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</row>
    <row r="53" spans="1:51" ht="13.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51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51" ht="13.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51" ht="13.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51" ht="13.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51" ht="13.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</sheetData>
  <mergeCells count="18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U9:AX9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zoomScale="90" zoomScaleNormal="90" workbookViewId="0">
      <selection activeCell="BB38" sqref="BB38"/>
    </sheetView>
  </sheetViews>
  <sheetFormatPr defaultColWidth="14.6640625" defaultRowHeight="13.5" customHeight="1" x14ac:dyDescent="0.15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229" t="s">
        <v>207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7"/>
      <c r="BC2" s="227"/>
      <c r="BD2" s="227"/>
      <c r="BE2" s="227"/>
      <c r="BF2" s="227"/>
      <c r="BG2" s="227"/>
      <c r="BH2" s="227"/>
      <c r="BI2" s="227"/>
      <c r="BJ2" s="227"/>
      <c r="BK2" s="228"/>
    </row>
    <row r="3" spans="1:63" ht="13.5" customHeight="1" x14ac:dyDescent="0.15">
      <c r="A3" s="230" t="s">
        <v>86</v>
      </c>
      <c r="B3" s="215" t="s">
        <v>10</v>
      </c>
      <c r="C3" s="216"/>
      <c r="D3" s="216"/>
      <c r="E3" s="217"/>
      <c r="F3" s="221" t="s">
        <v>87</v>
      </c>
      <c r="G3" s="215" t="s">
        <v>11</v>
      </c>
      <c r="H3" s="216"/>
      <c r="I3" s="217"/>
      <c r="J3" s="221" t="s">
        <v>88</v>
      </c>
      <c r="K3" s="215" t="s">
        <v>12</v>
      </c>
      <c r="L3" s="216"/>
      <c r="M3" s="216"/>
      <c r="N3" s="217"/>
      <c r="O3" s="215" t="s">
        <v>13</v>
      </c>
      <c r="P3" s="216"/>
      <c r="Q3" s="216"/>
      <c r="R3" s="217"/>
      <c r="S3" s="221" t="s">
        <v>89</v>
      </c>
      <c r="T3" s="215" t="s">
        <v>14</v>
      </c>
      <c r="U3" s="216"/>
      <c r="V3" s="217"/>
      <c r="W3" s="221" t="s">
        <v>90</v>
      </c>
      <c r="X3" s="215" t="s">
        <v>15</v>
      </c>
      <c r="Y3" s="216"/>
      <c r="Z3" s="217"/>
      <c r="AA3" s="221" t="s">
        <v>91</v>
      </c>
      <c r="AB3" s="215" t="s">
        <v>16</v>
      </c>
      <c r="AC3" s="216"/>
      <c r="AD3" s="216"/>
      <c r="AE3" s="217"/>
      <c r="AF3" s="221" t="s">
        <v>92</v>
      </c>
      <c r="AG3" s="215" t="s">
        <v>17</v>
      </c>
      <c r="AH3" s="216"/>
      <c r="AI3" s="217"/>
      <c r="AJ3" s="221" t="s">
        <v>93</v>
      </c>
      <c r="AK3" s="215" t="s">
        <v>18</v>
      </c>
      <c r="AL3" s="216"/>
      <c r="AM3" s="216"/>
      <c r="AN3" s="217"/>
      <c r="AO3" s="215" t="s">
        <v>19</v>
      </c>
      <c r="AP3" s="216"/>
      <c r="AQ3" s="216"/>
      <c r="AR3" s="217"/>
      <c r="AS3" s="221" t="s">
        <v>94</v>
      </c>
      <c r="AT3" s="215" t="s">
        <v>20</v>
      </c>
      <c r="AU3" s="216"/>
      <c r="AV3" s="217"/>
      <c r="AW3" s="221" t="s">
        <v>95</v>
      </c>
      <c r="AX3" s="215" t="s">
        <v>21</v>
      </c>
      <c r="AY3" s="216"/>
      <c r="AZ3" s="216"/>
      <c r="BA3" s="217"/>
      <c r="BB3" s="214"/>
      <c r="BC3" s="223"/>
      <c r="BD3" s="214"/>
      <c r="BE3" s="225"/>
      <c r="BF3" s="225"/>
      <c r="BG3" s="225"/>
      <c r="BH3" s="214"/>
      <c r="BI3" s="214"/>
      <c r="BJ3" s="214"/>
      <c r="BK3" s="214"/>
    </row>
    <row r="4" spans="1:63" ht="13.5" customHeight="1" x14ac:dyDescent="0.15">
      <c r="A4" s="231"/>
      <c r="B4" s="218"/>
      <c r="C4" s="219"/>
      <c r="D4" s="219"/>
      <c r="E4" s="220"/>
      <c r="F4" s="222"/>
      <c r="G4" s="218"/>
      <c r="H4" s="219"/>
      <c r="I4" s="220"/>
      <c r="J4" s="222"/>
      <c r="K4" s="218"/>
      <c r="L4" s="219"/>
      <c r="M4" s="219"/>
      <c r="N4" s="220"/>
      <c r="O4" s="218"/>
      <c r="P4" s="219"/>
      <c r="Q4" s="219"/>
      <c r="R4" s="220"/>
      <c r="S4" s="222"/>
      <c r="T4" s="218"/>
      <c r="U4" s="219"/>
      <c r="V4" s="220"/>
      <c r="W4" s="222"/>
      <c r="X4" s="218"/>
      <c r="Y4" s="219"/>
      <c r="Z4" s="220"/>
      <c r="AA4" s="222"/>
      <c r="AB4" s="218"/>
      <c r="AC4" s="219"/>
      <c r="AD4" s="219"/>
      <c r="AE4" s="220"/>
      <c r="AF4" s="222"/>
      <c r="AG4" s="218"/>
      <c r="AH4" s="219"/>
      <c r="AI4" s="220"/>
      <c r="AJ4" s="222"/>
      <c r="AK4" s="218"/>
      <c r="AL4" s="219"/>
      <c r="AM4" s="219"/>
      <c r="AN4" s="220"/>
      <c r="AO4" s="218"/>
      <c r="AP4" s="219"/>
      <c r="AQ4" s="219"/>
      <c r="AR4" s="220"/>
      <c r="AS4" s="222"/>
      <c r="AT4" s="218"/>
      <c r="AU4" s="219"/>
      <c r="AV4" s="220"/>
      <c r="AW4" s="222"/>
      <c r="AX4" s="218"/>
      <c r="AY4" s="219"/>
      <c r="AZ4" s="219"/>
      <c r="BA4" s="220"/>
      <c r="BB4" s="214"/>
      <c r="BC4" s="223"/>
      <c r="BD4" s="214"/>
      <c r="BE4" s="225"/>
      <c r="BF4" s="225"/>
      <c r="BG4" s="225"/>
      <c r="BH4" s="214"/>
      <c r="BI4" s="214"/>
      <c r="BJ4" s="214"/>
      <c r="BK4" s="214"/>
    </row>
    <row r="5" spans="1:63" ht="13.5" customHeight="1" x14ac:dyDescent="0.15">
      <c r="A5" s="231"/>
      <c r="B5" s="3"/>
      <c r="C5" s="3"/>
      <c r="D5" s="3"/>
      <c r="E5" s="4"/>
      <c r="F5" s="222"/>
      <c r="G5" s="3"/>
      <c r="H5" s="3"/>
      <c r="I5" s="4"/>
      <c r="J5" s="222"/>
      <c r="K5" s="3"/>
      <c r="L5" s="3"/>
      <c r="M5" s="3"/>
      <c r="N5" s="3"/>
      <c r="O5" s="3"/>
      <c r="P5" s="3"/>
      <c r="Q5" s="3"/>
      <c r="R5" s="4"/>
      <c r="S5" s="222"/>
      <c r="T5" s="3"/>
      <c r="U5" s="3"/>
      <c r="V5" s="4"/>
      <c r="W5" s="222"/>
      <c r="X5" s="3"/>
      <c r="Y5" s="3"/>
      <c r="Z5" s="4"/>
      <c r="AA5" s="222"/>
      <c r="AB5" s="3"/>
      <c r="AC5" s="3"/>
      <c r="AD5" s="3"/>
      <c r="AE5" s="4"/>
      <c r="AF5" s="222"/>
      <c r="AG5" s="3"/>
      <c r="AH5" s="3"/>
      <c r="AI5" s="4"/>
      <c r="AJ5" s="222"/>
      <c r="AK5" s="3"/>
      <c r="AL5" s="3"/>
      <c r="AM5" s="3"/>
      <c r="AN5" s="3"/>
      <c r="AO5" s="3"/>
      <c r="AP5" s="3"/>
      <c r="AQ5" s="3"/>
      <c r="AR5" s="4"/>
      <c r="AS5" s="222"/>
      <c r="AT5" s="3"/>
      <c r="AU5" s="3"/>
      <c r="AV5" s="4"/>
      <c r="AW5" s="222"/>
      <c r="AX5" s="3"/>
      <c r="AY5" s="3"/>
      <c r="AZ5" s="3"/>
      <c r="BA5" s="6"/>
      <c r="BB5" s="214"/>
      <c r="BC5" s="224"/>
      <c r="BD5" s="214"/>
      <c r="BE5" s="225"/>
      <c r="BF5" s="225"/>
      <c r="BG5" s="225"/>
      <c r="BH5" s="214"/>
      <c r="BI5" s="214"/>
      <c r="BJ5" s="214"/>
      <c r="BK5" s="214"/>
    </row>
    <row r="6" spans="1:63" ht="13.5" customHeight="1" x14ac:dyDescent="0.15">
      <c r="A6" s="231"/>
      <c r="B6" s="5"/>
      <c r="C6" s="5"/>
      <c r="D6" s="5"/>
      <c r="E6" s="6"/>
      <c r="F6" s="222"/>
      <c r="G6" s="5"/>
      <c r="H6" s="5"/>
      <c r="I6" s="6"/>
      <c r="J6" s="222"/>
      <c r="K6" s="5"/>
      <c r="L6" s="5"/>
      <c r="M6" s="5"/>
      <c r="N6" s="5"/>
      <c r="O6" s="5"/>
      <c r="P6" s="5"/>
      <c r="Q6" s="5"/>
      <c r="R6" s="6"/>
      <c r="S6" s="222"/>
      <c r="T6" s="5"/>
      <c r="U6" s="5"/>
      <c r="V6" s="6"/>
      <c r="W6" s="222"/>
      <c r="X6" s="5"/>
      <c r="Y6" s="5"/>
      <c r="Z6" s="6"/>
      <c r="AA6" s="222"/>
      <c r="AB6" s="5"/>
      <c r="AC6" s="5"/>
      <c r="AD6" s="5"/>
      <c r="AE6" s="6"/>
      <c r="AF6" s="222"/>
      <c r="AG6" s="5"/>
      <c r="AH6" s="5"/>
      <c r="AI6" s="6"/>
      <c r="AJ6" s="222"/>
      <c r="AK6" s="5"/>
      <c r="AL6" s="5"/>
      <c r="AM6" s="5"/>
      <c r="AN6" s="5"/>
      <c r="AO6" s="5"/>
      <c r="AP6" s="5"/>
      <c r="AQ6" s="5"/>
      <c r="AR6" s="6"/>
      <c r="AS6" s="222"/>
      <c r="AT6" s="5"/>
      <c r="AU6" s="5"/>
      <c r="AV6" s="6"/>
      <c r="AW6" s="222"/>
      <c r="AX6" s="5"/>
      <c r="AY6" s="5"/>
      <c r="AZ6" s="5"/>
      <c r="BA6" s="6"/>
      <c r="BB6" s="214"/>
      <c r="BC6" s="224"/>
      <c r="BD6" s="214"/>
      <c r="BE6" s="225"/>
      <c r="BF6" s="225"/>
      <c r="BG6" s="225"/>
      <c r="BH6" s="214"/>
      <c r="BI6" s="214"/>
      <c r="BJ6" s="214"/>
      <c r="BK6" s="214"/>
    </row>
    <row r="7" spans="1:63" ht="13.5" customHeight="1" x14ac:dyDescent="0.15">
      <c r="A7" s="231"/>
      <c r="B7" s="5">
        <v>1</v>
      </c>
      <c r="C7" s="5">
        <v>8</v>
      </c>
      <c r="D7" s="5">
        <v>15</v>
      </c>
      <c r="E7" s="5">
        <v>22</v>
      </c>
      <c r="F7" s="222"/>
      <c r="G7" s="5">
        <v>6</v>
      </c>
      <c r="H7" s="5">
        <v>13</v>
      </c>
      <c r="I7" s="5">
        <v>20</v>
      </c>
      <c r="J7" s="222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22"/>
      <c r="T7" s="5">
        <v>5</v>
      </c>
      <c r="U7" s="5">
        <v>12</v>
      </c>
      <c r="V7" s="5">
        <v>19</v>
      </c>
      <c r="W7" s="222"/>
      <c r="X7" s="5">
        <v>2</v>
      </c>
      <c r="Y7" s="5">
        <v>9</v>
      </c>
      <c r="Z7" s="5">
        <v>16</v>
      </c>
      <c r="AA7" s="222"/>
      <c r="AB7" s="5">
        <v>2</v>
      </c>
      <c r="AC7" s="5">
        <v>9</v>
      </c>
      <c r="AD7" s="5">
        <v>16</v>
      </c>
      <c r="AE7" s="5">
        <v>23</v>
      </c>
      <c r="AF7" s="222"/>
      <c r="AG7" s="5">
        <v>6</v>
      </c>
      <c r="AH7" s="5">
        <v>13</v>
      </c>
      <c r="AI7" s="5">
        <v>20</v>
      </c>
      <c r="AJ7" s="222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22"/>
      <c r="AT7" s="5">
        <v>6</v>
      </c>
      <c r="AU7" s="5">
        <v>13</v>
      </c>
      <c r="AV7" s="5">
        <v>20</v>
      </c>
      <c r="AW7" s="222"/>
      <c r="AX7" s="5">
        <v>3</v>
      </c>
      <c r="AY7" s="5">
        <v>10</v>
      </c>
      <c r="AZ7" s="5">
        <v>17</v>
      </c>
      <c r="BA7" s="5">
        <v>24</v>
      </c>
      <c r="BB7" s="214"/>
      <c r="BC7" s="224"/>
      <c r="BD7" s="214"/>
      <c r="BE7" s="225"/>
      <c r="BF7" s="225"/>
      <c r="BG7" s="225"/>
      <c r="BH7" s="214"/>
      <c r="BI7" s="214"/>
      <c r="BJ7" s="214"/>
      <c r="BK7" s="214"/>
    </row>
    <row r="8" spans="1:63" ht="13.5" customHeight="1" x14ac:dyDescent="0.15">
      <c r="A8" s="231"/>
      <c r="B8" s="5">
        <v>7</v>
      </c>
      <c r="C8" s="5">
        <v>14</v>
      </c>
      <c r="D8" s="5">
        <v>21</v>
      </c>
      <c r="E8" s="5">
        <v>28</v>
      </c>
      <c r="F8" s="222"/>
      <c r="G8" s="5">
        <v>12</v>
      </c>
      <c r="H8" s="5">
        <v>19</v>
      </c>
      <c r="I8" s="5">
        <v>26</v>
      </c>
      <c r="J8" s="222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22"/>
      <c r="T8" s="5">
        <v>11</v>
      </c>
      <c r="U8" s="5">
        <v>18</v>
      </c>
      <c r="V8" s="5">
        <v>25</v>
      </c>
      <c r="W8" s="222"/>
      <c r="X8" s="5">
        <v>8</v>
      </c>
      <c r="Y8" s="5">
        <v>15</v>
      </c>
      <c r="Z8" s="5">
        <v>22</v>
      </c>
      <c r="AA8" s="222"/>
      <c r="AB8" s="5">
        <v>8</v>
      </c>
      <c r="AC8" s="5">
        <v>15</v>
      </c>
      <c r="AD8" s="5">
        <v>22</v>
      </c>
      <c r="AE8" s="5">
        <v>29</v>
      </c>
      <c r="AF8" s="222"/>
      <c r="AG8" s="5">
        <v>12</v>
      </c>
      <c r="AH8" s="5">
        <v>19</v>
      </c>
      <c r="AI8" s="5">
        <v>26</v>
      </c>
      <c r="AJ8" s="222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22"/>
      <c r="AT8" s="5">
        <v>12</v>
      </c>
      <c r="AU8" s="5">
        <v>19</v>
      </c>
      <c r="AV8" s="5">
        <v>26</v>
      </c>
      <c r="AW8" s="222"/>
      <c r="AX8" s="5">
        <v>9</v>
      </c>
      <c r="AY8" s="5">
        <v>16</v>
      </c>
      <c r="AZ8" s="5">
        <v>23</v>
      </c>
      <c r="BA8" s="5">
        <v>31</v>
      </c>
      <c r="BB8" s="214"/>
      <c r="BC8" s="224"/>
      <c r="BD8" s="214"/>
      <c r="BE8" s="225"/>
      <c r="BF8" s="225"/>
      <c r="BG8" s="225"/>
      <c r="BH8" s="214"/>
      <c r="BI8" s="214"/>
      <c r="BJ8" s="214"/>
      <c r="BK8" s="214"/>
    </row>
    <row r="9" spans="1:63" ht="13.5" customHeight="1" x14ac:dyDescent="0.15">
      <c r="A9" s="231"/>
      <c r="B9" s="5"/>
      <c r="C9" s="5"/>
      <c r="D9" s="5"/>
      <c r="E9" s="5"/>
      <c r="F9" s="222"/>
      <c r="G9" s="5"/>
      <c r="H9" s="5"/>
      <c r="I9" s="5"/>
      <c r="J9" s="222"/>
      <c r="K9" s="5"/>
      <c r="L9" s="5"/>
      <c r="M9" s="5"/>
      <c r="N9" s="5"/>
      <c r="O9" s="5"/>
      <c r="P9" s="5"/>
      <c r="Q9" s="5"/>
      <c r="R9" s="5"/>
      <c r="S9" s="222"/>
      <c r="T9" s="5"/>
      <c r="U9" s="5"/>
      <c r="V9" s="5"/>
      <c r="W9" s="222"/>
      <c r="X9" s="5"/>
      <c r="Y9" s="5"/>
      <c r="Z9" s="5"/>
      <c r="AA9" s="222"/>
      <c r="AB9" s="5"/>
      <c r="AC9" s="5"/>
      <c r="AD9" s="5"/>
      <c r="AE9" s="5"/>
      <c r="AF9" s="222"/>
      <c r="AG9" s="5"/>
      <c r="AH9" s="5"/>
      <c r="AI9" s="5"/>
      <c r="AJ9" s="222"/>
      <c r="AK9" s="5"/>
      <c r="AL9" s="5"/>
      <c r="AM9" s="5"/>
      <c r="AN9" s="5"/>
      <c r="AO9" s="5"/>
      <c r="AP9" s="5"/>
      <c r="AQ9" s="5"/>
      <c r="AR9" s="5"/>
      <c r="AS9" s="222"/>
      <c r="AT9" s="5"/>
      <c r="AU9" s="5"/>
      <c r="AV9" s="5"/>
      <c r="AW9" s="222"/>
      <c r="AX9" s="5"/>
      <c r="AY9" s="5"/>
      <c r="AZ9" s="5"/>
      <c r="BA9" s="5"/>
      <c r="BB9" s="214"/>
      <c r="BC9" s="224"/>
      <c r="BD9" s="214"/>
      <c r="BE9" s="225"/>
      <c r="BF9" s="225"/>
      <c r="BG9" s="225"/>
      <c r="BH9" s="214"/>
      <c r="BI9" s="214"/>
      <c r="BJ9" s="214"/>
      <c r="BK9" s="214"/>
    </row>
    <row r="10" spans="1:63" ht="1.5" customHeight="1" thickBot="1" x14ac:dyDescent="0.2">
      <c r="A10" s="231"/>
      <c r="B10" s="5"/>
      <c r="C10" s="5"/>
      <c r="D10" s="5"/>
      <c r="E10" s="5"/>
      <c r="F10" s="222"/>
      <c r="G10" s="5"/>
      <c r="H10" s="5"/>
      <c r="I10" s="5"/>
      <c r="J10" s="222"/>
      <c r="K10" s="5"/>
      <c r="L10" s="5"/>
      <c r="M10" s="5"/>
      <c r="N10" s="5"/>
      <c r="O10" s="5"/>
      <c r="P10" s="5"/>
      <c r="Q10" s="5"/>
      <c r="R10" s="5"/>
      <c r="S10" s="222"/>
      <c r="T10" s="5"/>
      <c r="U10" s="5"/>
      <c r="V10" s="5"/>
      <c r="W10" s="222"/>
      <c r="X10" s="5"/>
      <c r="Y10" s="5"/>
      <c r="Z10" s="5"/>
      <c r="AA10" s="222"/>
      <c r="AB10" s="5"/>
      <c r="AC10" s="5"/>
      <c r="AD10" s="5"/>
      <c r="AE10" s="5"/>
      <c r="AF10" s="222"/>
      <c r="AG10" s="5"/>
      <c r="AH10" s="5"/>
      <c r="AI10" s="5"/>
      <c r="AJ10" s="222"/>
      <c r="AK10" s="5"/>
      <c r="AL10" s="5"/>
      <c r="AM10" s="5"/>
      <c r="AN10" s="5"/>
      <c r="AO10" s="5"/>
      <c r="AP10" s="5"/>
      <c r="AQ10" s="5"/>
      <c r="AR10" s="5"/>
      <c r="AS10" s="222"/>
      <c r="AT10" s="5"/>
      <c r="AU10" s="5"/>
      <c r="AV10" s="5"/>
      <c r="AW10" s="222"/>
      <c r="AX10" s="5"/>
      <c r="AY10" s="5"/>
      <c r="AZ10" s="5"/>
      <c r="BA10" s="5"/>
      <c r="BB10" s="214"/>
      <c r="BC10" s="224"/>
      <c r="BD10" s="214"/>
      <c r="BE10" s="225"/>
      <c r="BF10" s="225"/>
      <c r="BG10" s="225"/>
      <c r="BH10" s="214"/>
      <c r="BI10" s="214"/>
      <c r="BJ10" s="214"/>
      <c r="BK10" s="214"/>
    </row>
    <row r="11" spans="1:63" ht="13.5" hidden="1" customHeight="1" thickBot="1" x14ac:dyDescent="0.2">
      <c r="A11" s="231"/>
      <c r="B11" s="5"/>
      <c r="C11" s="5"/>
      <c r="D11" s="5"/>
      <c r="E11" s="5"/>
      <c r="F11" s="222"/>
      <c r="G11" s="5"/>
      <c r="H11" s="5"/>
      <c r="I11" s="5"/>
      <c r="J11" s="222"/>
      <c r="K11" s="5"/>
      <c r="L11" s="5"/>
      <c r="M11" s="5"/>
      <c r="N11" s="5"/>
      <c r="O11" s="5"/>
      <c r="P11" s="5"/>
      <c r="Q11" s="7"/>
      <c r="R11" s="5"/>
      <c r="S11" s="233"/>
      <c r="T11" s="5"/>
      <c r="U11" s="5"/>
      <c r="V11" s="5"/>
      <c r="W11" s="222"/>
      <c r="X11" s="5"/>
      <c r="Y11" s="5"/>
      <c r="Z11" s="5"/>
      <c r="AA11" s="222"/>
      <c r="AB11" s="5"/>
      <c r="AC11" s="5"/>
      <c r="AD11" s="5"/>
      <c r="AE11" s="5"/>
      <c r="AF11" s="222"/>
      <c r="AG11" s="5"/>
      <c r="AH11" s="5"/>
      <c r="AI11" s="5"/>
      <c r="AJ11" s="222"/>
      <c r="AK11" s="5"/>
      <c r="AL11" s="5"/>
      <c r="AM11" s="5"/>
      <c r="AN11" s="5"/>
      <c r="AO11" s="5"/>
      <c r="AP11" s="5"/>
      <c r="AQ11" s="5"/>
      <c r="AR11" s="5"/>
      <c r="AS11" s="222"/>
      <c r="AT11" s="5"/>
      <c r="AU11" s="5"/>
      <c r="AV11" s="5"/>
      <c r="AW11" s="222"/>
      <c r="AX11" s="5"/>
      <c r="AY11" s="5"/>
      <c r="AZ11" s="5"/>
      <c r="BA11" s="5"/>
      <c r="BB11" s="214"/>
      <c r="BC11" s="224"/>
      <c r="BD11" s="214"/>
      <c r="BE11" s="225"/>
      <c r="BF11" s="225"/>
      <c r="BG11" s="225"/>
      <c r="BH11" s="214"/>
      <c r="BI11" s="214"/>
      <c r="BJ11" s="214"/>
      <c r="BK11" s="214"/>
    </row>
    <row r="12" spans="1:63" ht="13.5" hidden="1" customHeight="1" thickBot="1" x14ac:dyDescent="0.25">
      <c r="A12" s="232"/>
      <c r="B12" s="5"/>
      <c r="C12" s="5"/>
      <c r="D12" s="5"/>
      <c r="E12" s="5"/>
      <c r="F12" s="222"/>
      <c r="G12" s="27"/>
      <c r="H12" s="5"/>
      <c r="I12" s="5"/>
      <c r="J12" s="222"/>
      <c r="K12" s="5"/>
      <c r="L12" s="5"/>
      <c r="M12" s="5"/>
      <c r="N12" s="5"/>
      <c r="O12" s="5"/>
      <c r="P12" s="5"/>
      <c r="Q12" s="5"/>
      <c r="R12" s="5"/>
      <c r="S12" s="222"/>
      <c r="T12" s="5"/>
      <c r="U12" s="5"/>
      <c r="V12" s="5"/>
      <c r="W12" s="222"/>
      <c r="X12" s="5"/>
      <c r="Y12" s="5"/>
      <c r="Z12" s="5"/>
      <c r="AA12" s="222"/>
      <c r="AB12" s="5"/>
      <c r="AC12" s="5"/>
      <c r="AD12" s="5"/>
      <c r="AE12" s="5"/>
      <c r="AF12" s="222"/>
      <c r="AG12" s="5"/>
      <c r="AH12" s="5"/>
      <c r="AI12" s="5"/>
      <c r="AJ12" s="222"/>
      <c r="AK12" s="5"/>
      <c r="AL12" s="5"/>
      <c r="AM12" s="5"/>
      <c r="AN12" s="5"/>
      <c r="AO12" s="5"/>
      <c r="AP12" s="5"/>
      <c r="AQ12" s="5"/>
      <c r="AR12" s="5"/>
      <c r="AS12" s="222"/>
      <c r="AT12" s="5"/>
      <c r="AU12" s="5"/>
      <c r="AV12" s="5"/>
      <c r="AW12" s="222"/>
      <c r="AX12" s="5"/>
      <c r="AY12" s="5"/>
      <c r="AZ12" s="5"/>
      <c r="BA12" s="5"/>
      <c r="BB12" s="214"/>
      <c r="BC12" s="224"/>
      <c r="BD12" s="214"/>
      <c r="BE12" s="225"/>
      <c r="BF12" s="225"/>
      <c r="BG12" s="225"/>
      <c r="BH12" s="214"/>
      <c r="BI12" s="214"/>
      <c r="BJ12" s="214"/>
      <c r="BK12" s="214"/>
    </row>
    <row r="13" spans="1:63" ht="17.25" customHeight="1" thickBot="1" x14ac:dyDescent="0.2">
      <c r="A13" s="30"/>
      <c r="B13" s="31" t="s">
        <v>123</v>
      </c>
      <c r="C13" s="31" t="s">
        <v>124</v>
      </c>
      <c r="D13" s="31" t="s">
        <v>125</v>
      </c>
      <c r="E13" s="31" t="s">
        <v>126</v>
      </c>
      <c r="F13" s="31" t="s">
        <v>127</v>
      </c>
      <c r="G13" s="31" t="s">
        <v>128</v>
      </c>
      <c r="H13" s="31" t="s">
        <v>129</v>
      </c>
      <c r="I13" s="31" t="s">
        <v>117</v>
      </c>
      <c r="J13" s="31" t="s">
        <v>130</v>
      </c>
      <c r="K13" s="31" t="s">
        <v>131</v>
      </c>
      <c r="L13" s="31" t="s">
        <v>132</v>
      </c>
      <c r="M13" s="31" t="s">
        <v>133</v>
      </c>
      <c r="N13" s="31" t="s">
        <v>134</v>
      </c>
      <c r="O13" s="31" t="s">
        <v>135</v>
      </c>
      <c r="P13" s="31" t="s">
        <v>136</v>
      </c>
      <c r="Q13" s="31" t="s">
        <v>137</v>
      </c>
      <c r="R13" s="31" t="s">
        <v>138</v>
      </c>
      <c r="S13" s="31" t="s">
        <v>139</v>
      </c>
      <c r="T13" s="31" t="s">
        <v>140</v>
      </c>
      <c r="U13" s="31" t="s">
        <v>141</v>
      </c>
      <c r="V13" s="31" t="s">
        <v>142</v>
      </c>
      <c r="W13" s="31" t="s">
        <v>143</v>
      </c>
      <c r="X13" s="31" t="s">
        <v>144</v>
      </c>
      <c r="Y13" s="31" t="s">
        <v>145</v>
      </c>
      <c r="Z13" s="31" t="s">
        <v>146</v>
      </c>
      <c r="AA13" s="31" t="s">
        <v>147</v>
      </c>
      <c r="AB13" s="31" t="s">
        <v>148</v>
      </c>
      <c r="AC13" s="31" t="s">
        <v>149</v>
      </c>
      <c r="AD13" s="31" t="s">
        <v>150</v>
      </c>
      <c r="AE13" s="31" t="s">
        <v>151</v>
      </c>
      <c r="AF13" s="31" t="s">
        <v>152</v>
      </c>
      <c r="AG13" s="31" t="s">
        <v>153</v>
      </c>
      <c r="AH13" s="31" t="s">
        <v>154</v>
      </c>
      <c r="AI13" s="31" t="s">
        <v>155</v>
      </c>
      <c r="AJ13" s="31" t="s">
        <v>156</v>
      </c>
      <c r="AK13" s="31" t="s">
        <v>157</v>
      </c>
      <c r="AL13" s="31" t="s">
        <v>158</v>
      </c>
      <c r="AM13" s="31" t="s">
        <v>159</v>
      </c>
      <c r="AN13" s="31" t="s">
        <v>160</v>
      </c>
      <c r="AO13" s="31" t="s">
        <v>161</v>
      </c>
      <c r="AP13" s="31" t="s">
        <v>162</v>
      </c>
      <c r="AQ13" s="31" t="s">
        <v>163</v>
      </c>
      <c r="AR13" s="31" t="s">
        <v>164</v>
      </c>
      <c r="AS13" s="31" t="s">
        <v>165</v>
      </c>
      <c r="AT13" s="31" t="s">
        <v>166</v>
      </c>
      <c r="AU13" s="31" t="s">
        <v>167</v>
      </c>
      <c r="AV13" s="31" t="s">
        <v>168</v>
      </c>
      <c r="AW13" s="31" t="s">
        <v>169</v>
      </c>
      <c r="AX13" s="31" t="s">
        <v>170</v>
      </c>
      <c r="AY13" s="31" t="s">
        <v>171</v>
      </c>
      <c r="AZ13" s="31" t="s">
        <v>172</v>
      </c>
      <c r="BA13" s="32" t="s">
        <v>173</v>
      </c>
      <c r="BB13" s="33"/>
      <c r="BC13" s="33"/>
      <c r="BD13" s="33"/>
      <c r="BE13" s="33"/>
      <c r="BF13" s="33"/>
      <c r="BG13" s="33"/>
      <c r="BH13" s="33"/>
      <c r="BI13" s="33"/>
      <c r="BJ13" s="33"/>
      <c r="BK13" s="33"/>
    </row>
    <row r="14" spans="1:63" ht="13.5" customHeight="1" x14ac:dyDescent="0.15">
      <c r="A14" s="28">
        <v>1</v>
      </c>
      <c r="B14" s="11"/>
      <c r="C14" s="12">
        <v>17</v>
      </c>
      <c r="D14" s="11"/>
      <c r="E14" s="12"/>
      <c r="F14" s="12"/>
      <c r="G14" s="2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96</v>
      </c>
      <c r="T14" s="13" t="s">
        <v>96</v>
      </c>
      <c r="U14" s="12"/>
      <c r="V14" s="12">
        <v>22</v>
      </c>
      <c r="W14" s="12"/>
      <c r="X14" s="12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24" t="s">
        <v>115</v>
      </c>
      <c r="AR14" s="24" t="s">
        <v>115</v>
      </c>
      <c r="AS14" s="16" t="s">
        <v>96</v>
      </c>
      <c r="AT14" s="16" t="s">
        <v>96</v>
      </c>
      <c r="AU14" s="16" t="s">
        <v>96</v>
      </c>
      <c r="AV14" s="16" t="s">
        <v>96</v>
      </c>
      <c r="AW14" s="16" t="s">
        <v>96</v>
      </c>
      <c r="AX14" s="16" t="s">
        <v>96</v>
      </c>
      <c r="AY14" s="16" t="s">
        <v>96</v>
      </c>
      <c r="AZ14" s="16" t="s">
        <v>96</v>
      </c>
      <c r="BA14" s="16" t="s">
        <v>96</v>
      </c>
      <c r="BB14" s="34"/>
      <c r="BC14" s="14"/>
      <c r="BD14" s="14"/>
      <c r="BE14" s="213"/>
      <c r="BF14" s="213"/>
      <c r="BG14" s="14"/>
      <c r="BH14" s="14"/>
      <c r="BI14" s="14"/>
      <c r="BJ14" s="14"/>
      <c r="BK14" s="14"/>
    </row>
    <row r="15" spans="1:63" ht="13.5" customHeight="1" x14ac:dyDescent="0.15">
      <c r="A15" s="21">
        <v>2</v>
      </c>
      <c r="B15" s="11"/>
      <c r="C15" s="12">
        <v>17</v>
      </c>
      <c r="D15" s="8"/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96</v>
      </c>
      <c r="T15" s="13" t="s">
        <v>96</v>
      </c>
      <c r="U15" s="14"/>
      <c r="V15" s="12">
        <v>15</v>
      </c>
      <c r="W15" s="12"/>
      <c r="X15" s="12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>
        <v>0</v>
      </c>
      <c r="AK15" s="10">
        <v>0</v>
      </c>
      <c r="AL15" s="24" t="s">
        <v>113</v>
      </c>
      <c r="AM15" s="24">
        <v>8</v>
      </c>
      <c r="AN15" s="24" t="s">
        <v>117</v>
      </c>
      <c r="AO15" s="24" t="s">
        <v>117</v>
      </c>
      <c r="AP15" s="24" t="s">
        <v>117</v>
      </c>
      <c r="AQ15" s="24" t="s">
        <v>117</v>
      </c>
      <c r="AR15" s="24" t="s">
        <v>115</v>
      </c>
      <c r="AS15" s="16" t="s">
        <v>96</v>
      </c>
      <c r="AT15" s="16" t="s">
        <v>96</v>
      </c>
      <c r="AU15" s="16" t="s">
        <v>96</v>
      </c>
      <c r="AV15" s="16" t="s">
        <v>96</v>
      </c>
      <c r="AW15" s="16" t="s">
        <v>96</v>
      </c>
      <c r="AX15" s="16" t="s">
        <v>96</v>
      </c>
      <c r="AY15" s="16" t="s">
        <v>96</v>
      </c>
      <c r="AZ15" s="16" t="s">
        <v>96</v>
      </c>
      <c r="BA15" s="16" t="s">
        <v>96</v>
      </c>
      <c r="BB15" s="3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2">
        <v>3</v>
      </c>
      <c r="B16" s="8"/>
      <c r="C16" s="10">
        <v>11</v>
      </c>
      <c r="D16" s="10">
        <v>0</v>
      </c>
      <c r="E16" s="10">
        <v>0</v>
      </c>
      <c r="F16" s="10">
        <v>8</v>
      </c>
      <c r="G16" s="10">
        <v>8</v>
      </c>
      <c r="H16" s="10">
        <v>8</v>
      </c>
      <c r="I16" s="10"/>
      <c r="J16" s="10"/>
      <c r="K16" s="10"/>
      <c r="L16" s="10"/>
      <c r="M16" s="10"/>
      <c r="N16" s="10"/>
      <c r="O16" s="10"/>
      <c r="P16" s="10"/>
      <c r="Q16" s="10"/>
      <c r="R16" s="24" t="s">
        <v>115</v>
      </c>
      <c r="S16" s="13" t="s">
        <v>96</v>
      </c>
      <c r="T16" s="13" t="s">
        <v>96</v>
      </c>
      <c r="U16" s="10"/>
      <c r="V16" s="10">
        <v>10</v>
      </c>
      <c r="W16" s="10"/>
      <c r="X16" s="10"/>
      <c r="Y16" s="15"/>
      <c r="Z16" s="10"/>
      <c r="AA16" s="15"/>
      <c r="AB16" s="10"/>
      <c r="AC16" s="10"/>
      <c r="AD16" s="10"/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8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24">
        <v>8</v>
      </c>
      <c r="AS16" s="24" t="s">
        <v>115</v>
      </c>
      <c r="AT16" s="16" t="s">
        <v>96</v>
      </c>
      <c r="AU16" s="16" t="s">
        <v>96</v>
      </c>
      <c r="AV16" s="16" t="s">
        <v>96</v>
      </c>
      <c r="AW16" s="16" t="s">
        <v>96</v>
      </c>
      <c r="AX16" s="16" t="s">
        <v>96</v>
      </c>
      <c r="AY16" s="16" t="s">
        <v>96</v>
      </c>
      <c r="AZ16" s="16" t="s">
        <v>96</v>
      </c>
      <c r="BA16" s="16" t="s">
        <v>96</v>
      </c>
      <c r="BB16" s="34"/>
      <c r="BC16" s="14"/>
      <c r="BD16" s="14"/>
      <c r="BE16" s="213"/>
      <c r="BF16" s="213"/>
      <c r="BG16" s="14"/>
      <c r="BH16" s="14"/>
      <c r="BI16" s="14"/>
      <c r="BJ16" s="14"/>
      <c r="BK16" s="14"/>
    </row>
    <row r="17" spans="1:63" ht="13.5" customHeight="1" x14ac:dyDescent="0.15">
      <c r="A17" s="22">
        <v>4</v>
      </c>
      <c r="B17" s="8"/>
      <c r="C17" s="88">
        <v>6</v>
      </c>
      <c r="D17" s="10">
        <v>0</v>
      </c>
      <c r="E17" s="10">
        <v>0</v>
      </c>
      <c r="F17" s="10">
        <v>0</v>
      </c>
      <c r="G17" s="10">
        <v>0</v>
      </c>
      <c r="H17" s="10">
        <v>8</v>
      </c>
      <c r="I17" s="10">
        <v>8</v>
      </c>
      <c r="J17" s="10">
        <v>8</v>
      </c>
      <c r="K17" s="10">
        <v>8</v>
      </c>
      <c r="L17" s="10">
        <v>8</v>
      </c>
      <c r="M17" s="10">
        <v>8</v>
      </c>
      <c r="N17" s="10"/>
      <c r="O17" s="10"/>
      <c r="P17" s="10"/>
      <c r="Q17" s="10"/>
      <c r="R17" s="24" t="s">
        <v>115</v>
      </c>
      <c r="S17" s="13" t="s">
        <v>96</v>
      </c>
      <c r="T17" s="13" t="s">
        <v>96</v>
      </c>
      <c r="U17" s="10"/>
      <c r="V17" s="10">
        <v>6</v>
      </c>
      <c r="W17" s="10"/>
      <c r="X17" s="10"/>
      <c r="Y17" s="15"/>
      <c r="Z17" s="10"/>
      <c r="AA17" s="10">
        <v>0</v>
      </c>
      <c r="AB17" s="10">
        <v>0</v>
      </c>
      <c r="AC17" s="10">
        <v>0</v>
      </c>
      <c r="AD17" s="10">
        <v>8</v>
      </c>
      <c r="AE17" s="10">
        <v>8</v>
      </c>
      <c r="AF17" s="10">
        <v>8</v>
      </c>
      <c r="AG17" s="12">
        <v>8</v>
      </c>
      <c r="AH17" s="24" t="s">
        <v>115</v>
      </c>
      <c r="AI17" s="10" t="s">
        <v>97</v>
      </c>
      <c r="AJ17" s="10" t="s">
        <v>97</v>
      </c>
      <c r="AK17" s="10" t="s">
        <v>97</v>
      </c>
      <c r="AL17" s="10" t="s">
        <v>97</v>
      </c>
      <c r="AM17" s="15" t="s">
        <v>22</v>
      </c>
      <c r="AN17" s="15" t="s">
        <v>22</v>
      </c>
      <c r="AO17" s="15" t="s">
        <v>22</v>
      </c>
      <c r="AP17" s="15" t="s">
        <v>22</v>
      </c>
      <c r="AQ17" s="15" t="s">
        <v>22</v>
      </c>
      <c r="AR17" s="15" t="s">
        <v>22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4"/>
      <c r="BC17" s="14"/>
      <c r="BD17" s="14"/>
      <c r="BE17" s="213"/>
      <c r="BF17" s="213"/>
      <c r="BG17" s="14"/>
      <c r="BH17" s="14"/>
      <c r="BI17" s="14"/>
      <c r="BJ17" s="14"/>
      <c r="BK17" s="14"/>
    </row>
    <row r="18" spans="1:63" ht="13.5" customHeight="1" x14ac:dyDescent="0.15">
      <c r="A18" s="226"/>
      <c r="B18" s="226"/>
      <c r="C18" s="226"/>
      <c r="D18" s="226"/>
      <c r="E18" s="226"/>
      <c r="F18" s="19"/>
      <c r="G18" s="226"/>
      <c r="H18" s="226"/>
      <c r="I18" s="226"/>
      <c r="J18" s="226"/>
      <c r="K18" s="226"/>
      <c r="L18" s="226"/>
      <c r="M18" s="226"/>
      <c r="N18" s="19"/>
      <c r="O18" s="226"/>
      <c r="P18" s="226"/>
      <c r="Q18" s="226"/>
      <c r="R18" s="226"/>
      <c r="S18" s="226"/>
      <c r="T18" s="226"/>
      <c r="U18" s="226"/>
      <c r="V18" s="20"/>
      <c r="W18" s="226"/>
      <c r="X18" s="226"/>
      <c r="Y18" s="226"/>
      <c r="Z18" s="226"/>
      <c r="AA18" s="226"/>
      <c r="AB18" s="226"/>
      <c r="AC18" s="226"/>
      <c r="AD18" s="19"/>
      <c r="AE18" s="226"/>
      <c r="AF18" s="226"/>
      <c r="AG18" s="226"/>
      <c r="AH18" s="226"/>
      <c r="AI18" s="226"/>
      <c r="AJ18" s="226"/>
      <c r="AK18" s="226"/>
      <c r="AL18" s="19"/>
      <c r="AM18" s="226"/>
      <c r="AN18" s="226"/>
      <c r="AO18" s="226"/>
      <c r="AP18" s="226"/>
      <c r="AQ18" s="226"/>
      <c r="AR18" s="226"/>
      <c r="AS18" s="226"/>
      <c r="AT18" s="19"/>
      <c r="AU18" s="226"/>
      <c r="AV18" s="226"/>
      <c r="AW18" s="226"/>
      <c r="AX18" s="226"/>
      <c r="AY18" s="226"/>
      <c r="AZ18" s="226"/>
      <c r="BA18" s="226"/>
      <c r="BB18" s="18"/>
      <c r="BC18" s="226"/>
      <c r="BD18" s="226"/>
      <c r="BE18" s="226"/>
      <c r="BF18" s="226"/>
      <c r="BG18" s="226"/>
      <c r="BH18" s="226"/>
      <c r="BI18" s="226"/>
      <c r="BJ18" s="226"/>
      <c r="BK18" s="19"/>
    </row>
    <row r="19" spans="1:63" ht="13.5" customHeight="1" x14ac:dyDescent="0.15">
      <c r="A19" s="202" t="s">
        <v>23</v>
      </c>
      <c r="B19" s="202"/>
      <c r="C19" s="202"/>
      <c r="D19" s="202"/>
      <c r="E19" s="202"/>
      <c r="F19" s="24"/>
      <c r="G19" s="201" t="s">
        <v>112</v>
      </c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"/>
      <c r="X19" s="24" t="s">
        <v>113</v>
      </c>
      <c r="Y19" s="203" t="s">
        <v>114</v>
      </c>
      <c r="Z19" s="203"/>
      <c r="AA19" s="203"/>
      <c r="AB19" s="203"/>
      <c r="AC19" s="203"/>
      <c r="AD19" s="203"/>
      <c r="AE19" s="203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19"/>
      <c r="BJ19" s="19"/>
      <c r="BK19" s="19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 x14ac:dyDescent="0.15">
      <c r="A21" s="2"/>
      <c r="B21" s="2"/>
      <c r="C21" s="2"/>
      <c r="D21" s="2"/>
      <c r="E21" s="2"/>
      <c r="F21" s="24" t="s">
        <v>115</v>
      </c>
      <c r="G21" s="201" t="s">
        <v>116</v>
      </c>
      <c r="H21" s="201"/>
      <c r="I21" s="201"/>
      <c r="J21" s="201"/>
      <c r="K21" s="201"/>
      <c r="L21" s="201"/>
      <c r="M21" s="201"/>
      <c r="N21" s="201"/>
      <c r="O21" s="201"/>
      <c r="P21" s="201"/>
      <c r="Q21" s="2"/>
      <c r="R21" s="2"/>
      <c r="S21" s="2"/>
      <c r="T21" s="23"/>
      <c r="U21" s="2"/>
      <c r="V21" s="2"/>
      <c r="W21" s="2"/>
      <c r="X21" s="24" t="s">
        <v>117</v>
      </c>
      <c r="Y21" s="201" t="s">
        <v>118</v>
      </c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"/>
      <c r="AQ21" s="24" t="s">
        <v>22</v>
      </c>
      <c r="AR21" s="203" t="s">
        <v>119</v>
      </c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3"/>
      <c r="BG21" s="23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 x14ac:dyDescent="0.15">
      <c r="A23" s="2"/>
      <c r="B23" s="2"/>
      <c r="C23" s="2"/>
      <c r="D23" s="2"/>
      <c r="E23" s="2"/>
      <c r="F23" s="24" t="s">
        <v>120</v>
      </c>
      <c r="G23" s="201" t="s">
        <v>121</v>
      </c>
      <c r="H23" s="201"/>
      <c r="I23" s="201"/>
      <c r="J23" s="201"/>
      <c r="K23" s="201"/>
      <c r="L23" s="201"/>
      <c r="M23" s="201"/>
      <c r="N23" s="201"/>
      <c r="O23" s="201"/>
      <c r="P23" s="201"/>
      <c r="Q23" s="2"/>
      <c r="R23" s="2"/>
      <c r="S23" s="2"/>
      <c r="T23" s="23"/>
      <c r="U23" s="2"/>
      <c r="V23" s="2"/>
      <c r="W23" s="2"/>
      <c r="X23" s="24" t="s">
        <v>111</v>
      </c>
      <c r="Y23" s="201" t="s">
        <v>329</v>
      </c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"/>
      <c r="AQ23" s="24" t="s">
        <v>7</v>
      </c>
      <c r="AR23" s="201" t="s">
        <v>122</v>
      </c>
      <c r="AS23" s="201"/>
      <c r="AT23" s="201"/>
      <c r="AU23" s="201"/>
      <c r="AV23" s="201"/>
      <c r="AW23" s="201"/>
      <c r="AX23" s="201"/>
      <c r="AY23" s="201"/>
      <c r="AZ23" s="201"/>
      <c r="BA23" s="201"/>
      <c r="BB23" s="2"/>
      <c r="BC23" s="23"/>
      <c r="BD23" s="23"/>
      <c r="BE23" s="2"/>
      <c r="BF23" s="23"/>
      <c r="BG23" s="23"/>
      <c r="BH23" s="2"/>
    </row>
    <row r="26" spans="1:63" s="37" customFormat="1" ht="13.5" customHeight="1" x14ac:dyDescent="0.2">
      <c r="A26" s="210" t="s">
        <v>98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35"/>
      <c r="BB26" s="36"/>
      <c r="BC26" s="35"/>
      <c r="BD26" s="35"/>
      <c r="BE26" s="36"/>
      <c r="BF26" s="35"/>
      <c r="BG26" s="35"/>
      <c r="BH26" s="36"/>
    </row>
    <row r="27" spans="1:63" ht="13.5" customHeight="1" x14ac:dyDescent="0.15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3" s="37" customFormat="1" ht="13.5" customHeight="1" x14ac:dyDescent="0.2">
      <c r="A28" s="208" t="s">
        <v>99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 t="s">
        <v>25</v>
      </c>
      <c r="T28" s="209"/>
      <c r="U28" s="209"/>
      <c r="V28" s="209"/>
      <c r="W28" s="209"/>
      <c r="X28" s="209"/>
      <c r="Y28" s="209"/>
      <c r="Z28" s="209"/>
      <c r="AA28" s="209"/>
      <c r="AB28" s="209" t="s">
        <v>100</v>
      </c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8" t="s">
        <v>26</v>
      </c>
      <c r="AX28" s="208"/>
      <c r="AY28" s="208"/>
      <c r="AZ28" s="208"/>
      <c r="BA28" s="208"/>
      <c r="BB28" s="208"/>
      <c r="BC28" s="209" t="s">
        <v>27</v>
      </c>
      <c r="BD28" s="209"/>
      <c r="BE28" s="209"/>
      <c r="BF28" s="209" t="s">
        <v>8</v>
      </c>
      <c r="BG28" s="209"/>
      <c r="BH28" s="209"/>
    </row>
    <row r="29" spans="1:63" s="37" customFormat="1" ht="33" customHeight="1" x14ac:dyDescent="0.2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 t="s">
        <v>5</v>
      </c>
      <c r="AC29" s="209"/>
      <c r="AD29" s="209"/>
      <c r="AE29" s="209"/>
      <c r="AF29" s="209"/>
      <c r="AG29" s="209"/>
      <c r="AH29" s="209"/>
      <c r="AI29" s="209" t="s">
        <v>101</v>
      </c>
      <c r="AJ29" s="209"/>
      <c r="AK29" s="209"/>
      <c r="AL29" s="209"/>
      <c r="AM29" s="209"/>
      <c r="AN29" s="209"/>
      <c r="AO29" s="209"/>
      <c r="AP29" s="209" t="s">
        <v>327</v>
      </c>
      <c r="AQ29" s="209"/>
      <c r="AR29" s="209"/>
      <c r="AS29" s="209"/>
      <c r="AT29" s="209"/>
      <c r="AU29" s="209"/>
      <c r="AV29" s="209"/>
      <c r="AW29" s="209" t="s">
        <v>102</v>
      </c>
      <c r="AX29" s="209"/>
      <c r="AY29" s="209"/>
      <c r="AZ29" s="209" t="s">
        <v>103</v>
      </c>
      <c r="BA29" s="209"/>
      <c r="BB29" s="209"/>
      <c r="BC29" s="209"/>
      <c r="BD29" s="212"/>
      <c r="BE29" s="209"/>
      <c r="BF29" s="209"/>
      <c r="BG29" s="212"/>
      <c r="BH29" s="209"/>
    </row>
    <row r="30" spans="1:63" s="37" customFormat="1" ht="13.5" customHeight="1" x14ac:dyDescent="0.2">
      <c r="A30" s="208"/>
      <c r="B30" s="209"/>
      <c r="C30" s="209"/>
      <c r="D30" s="209"/>
      <c r="E30" s="209"/>
      <c r="F30" s="209"/>
      <c r="G30" s="209" t="s">
        <v>104</v>
      </c>
      <c r="H30" s="209"/>
      <c r="I30" s="209"/>
      <c r="J30" s="209"/>
      <c r="K30" s="209"/>
      <c r="L30" s="209"/>
      <c r="M30" s="209" t="s">
        <v>105</v>
      </c>
      <c r="N30" s="209"/>
      <c r="O30" s="209"/>
      <c r="P30" s="209"/>
      <c r="Q30" s="209"/>
      <c r="R30" s="209"/>
      <c r="S30" s="209" t="s">
        <v>8</v>
      </c>
      <c r="T30" s="209"/>
      <c r="U30" s="209"/>
      <c r="V30" s="209" t="s">
        <v>104</v>
      </c>
      <c r="W30" s="209"/>
      <c r="X30" s="209"/>
      <c r="Y30" s="209" t="s">
        <v>105</v>
      </c>
      <c r="Z30" s="209"/>
      <c r="AA30" s="209"/>
      <c r="AB30" s="209" t="s">
        <v>8</v>
      </c>
      <c r="AC30" s="209"/>
      <c r="AD30" s="209"/>
      <c r="AE30" s="209" t="s">
        <v>104</v>
      </c>
      <c r="AF30" s="209"/>
      <c r="AG30" s="209" t="s">
        <v>105</v>
      </c>
      <c r="AH30" s="209"/>
      <c r="AI30" s="209" t="s">
        <v>8</v>
      </c>
      <c r="AJ30" s="209"/>
      <c r="AK30" s="209"/>
      <c r="AL30" s="209" t="s">
        <v>104</v>
      </c>
      <c r="AM30" s="209"/>
      <c r="AN30" s="209" t="s">
        <v>105</v>
      </c>
      <c r="AO30" s="209"/>
      <c r="AP30" s="209" t="s">
        <v>8</v>
      </c>
      <c r="AQ30" s="209"/>
      <c r="AR30" s="209"/>
      <c r="AS30" s="209" t="s">
        <v>104</v>
      </c>
      <c r="AT30" s="209"/>
      <c r="AU30" s="209" t="s">
        <v>105</v>
      </c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3" s="37" customFormat="1" ht="24.75" customHeight="1" x14ac:dyDescent="0.2">
      <c r="A31" s="208"/>
      <c r="B31" s="208"/>
      <c r="C31" s="208"/>
      <c r="D31" s="209" t="s">
        <v>107</v>
      </c>
      <c r="E31" s="209"/>
      <c r="F31" s="209"/>
      <c r="G31" s="208" t="s">
        <v>106</v>
      </c>
      <c r="H31" s="208"/>
      <c r="I31" s="208"/>
      <c r="J31" s="209" t="s">
        <v>107</v>
      </c>
      <c r="K31" s="209"/>
      <c r="L31" s="209"/>
      <c r="M31" s="208" t="s">
        <v>106</v>
      </c>
      <c r="N31" s="208"/>
      <c r="O31" s="208"/>
      <c r="P31" s="209" t="s">
        <v>107</v>
      </c>
      <c r="Q31" s="209"/>
      <c r="R31" s="209"/>
      <c r="S31" s="208" t="s">
        <v>106</v>
      </c>
      <c r="T31" s="208"/>
      <c r="U31" s="208"/>
      <c r="V31" s="208" t="s">
        <v>106</v>
      </c>
      <c r="W31" s="208"/>
      <c r="X31" s="208"/>
      <c r="Y31" s="208" t="s">
        <v>106</v>
      </c>
      <c r="Z31" s="208"/>
      <c r="AA31" s="208"/>
      <c r="AB31" s="208" t="s">
        <v>106</v>
      </c>
      <c r="AC31" s="208"/>
      <c r="AD31" s="208"/>
      <c r="AE31" s="208" t="s">
        <v>106</v>
      </c>
      <c r="AF31" s="208"/>
      <c r="AG31" s="208" t="s">
        <v>106</v>
      </c>
      <c r="AH31" s="208"/>
      <c r="AI31" s="208" t="s">
        <v>106</v>
      </c>
      <c r="AJ31" s="208"/>
      <c r="AK31" s="208"/>
      <c r="AL31" s="208" t="s">
        <v>106</v>
      </c>
      <c r="AM31" s="208"/>
      <c r="AN31" s="208" t="s">
        <v>106</v>
      </c>
      <c r="AO31" s="208"/>
      <c r="AP31" s="208" t="s">
        <v>106</v>
      </c>
      <c r="AQ31" s="208"/>
      <c r="AR31" s="208"/>
      <c r="AS31" s="208" t="s">
        <v>106</v>
      </c>
      <c r="AT31" s="208"/>
      <c r="AU31" s="208" t="s">
        <v>106</v>
      </c>
      <c r="AV31" s="208"/>
      <c r="AW31" s="208" t="s">
        <v>106</v>
      </c>
      <c r="AX31" s="208"/>
      <c r="AY31" s="208"/>
      <c r="AZ31" s="208" t="s">
        <v>106</v>
      </c>
      <c r="BA31" s="208"/>
      <c r="BB31" s="208"/>
      <c r="BC31" s="208" t="s">
        <v>106</v>
      </c>
      <c r="BD31" s="208"/>
      <c r="BE31" s="208"/>
      <c r="BF31" s="208" t="s">
        <v>106</v>
      </c>
      <c r="BG31" s="208"/>
      <c r="BH31" s="208"/>
    </row>
    <row r="32" spans="1:63" s="37" customFormat="1" ht="13.5" customHeight="1" x14ac:dyDescent="0.2">
      <c r="A32" s="38" t="s">
        <v>108</v>
      </c>
      <c r="B32" s="206">
        <v>39</v>
      </c>
      <c r="C32" s="206"/>
      <c r="D32" s="207">
        <v>1404</v>
      </c>
      <c r="E32" s="207"/>
      <c r="F32" s="207"/>
      <c r="G32" s="206">
        <v>17</v>
      </c>
      <c r="H32" s="206"/>
      <c r="I32" s="206"/>
      <c r="J32" s="207">
        <v>612</v>
      </c>
      <c r="K32" s="207"/>
      <c r="L32" s="207"/>
      <c r="M32" s="206">
        <v>22</v>
      </c>
      <c r="N32" s="206"/>
      <c r="O32" s="206"/>
      <c r="P32" s="207">
        <v>792</v>
      </c>
      <c r="Q32" s="207"/>
      <c r="R32" s="207"/>
      <c r="S32" s="206">
        <v>2</v>
      </c>
      <c r="T32" s="206"/>
      <c r="U32" s="206"/>
      <c r="V32" s="206"/>
      <c r="W32" s="206"/>
      <c r="X32" s="206"/>
      <c r="Y32" s="206">
        <v>2</v>
      </c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>
        <v>11</v>
      </c>
      <c r="BD32" s="206"/>
      <c r="BE32" s="206"/>
      <c r="BF32" s="206">
        <f>B32+S32+AB32+AI32+AP32+AW32+AZ32+BC32</f>
        <v>52</v>
      </c>
      <c r="BG32" s="206"/>
      <c r="BH32" s="206"/>
    </row>
    <row r="33" spans="1:60" s="37" customFormat="1" ht="13.5" customHeight="1" x14ac:dyDescent="0.2">
      <c r="A33" s="38" t="s">
        <v>109</v>
      </c>
      <c r="B33" s="206">
        <v>32</v>
      </c>
      <c r="C33" s="206"/>
      <c r="D33" s="207">
        <v>1188</v>
      </c>
      <c r="E33" s="207"/>
      <c r="F33" s="207"/>
      <c r="G33" s="206">
        <v>17</v>
      </c>
      <c r="H33" s="206"/>
      <c r="I33" s="206"/>
      <c r="J33" s="207">
        <v>612</v>
      </c>
      <c r="K33" s="207"/>
      <c r="L33" s="207"/>
      <c r="M33" s="206">
        <v>15</v>
      </c>
      <c r="N33" s="206"/>
      <c r="O33" s="206"/>
      <c r="P33" s="207">
        <v>540</v>
      </c>
      <c r="Q33" s="207"/>
      <c r="R33" s="207"/>
      <c r="S33" s="206">
        <v>1</v>
      </c>
      <c r="T33" s="206"/>
      <c r="U33" s="206"/>
      <c r="V33" s="206"/>
      <c r="W33" s="206"/>
      <c r="X33" s="206"/>
      <c r="Y33" s="206">
        <v>1</v>
      </c>
      <c r="Z33" s="206"/>
      <c r="AA33" s="206"/>
      <c r="AB33" s="206">
        <v>3</v>
      </c>
      <c r="AC33" s="206"/>
      <c r="AD33" s="206"/>
      <c r="AE33" s="206"/>
      <c r="AF33" s="206"/>
      <c r="AG33" s="206">
        <v>3</v>
      </c>
      <c r="AH33" s="206"/>
      <c r="AI33" s="206">
        <v>5</v>
      </c>
      <c r="AJ33" s="206"/>
      <c r="AK33" s="206"/>
      <c r="AL33" s="206"/>
      <c r="AM33" s="206"/>
      <c r="AN33" s="206">
        <v>5</v>
      </c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>
        <v>11</v>
      </c>
      <c r="BD33" s="206"/>
      <c r="BE33" s="206"/>
      <c r="BF33" s="206">
        <f t="shared" ref="BF33:BF35" si="0">B33+S33+AB33+AI33+AP33+AW33+AZ33+BC33</f>
        <v>52</v>
      </c>
      <c r="BG33" s="206"/>
      <c r="BH33" s="206"/>
    </row>
    <row r="34" spans="1:60" s="37" customFormat="1" ht="13.5" customHeight="1" x14ac:dyDescent="0.2">
      <c r="A34" s="38" t="s">
        <v>22</v>
      </c>
      <c r="B34" s="206">
        <v>21</v>
      </c>
      <c r="C34" s="206"/>
      <c r="D34" s="207">
        <v>756</v>
      </c>
      <c r="E34" s="207"/>
      <c r="F34" s="207"/>
      <c r="G34" s="206">
        <v>11</v>
      </c>
      <c r="H34" s="206"/>
      <c r="I34" s="206"/>
      <c r="J34" s="207">
        <v>396</v>
      </c>
      <c r="K34" s="207"/>
      <c r="L34" s="207"/>
      <c r="M34" s="206">
        <v>10</v>
      </c>
      <c r="N34" s="206"/>
      <c r="O34" s="206"/>
      <c r="P34" s="207">
        <v>360</v>
      </c>
      <c r="Q34" s="207"/>
      <c r="R34" s="207"/>
      <c r="S34" s="206">
        <v>2</v>
      </c>
      <c r="T34" s="206"/>
      <c r="U34" s="206"/>
      <c r="V34" s="206">
        <v>1</v>
      </c>
      <c r="W34" s="206"/>
      <c r="X34" s="206"/>
      <c r="Y34" s="206">
        <v>1</v>
      </c>
      <c r="Z34" s="206"/>
      <c r="AA34" s="206"/>
      <c r="AB34" s="206">
        <v>8</v>
      </c>
      <c r="AC34" s="206"/>
      <c r="AD34" s="206"/>
      <c r="AE34" s="206">
        <v>2</v>
      </c>
      <c r="AF34" s="206"/>
      <c r="AG34" s="206">
        <v>6</v>
      </c>
      <c r="AH34" s="206"/>
      <c r="AI34" s="206">
        <v>11</v>
      </c>
      <c r="AJ34" s="206"/>
      <c r="AK34" s="206"/>
      <c r="AL34" s="206">
        <v>3</v>
      </c>
      <c r="AM34" s="206"/>
      <c r="AN34" s="206">
        <v>8</v>
      </c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>
        <v>10</v>
      </c>
      <c r="BD34" s="206"/>
      <c r="BE34" s="206"/>
      <c r="BF34" s="206">
        <f t="shared" si="0"/>
        <v>52</v>
      </c>
      <c r="BG34" s="206"/>
      <c r="BH34" s="206"/>
    </row>
    <row r="35" spans="1:60" s="37" customFormat="1" ht="13.5" customHeight="1" x14ac:dyDescent="0.2">
      <c r="A35" s="38" t="s">
        <v>110</v>
      </c>
      <c r="B35" s="206">
        <v>12</v>
      </c>
      <c r="C35" s="206"/>
      <c r="D35" s="207">
        <v>468</v>
      </c>
      <c r="E35" s="207"/>
      <c r="F35" s="207"/>
      <c r="G35" s="206">
        <v>6</v>
      </c>
      <c r="H35" s="206"/>
      <c r="I35" s="206"/>
      <c r="J35" s="207">
        <v>216</v>
      </c>
      <c r="K35" s="207"/>
      <c r="L35" s="207"/>
      <c r="M35" s="206">
        <v>6</v>
      </c>
      <c r="N35" s="206"/>
      <c r="O35" s="206"/>
      <c r="P35" s="207">
        <v>216</v>
      </c>
      <c r="Q35" s="207"/>
      <c r="R35" s="207"/>
      <c r="S35" s="206">
        <v>2</v>
      </c>
      <c r="T35" s="206"/>
      <c r="U35" s="206"/>
      <c r="V35" s="206">
        <v>1</v>
      </c>
      <c r="W35" s="206"/>
      <c r="X35" s="206"/>
      <c r="Y35" s="206">
        <v>1</v>
      </c>
      <c r="Z35" s="206"/>
      <c r="AA35" s="206"/>
      <c r="AB35" s="206">
        <v>7</v>
      </c>
      <c r="AC35" s="206"/>
      <c r="AD35" s="206"/>
      <c r="AE35" s="206">
        <v>4</v>
      </c>
      <c r="AF35" s="206"/>
      <c r="AG35" s="206">
        <v>3</v>
      </c>
      <c r="AH35" s="206"/>
      <c r="AI35" s="206">
        <v>10</v>
      </c>
      <c r="AJ35" s="206"/>
      <c r="AK35" s="206"/>
      <c r="AL35" s="206">
        <v>6</v>
      </c>
      <c r="AM35" s="206"/>
      <c r="AN35" s="206">
        <v>4</v>
      </c>
      <c r="AO35" s="206"/>
      <c r="AP35" s="206">
        <v>4</v>
      </c>
      <c r="AQ35" s="206"/>
      <c r="AR35" s="206"/>
      <c r="AS35" s="206"/>
      <c r="AT35" s="206"/>
      <c r="AU35" s="206">
        <v>4</v>
      </c>
      <c r="AV35" s="206"/>
      <c r="AW35" s="206"/>
      <c r="AX35" s="206"/>
      <c r="AY35" s="206"/>
      <c r="AZ35" s="206">
        <v>6</v>
      </c>
      <c r="BA35" s="206"/>
      <c r="BB35" s="206"/>
      <c r="BC35" s="206">
        <v>2</v>
      </c>
      <c r="BD35" s="206"/>
      <c r="BE35" s="206"/>
      <c r="BF35" s="206">
        <f t="shared" si="0"/>
        <v>43</v>
      </c>
      <c r="BG35" s="206"/>
      <c r="BH35" s="206"/>
    </row>
    <row r="36" spans="1:60" s="37" customFormat="1" ht="13.5" customHeight="1" x14ac:dyDescent="0.2">
      <c r="A36" s="39" t="s">
        <v>8</v>
      </c>
      <c r="B36" s="204">
        <v>105</v>
      </c>
      <c r="C36" s="204"/>
      <c r="D36" s="205">
        <v>3744</v>
      </c>
      <c r="E36" s="205"/>
      <c r="F36" s="205"/>
      <c r="G36" s="205">
        <v>52</v>
      </c>
      <c r="H36" s="205"/>
      <c r="I36" s="205"/>
      <c r="J36" s="205">
        <v>1836</v>
      </c>
      <c r="K36" s="205"/>
      <c r="L36" s="205"/>
      <c r="M36" s="205">
        <v>53</v>
      </c>
      <c r="N36" s="205"/>
      <c r="O36" s="205"/>
      <c r="P36" s="205">
        <v>1908</v>
      </c>
      <c r="Q36" s="205"/>
      <c r="R36" s="205"/>
      <c r="S36" s="204">
        <v>7</v>
      </c>
      <c r="T36" s="204"/>
      <c r="U36" s="204"/>
      <c r="V36" s="204">
        <v>2</v>
      </c>
      <c r="W36" s="204"/>
      <c r="X36" s="204"/>
      <c r="Y36" s="204">
        <v>5</v>
      </c>
      <c r="Z36" s="204"/>
      <c r="AA36" s="204"/>
      <c r="AB36" s="204">
        <v>18</v>
      </c>
      <c r="AC36" s="204"/>
      <c r="AD36" s="204"/>
      <c r="AE36" s="204">
        <v>6</v>
      </c>
      <c r="AF36" s="204"/>
      <c r="AG36" s="204">
        <v>12</v>
      </c>
      <c r="AH36" s="204"/>
      <c r="AI36" s="204">
        <v>26</v>
      </c>
      <c r="AJ36" s="204"/>
      <c r="AK36" s="204"/>
      <c r="AL36" s="204">
        <v>9</v>
      </c>
      <c r="AM36" s="204"/>
      <c r="AN36" s="204">
        <v>17</v>
      </c>
      <c r="AO36" s="204"/>
      <c r="AP36" s="204">
        <v>4</v>
      </c>
      <c r="AQ36" s="204"/>
      <c r="AR36" s="204"/>
      <c r="AS36" s="204"/>
      <c r="AT36" s="204"/>
      <c r="AU36" s="204">
        <v>4</v>
      </c>
      <c r="AV36" s="204"/>
      <c r="AW36" s="204"/>
      <c r="AX36" s="204"/>
      <c r="AY36" s="204"/>
      <c r="AZ36" s="204">
        <v>6</v>
      </c>
      <c r="BA36" s="204"/>
      <c r="BB36" s="204"/>
      <c r="BC36" s="204">
        <v>34</v>
      </c>
      <c r="BD36" s="204"/>
      <c r="BE36" s="204"/>
      <c r="BF36" s="204">
        <v>199</v>
      </c>
      <c r="BG36" s="204"/>
      <c r="BH36" s="204"/>
    </row>
    <row r="37" spans="1:60" s="37" customFormat="1" ht="13.5" customHeight="1" x14ac:dyDescent="0.2"/>
  </sheetData>
  <mergeCells count="216"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A26:AZ26"/>
    <mergeCell ref="A27:BH27"/>
    <mergeCell ref="A28:A31"/>
    <mergeCell ref="B28:R29"/>
    <mergeCell ref="S28:AA29"/>
    <mergeCell ref="AB28:AV28"/>
    <mergeCell ref="AW28:BB28"/>
    <mergeCell ref="BC28:BE30"/>
    <mergeCell ref="BF28:BH30"/>
    <mergeCell ref="AB29:AH29"/>
    <mergeCell ref="AI29:AO29"/>
    <mergeCell ref="AP29:AV29"/>
    <mergeCell ref="AW29:AY30"/>
    <mergeCell ref="AZ29:BB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AZ31:BB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BF32:BH32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AZ33:BB33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AZ34:BB34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B36:AD36"/>
    <mergeCell ref="AE36:AF36"/>
    <mergeCell ref="AG36:AH36"/>
    <mergeCell ref="AW35:AY35"/>
    <mergeCell ref="AZ35:BB35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BF36:BH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31"/>
  <sheetViews>
    <sheetView tabSelected="1" topLeftCell="A49" zoomScale="80" zoomScaleNormal="80" workbookViewId="0">
      <selection activeCell="B75" sqref="B75"/>
    </sheetView>
  </sheetViews>
  <sheetFormatPr defaultColWidth="9.33203125" defaultRowHeight="15" x14ac:dyDescent="0.2"/>
  <cols>
    <col min="1" max="1" width="15.5" style="74" customWidth="1"/>
    <col min="2" max="2" width="41.6640625" style="75" customWidth="1"/>
    <col min="3" max="3" width="9.33203125" style="72"/>
    <col min="4" max="7" width="9.33203125" style="69"/>
    <col min="8" max="8" width="12.6640625" style="76" bestFit="1" customWidth="1"/>
    <col min="9" max="9" width="9.33203125" style="74"/>
    <col min="10" max="10" width="9.33203125" style="77"/>
    <col min="11" max="12" width="9.33203125" style="69"/>
    <col min="13" max="13" width="9.33203125" style="76"/>
    <col min="14" max="14" width="12.33203125" style="74" customWidth="1"/>
    <col min="15" max="15" width="9.33203125" style="74"/>
    <col min="16" max="18" width="9.33203125" style="76"/>
    <col min="19" max="20" width="9.33203125" style="74"/>
    <col min="21" max="21" width="10.33203125" style="78" customWidth="1"/>
    <col min="22" max="22" width="10.6640625" style="79" customWidth="1"/>
    <col min="23" max="23" width="11" style="73" customWidth="1"/>
    <col min="24" max="24" width="12" style="69" customWidth="1"/>
    <col min="25" max="25" width="11" style="69" customWidth="1"/>
    <col min="26" max="26" width="10.5" style="69" customWidth="1"/>
    <col min="27" max="27" width="10.6640625" style="69" customWidth="1"/>
    <col min="28" max="29" width="10.1640625" style="69" customWidth="1"/>
    <col min="30" max="31" width="10.5" style="69" customWidth="1"/>
    <col min="32" max="32" width="10.6640625" style="69" customWidth="1"/>
    <col min="33" max="33" width="11.6640625" style="69" customWidth="1"/>
    <col min="34" max="34" width="12.6640625" style="69" customWidth="1"/>
    <col min="35" max="16384" width="9.33203125" style="70"/>
  </cols>
  <sheetData>
    <row r="1" spans="1:39" s="61" customFormat="1" ht="12" x14ac:dyDescent="0.2">
      <c r="A1" s="236" t="s">
        <v>42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</row>
    <row r="2" spans="1:39" s="62" customFormat="1" ht="5.25" customHeight="1" x14ac:dyDescent="0.2">
      <c r="A2" s="238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</row>
    <row r="3" spans="1:39" s="62" customFormat="1" ht="19.5" customHeight="1" x14ac:dyDescent="0.2">
      <c r="A3" s="240" t="s">
        <v>6</v>
      </c>
      <c r="B3" s="241" t="s">
        <v>63</v>
      </c>
      <c r="C3" s="243" t="s">
        <v>67</v>
      </c>
      <c r="D3" s="243"/>
      <c r="E3" s="243"/>
      <c r="F3" s="243"/>
      <c r="G3" s="243"/>
      <c r="H3" s="242" t="s">
        <v>43</v>
      </c>
      <c r="I3" s="243" t="s">
        <v>35</v>
      </c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 t="s">
        <v>44</v>
      </c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</row>
    <row r="4" spans="1:39" s="62" customFormat="1" ht="39.75" customHeight="1" x14ac:dyDescent="0.2">
      <c r="A4" s="240"/>
      <c r="B4" s="241"/>
      <c r="C4" s="243"/>
      <c r="D4" s="243"/>
      <c r="E4" s="243"/>
      <c r="F4" s="243"/>
      <c r="G4" s="243"/>
      <c r="H4" s="242"/>
      <c r="I4" s="242" t="s">
        <v>65</v>
      </c>
      <c r="J4" s="243" t="s">
        <v>41</v>
      </c>
      <c r="K4" s="243"/>
      <c r="L4" s="243"/>
      <c r="M4" s="243"/>
      <c r="N4" s="243"/>
      <c r="O4" s="243"/>
      <c r="P4" s="243"/>
      <c r="Q4" s="243" t="s">
        <v>226</v>
      </c>
      <c r="R4" s="243"/>
      <c r="S4" s="243"/>
      <c r="T4" s="242" t="s">
        <v>26</v>
      </c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</row>
    <row r="5" spans="1:39" s="62" customFormat="1" ht="21" customHeight="1" x14ac:dyDescent="0.2">
      <c r="A5" s="240"/>
      <c r="B5" s="241"/>
      <c r="C5" s="243"/>
      <c r="D5" s="243"/>
      <c r="E5" s="243"/>
      <c r="F5" s="243"/>
      <c r="G5" s="243"/>
      <c r="H5" s="242"/>
      <c r="I5" s="242"/>
      <c r="J5" s="242" t="s">
        <v>70</v>
      </c>
      <c r="K5" s="105"/>
      <c r="L5" s="243" t="s">
        <v>66</v>
      </c>
      <c r="M5" s="243"/>
      <c r="N5" s="243"/>
      <c r="O5" s="249" t="s">
        <v>68</v>
      </c>
      <c r="P5" s="249"/>
      <c r="Q5" s="106"/>
      <c r="R5" s="106"/>
      <c r="S5" s="105"/>
      <c r="T5" s="242"/>
      <c r="U5" s="244" t="s">
        <v>45</v>
      </c>
      <c r="V5" s="244"/>
      <c r="W5" s="246" t="s">
        <v>46</v>
      </c>
      <c r="X5" s="247"/>
      <c r="Y5" s="247"/>
      <c r="Z5" s="248"/>
      <c r="AA5" s="246" t="s">
        <v>47</v>
      </c>
      <c r="AB5" s="247"/>
      <c r="AC5" s="247"/>
      <c r="AD5" s="248"/>
      <c r="AE5" s="246" t="s">
        <v>48</v>
      </c>
      <c r="AF5" s="247"/>
      <c r="AG5" s="247"/>
      <c r="AH5" s="248"/>
    </row>
    <row r="6" spans="1:39" s="62" customFormat="1" ht="114" x14ac:dyDescent="0.2">
      <c r="A6" s="240"/>
      <c r="B6" s="241"/>
      <c r="C6" s="105" t="s">
        <v>49</v>
      </c>
      <c r="D6" s="105" t="s">
        <v>50</v>
      </c>
      <c r="E6" s="105" t="s">
        <v>64</v>
      </c>
      <c r="F6" s="105" t="s">
        <v>220</v>
      </c>
      <c r="G6" s="105" t="s">
        <v>71</v>
      </c>
      <c r="H6" s="242"/>
      <c r="I6" s="242"/>
      <c r="J6" s="242"/>
      <c r="K6" s="105" t="s">
        <v>237</v>
      </c>
      <c r="L6" s="105" t="s">
        <v>36</v>
      </c>
      <c r="M6" s="105" t="s">
        <v>37</v>
      </c>
      <c r="N6" s="105" t="s">
        <v>38</v>
      </c>
      <c r="O6" s="105" t="s">
        <v>39</v>
      </c>
      <c r="P6" s="105" t="s">
        <v>40</v>
      </c>
      <c r="Q6" s="105" t="s">
        <v>223</v>
      </c>
      <c r="R6" s="105" t="s">
        <v>224</v>
      </c>
      <c r="S6" s="105" t="s">
        <v>225</v>
      </c>
      <c r="T6" s="242"/>
      <c r="U6" s="108" t="s">
        <v>186</v>
      </c>
      <c r="V6" s="108" t="s">
        <v>187</v>
      </c>
      <c r="W6" s="109" t="s">
        <v>227</v>
      </c>
      <c r="X6" s="108" t="s">
        <v>221</v>
      </c>
      <c r="Y6" s="109" t="s">
        <v>228</v>
      </c>
      <c r="Z6" s="108" t="s">
        <v>308</v>
      </c>
      <c r="AA6" s="109" t="s">
        <v>229</v>
      </c>
      <c r="AB6" s="108" t="s">
        <v>323</v>
      </c>
      <c r="AC6" s="109" t="s">
        <v>230</v>
      </c>
      <c r="AD6" s="108" t="s">
        <v>324</v>
      </c>
      <c r="AE6" s="109" t="s">
        <v>231</v>
      </c>
      <c r="AF6" s="108" t="s">
        <v>309</v>
      </c>
      <c r="AG6" s="109" t="s">
        <v>232</v>
      </c>
      <c r="AH6" s="108" t="s">
        <v>310</v>
      </c>
    </row>
    <row r="7" spans="1:39" s="62" customFormat="1" ht="12.75" x14ac:dyDescent="0.2">
      <c r="A7" s="107">
        <v>1</v>
      </c>
      <c r="B7" s="110">
        <v>2</v>
      </c>
      <c r="C7" s="111">
        <v>3</v>
      </c>
      <c r="D7" s="107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/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/>
      <c r="R7" s="107"/>
      <c r="S7" s="107">
        <v>16</v>
      </c>
      <c r="T7" s="107">
        <v>17</v>
      </c>
      <c r="U7" s="107">
        <v>18</v>
      </c>
      <c r="V7" s="107">
        <v>19</v>
      </c>
      <c r="W7" s="107">
        <v>20</v>
      </c>
      <c r="X7" s="107">
        <v>21</v>
      </c>
      <c r="Y7" s="107">
        <v>22</v>
      </c>
      <c r="Z7" s="107">
        <v>23</v>
      </c>
      <c r="AA7" s="107">
        <v>24</v>
      </c>
      <c r="AB7" s="107">
        <v>25</v>
      </c>
      <c r="AC7" s="107">
        <v>26</v>
      </c>
      <c r="AD7" s="107">
        <v>27</v>
      </c>
      <c r="AE7" s="107">
        <v>28</v>
      </c>
      <c r="AF7" s="107">
        <v>29</v>
      </c>
      <c r="AG7" s="107">
        <v>30</v>
      </c>
      <c r="AH7" s="107">
        <v>31</v>
      </c>
    </row>
    <row r="8" spans="1:39" s="62" customFormat="1" ht="52.5" customHeight="1" x14ac:dyDescent="0.2">
      <c r="A8" s="112"/>
      <c r="B8" s="113" t="s">
        <v>69</v>
      </c>
      <c r="C8" s="111"/>
      <c r="D8" s="111"/>
      <c r="E8" s="111"/>
      <c r="F8" s="111"/>
      <c r="G8" s="111"/>
      <c r="H8" s="114">
        <f t="shared" ref="H8:AH8" si="0">H10+H25+H31+H41+H77</f>
        <v>5940</v>
      </c>
      <c r="I8" s="114">
        <f t="shared" si="0"/>
        <v>424</v>
      </c>
      <c r="J8" s="114">
        <f t="shared" si="0"/>
        <v>3680</v>
      </c>
      <c r="K8" s="114">
        <f t="shared" si="0"/>
        <v>4256</v>
      </c>
      <c r="L8" s="114">
        <f t="shared" si="0"/>
        <v>1406</v>
      </c>
      <c r="M8" s="114">
        <f t="shared" si="0"/>
        <v>1778</v>
      </c>
      <c r="N8" s="114">
        <f t="shared" si="0"/>
        <v>128</v>
      </c>
      <c r="O8" s="114">
        <f t="shared" si="0"/>
        <v>648</v>
      </c>
      <c r="P8" s="114">
        <f t="shared" si="0"/>
        <v>1080</v>
      </c>
      <c r="Q8" s="114">
        <f t="shared" si="0"/>
        <v>78</v>
      </c>
      <c r="R8" s="114">
        <f t="shared" si="0"/>
        <v>54</v>
      </c>
      <c r="S8" s="114">
        <f t="shared" si="0"/>
        <v>120</v>
      </c>
      <c r="T8" s="114">
        <f t="shared" si="0"/>
        <v>216</v>
      </c>
      <c r="U8" s="114">
        <f t="shared" si="0"/>
        <v>612</v>
      </c>
      <c r="V8" s="114">
        <f t="shared" si="0"/>
        <v>792</v>
      </c>
      <c r="W8" s="114">
        <f t="shared" si="0"/>
        <v>114</v>
      </c>
      <c r="X8" s="114">
        <f t="shared" si="0"/>
        <v>498</v>
      </c>
      <c r="Y8" s="114">
        <f t="shared" si="0"/>
        <v>115</v>
      </c>
      <c r="Z8" s="114">
        <f t="shared" si="0"/>
        <v>713</v>
      </c>
      <c r="AA8" s="114">
        <f t="shared" si="0"/>
        <v>73</v>
      </c>
      <c r="AB8" s="114">
        <f t="shared" si="0"/>
        <v>503</v>
      </c>
      <c r="AC8" s="114">
        <f t="shared" si="0"/>
        <v>42</v>
      </c>
      <c r="AD8" s="114">
        <f t="shared" si="0"/>
        <v>822</v>
      </c>
      <c r="AE8" s="114">
        <f t="shared" si="0"/>
        <v>38</v>
      </c>
      <c r="AF8" s="114">
        <f t="shared" si="0"/>
        <v>538</v>
      </c>
      <c r="AG8" s="114">
        <f t="shared" si="0"/>
        <v>44</v>
      </c>
      <c r="AH8" s="114">
        <f t="shared" si="0"/>
        <v>784</v>
      </c>
      <c r="AJ8" s="63"/>
      <c r="AK8" s="64"/>
      <c r="AL8" s="64"/>
    </row>
    <row r="9" spans="1:39" s="65" customFormat="1" ht="31.5" customHeight="1" x14ac:dyDescent="0.2">
      <c r="A9" s="112"/>
      <c r="B9" s="113" t="s">
        <v>24</v>
      </c>
      <c r="C9" s="111"/>
      <c r="D9" s="111"/>
      <c r="E9" s="111"/>
      <c r="F9" s="111"/>
      <c r="G9" s="111"/>
      <c r="H9" s="114"/>
      <c r="I9" s="114"/>
      <c r="J9" s="114"/>
      <c r="K9" s="114"/>
      <c r="L9" s="114"/>
      <c r="M9" s="114"/>
      <c r="N9" s="114"/>
      <c r="O9" s="111"/>
      <c r="P9" s="111"/>
      <c r="Q9" s="111"/>
      <c r="R9" s="111"/>
      <c r="S9" s="111"/>
      <c r="T9" s="111"/>
      <c r="U9" s="114"/>
      <c r="V9" s="114"/>
      <c r="W9" s="114">
        <v>114</v>
      </c>
      <c r="X9" s="114">
        <v>498</v>
      </c>
      <c r="Y9" s="114">
        <v>115</v>
      </c>
      <c r="Z9" s="114">
        <v>713</v>
      </c>
      <c r="AA9" s="114">
        <v>73</v>
      </c>
      <c r="AB9" s="114">
        <v>503</v>
      </c>
      <c r="AC9" s="114">
        <v>42</v>
      </c>
      <c r="AD9" s="114">
        <v>822</v>
      </c>
      <c r="AE9" s="114">
        <v>38</v>
      </c>
      <c r="AF9" s="114">
        <v>538</v>
      </c>
      <c r="AG9" s="114">
        <v>44</v>
      </c>
      <c r="AH9" s="114">
        <v>568</v>
      </c>
      <c r="AI9" s="62"/>
      <c r="AJ9" s="62"/>
      <c r="AK9" s="63"/>
      <c r="AL9" s="63"/>
      <c r="AM9" s="62"/>
    </row>
    <row r="10" spans="1:39" s="81" customFormat="1" ht="12.75" x14ac:dyDescent="0.2">
      <c r="A10" s="115" t="s">
        <v>245</v>
      </c>
      <c r="B10" s="115" t="s">
        <v>243</v>
      </c>
      <c r="C10" s="116"/>
      <c r="D10" s="116"/>
      <c r="E10" s="116"/>
      <c r="F10" s="116"/>
      <c r="G10" s="116"/>
      <c r="H10" s="117">
        <v>1476</v>
      </c>
      <c r="I10" s="116"/>
      <c r="J10" s="117">
        <v>1404</v>
      </c>
      <c r="K10" s="116">
        <v>676</v>
      </c>
      <c r="L10" s="116">
        <v>696</v>
      </c>
      <c r="M10" s="116">
        <v>676</v>
      </c>
      <c r="N10" s="116">
        <v>32</v>
      </c>
      <c r="O10" s="116"/>
      <c r="P10" s="116"/>
      <c r="Q10" s="116">
        <v>40</v>
      </c>
      <c r="R10" s="116">
        <v>8</v>
      </c>
      <c r="S10" s="116">
        <v>24</v>
      </c>
      <c r="T10" s="116"/>
      <c r="U10" s="116">
        <v>612</v>
      </c>
      <c r="V10" s="116">
        <v>792</v>
      </c>
      <c r="W10" s="118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20"/>
      <c r="AI10" s="82"/>
      <c r="AJ10" s="82"/>
      <c r="AK10" s="82"/>
      <c r="AL10" s="82"/>
      <c r="AM10" s="82"/>
    </row>
    <row r="11" spans="1:39" s="81" customFormat="1" ht="12.75" x14ac:dyDescent="0.2">
      <c r="A11" s="121" t="s">
        <v>246</v>
      </c>
      <c r="B11" s="121" t="s">
        <v>51</v>
      </c>
      <c r="C11" s="90">
        <v>2</v>
      </c>
      <c r="D11" s="90"/>
      <c r="E11" s="122"/>
      <c r="F11" s="123"/>
      <c r="G11" s="123"/>
      <c r="H11" s="91">
        <v>72</v>
      </c>
      <c r="I11" s="93"/>
      <c r="J11" s="91">
        <v>54</v>
      </c>
      <c r="K11" s="92">
        <v>36</v>
      </c>
      <c r="L11" s="91">
        <v>18</v>
      </c>
      <c r="M11" s="94">
        <v>36</v>
      </c>
      <c r="N11" s="95"/>
      <c r="O11" s="96"/>
      <c r="P11" s="96"/>
      <c r="Q11" s="96">
        <v>10</v>
      </c>
      <c r="R11" s="96">
        <v>2</v>
      </c>
      <c r="S11" s="96">
        <v>6</v>
      </c>
      <c r="T11" s="96"/>
      <c r="U11" s="92">
        <v>24</v>
      </c>
      <c r="V11" s="97">
        <v>30</v>
      </c>
      <c r="W11" s="114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2"/>
      <c r="AI11" s="82"/>
      <c r="AJ11" s="82"/>
      <c r="AK11" s="82"/>
      <c r="AL11" s="82"/>
      <c r="AM11" s="82"/>
    </row>
    <row r="12" spans="1:39" s="81" customFormat="1" ht="12.75" x14ac:dyDescent="0.2">
      <c r="A12" s="121" t="s">
        <v>247</v>
      </c>
      <c r="B12" s="121" t="s">
        <v>52</v>
      </c>
      <c r="C12" s="90"/>
      <c r="D12" s="90"/>
      <c r="E12" s="90"/>
      <c r="F12" s="123"/>
      <c r="G12" s="123"/>
      <c r="H12" s="91">
        <v>108</v>
      </c>
      <c r="I12" s="93"/>
      <c r="J12" s="91">
        <v>108</v>
      </c>
      <c r="K12" s="92">
        <v>97</v>
      </c>
      <c r="L12" s="91">
        <v>11</v>
      </c>
      <c r="M12" s="94">
        <v>97</v>
      </c>
      <c r="N12" s="95"/>
      <c r="O12" s="96"/>
      <c r="P12" s="96"/>
      <c r="Q12" s="96"/>
      <c r="R12" s="96"/>
      <c r="S12" s="96"/>
      <c r="T12" s="96"/>
      <c r="U12" s="92">
        <v>44</v>
      </c>
      <c r="V12" s="92">
        <v>64</v>
      </c>
      <c r="W12" s="124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25"/>
      <c r="AI12" s="82"/>
      <c r="AJ12" s="82"/>
      <c r="AK12" s="82"/>
      <c r="AL12" s="82"/>
      <c r="AM12" s="82"/>
    </row>
    <row r="13" spans="1:39" s="81" customFormat="1" ht="12.75" x14ac:dyDescent="0.2">
      <c r="A13" s="121" t="s">
        <v>248</v>
      </c>
      <c r="B13" s="121" t="s">
        <v>0</v>
      </c>
      <c r="C13" s="90"/>
      <c r="D13" s="90" t="s">
        <v>238</v>
      </c>
      <c r="E13" s="90">
        <v>2</v>
      </c>
      <c r="F13" s="123"/>
      <c r="G13" s="126"/>
      <c r="H13" s="89">
        <v>136</v>
      </c>
      <c r="I13" s="123"/>
      <c r="J13" s="89">
        <v>136</v>
      </c>
      <c r="K13" s="90">
        <v>16</v>
      </c>
      <c r="L13" s="90">
        <v>120</v>
      </c>
      <c r="M13" s="90">
        <v>16</v>
      </c>
      <c r="N13" s="123"/>
      <c r="O13" s="123"/>
      <c r="P13" s="123"/>
      <c r="Q13" s="103"/>
      <c r="R13" s="103"/>
      <c r="S13" s="103"/>
      <c r="T13" s="123"/>
      <c r="U13" s="90">
        <v>68</v>
      </c>
      <c r="V13" s="90">
        <v>68</v>
      </c>
      <c r="W13" s="124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25"/>
      <c r="AI13" s="82"/>
      <c r="AJ13" s="82"/>
      <c r="AK13" s="82"/>
      <c r="AL13" s="82"/>
      <c r="AM13" s="82"/>
    </row>
    <row r="14" spans="1:39" s="81" customFormat="1" ht="12.75" x14ac:dyDescent="0.2">
      <c r="A14" s="121" t="s">
        <v>249</v>
      </c>
      <c r="B14" s="127" t="s">
        <v>234</v>
      </c>
      <c r="C14" s="90"/>
      <c r="D14" s="90"/>
      <c r="E14" s="90">
        <v>2</v>
      </c>
      <c r="F14" s="123"/>
      <c r="G14" s="90"/>
      <c r="H14" s="89">
        <v>72</v>
      </c>
      <c r="I14" s="123"/>
      <c r="J14" s="89">
        <v>72</v>
      </c>
      <c r="K14" s="90">
        <v>34</v>
      </c>
      <c r="L14" s="90">
        <v>38</v>
      </c>
      <c r="M14" s="90">
        <v>34</v>
      </c>
      <c r="N14" s="123"/>
      <c r="O14" s="123"/>
      <c r="P14" s="123"/>
      <c r="Q14" s="103"/>
      <c r="R14" s="103"/>
      <c r="S14" s="103"/>
      <c r="T14" s="123"/>
      <c r="U14" s="90">
        <v>34</v>
      </c>
      <c r="V14" s="90">
        <v>38</v>
      </c>
      <c r="W14" s="124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25"/>
    </row>
    <row r="15" spans="1:39" s="81" customFormat="1" ht="12.75" x14ac:dyDescent="0.2">
      <c r="A15" s="121" t="s">
        <v>250</v>
      </c>
      <c r="B15" s="121" t="s">
        <v>235</v>
      </c>
      <c r="C15" s="90"/>
      <c r="D15" s="90"/>
      <c r="E15" s="90">
        <v>2</v>
      </c>
      <c r="F15" s="123"/>
      <c r="G15" s="90"/>
      <c r="H15" s="89">
        <v>72</v>
      </c>
      <c r="I15" s="123"/>
      <c r="J15" s="89">
        <v>72</v>
      </c>
      <c r="K15" s="90">
        <v>34</v>
      </c>
      <c r="L15" s="90">
        <v>38</v>
      </c>
      <c r="M15" s="90">
        <v>34</v>
      </c>
      <c r="N15" s="123"/>
      <c r="O15" s="123"/>
      <c r="P15" s="123"/>
      <c r="Q15" s="103"/>
      <c r="R15" s="103"/>
      <c r="S15" s="103"/>
      <c r="T15" s="123"/>
      <c r="U15" s="90">
        <v>34</v>
      </c>
      <c r="V15" s="90">
        <v>38</v>
      </c>
      <c r="W15" s="124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25"/>
    </row>
    <row r="16" spans="1:39" s="81" customFormat="1" ht="12.75" x14ac:dyDescent="0.2">
      <c r="A16" s="121" t="s">
        <v>251</v>
      </c>
      <c r="B16" s="121" t="s">
        <v>239</v>
      </c>
      <c r="C16" s="90"/>
      <c r="D16" s="90"/>
      <c r="E16" s="128">
        <v>2</v>
      </c>
      <c r="F16" s="123"/>
      <c r="G16" s="90"/>
      <c r="H16" s="89">
        <v>72</v>
      </c>
      <c r="I16" s="123"/>
      <c r="J16" s="89">
        <v>72</v>
      </c>
      <c r="K16" s="90">
        <v>70</v>
      </c>
      <c r="L16" s="90">
        <v>2</v>
      </c>
      <c r="M16" s="90">
        <v>70</v>
      </c>
      <c r="N16" s="123"/>
      <c r="O16" s="123"/>
      <c r="P16" s="123"/>
      <c r="Q16" s="103"/>
      <c r="R16" s="103"/>
      <c r="S16" s="103"/>
      <c r="T16" s="123"/>
      <c r="U16" s="90">
        <v>34</v>
      </c>
      <c r="V16" s="90">
        <v>38</v>
      </c>
      <c r="W16" s="124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25"/>
    </row>
    <row r="17" spans="1:37" s="81" customFormat="1" ht="12.75" x14ac:dyDescent="0.2">
      <c r="A17" s="121" t="s">
        <v>252</v>
      </c>
      <c r="B17" s="121" t="s">
        <v>3</v>
      </c>
      <c r="C17" s="90">
        <v>2</v>
      </c>
      <c r="D17" s="90" t="s">
        <v>238</v>
      </c>
      <c r="E17" s="90"/>
      <c r="F17" s="123"/>
      <c r="G17" s="90" t="s">
        <v>240</v>
      </c>
      <c r="H17" s="98">
        <v>340</v>
      </c>
      <c r="I17" s="99"/>
      <c r="J17" s="91">
        <v>322</v>
      </c>
      <c r="K17" s="92">
        <v>94</v>
      </c>
      <c r="L17" s="91">
        <v>228</v>
      </c>
      <c r="M17" s="92">
        <v>94</v>
      </c>
      <c r="N17" s="100"/>
      <c r="O17" s="101"/>
      <c r="P17" s="101"/>
      <c r="Q17" s="96">
        <v>10</v>
      </c>
      <c r="R17" s="96">
        <v>2</v>
      </c>
      <c r="S17" s="96">
        <v>6</v>
      </c>
      <c r="T17" s="101"/>
      <c r="U17" s="97">
        <v>136</v>
      </c>
      <c r="V17" s="97">
        <v>186</v>
      </c>
      <c r="W17" s="124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25"/>
      <c r="AK17" s="82"/>
    </row>
    <row r="18" spans="1:37" s="81" customFormat="1" ht="17.25" customHeight="1" x14ac:dyDescent="0.2">
      <c r="A18" s="121" t="s">
        <v>253</v>
      </c>
      <c r="B18" s="121" t="s">
        <v>53</v>
      </c>
      <c r="C18" s="90">
        <v>2</v>
      </c>
      <c r="D18" s="126"/>
      <c r="E18" s="126"/>
      <c r="F18" s="126"/>
      <c r="G18" s="90"/>
      <c r="H18" s="89">
        <v>108</v>
      </c>
      <c r="I18" s="123"/>
      <c r="J18" s="103">
        <v>90</v>
      </c>
      <c r="K18" s="103">
        <v>80</v>
      </c>
      <c r="L18" s="103">
        <v>10</v>
      </c>
      <c r="M18" s="103">
        <v>80</v>
      </c>
      <c r="N18" s="126"/>
      <c r="O18" s="123"/>
      <c r="P18" s="123"/>
      <c r="Q18" s="103">
        <v>10</v>
      </c>
      <c r="R18" s="103">
        <v>2</v>
      </c>
      <c r="S18" s="103">
        <v>6</v>
      </c>
      <c r="T18" s="123"/>
      <c r="U18" s="90">
        <v>34</v>
      </c>
      <c r="V18" s="90">
        <v>56</v>
      </c>
      <c r="W18" s="124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25"/>
      <c r="AK18" s="82"/>
    </row>
    <row r="19" spans="1:37" s="83" customFormat="1" ht="18" customHeight="1" x14ac:dyDescent="0.2">
      <c r="A19" s="121" t="s">
        <v>254</v>
      </c>
      <c r="B19" s="127" t="s">
        <v>2</v>
      </c>
      <c r="C19" s="126"/>
      <c r="D19" s="90">
        <v>1</v>
      </c>
      <c r="E19" s="90">
        <v>2</v>
      </c>
      <c r="F19" s="123"/>
      <c r="G19" s="90"/>
      <c r="H19" s="89">
        <v>72</v>
      </c>
      <c r="I19" s="123"/>
      <c r="J19" s="103">
        <v>72</v>
      </c>
      <c r="K19" s="103">
        <v>66</v>
      </c>
      <c r="L19" s="103">
        <v>6</v>
      </c>
      <c r="M19" s="103">
        <v>66</v>
      </c>
      <c r="N19" s="123"/>
      <c r="O19" s="123"/>
      <c r="P19" s="123"/>
      <c r="Q19" s="103"/>
      <c r="R19" s="103"/>
      <c r="S19" s="103"/>
      <c r="T19" s="123"/>
      <c r="U19" s="90">
        <v>34</v>
      </c>
      <c r="V19" s="90">
        <v>38</v>
      </c>
      <c r="W19" s="129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2"/>
      <c r="AK19" s="84"/>
    </row>
    <row r="20" spans="1:37" s="81" customFormat="1" ht="17.25" customHeight="1" x14ac:dyDescent="0.2">
      <c r="A20" s="121" t="s">
        <v>255</v>
      </c>
      <c r="B20" s="127" t="s">
        <v>244</v>
      </c>
      <c r="C20" s="90"/>
      <c r="D20" s="90"/>
      <c r="E20" s="90">
        <v>2</v>
      </c>
      <c r="F20" s="90"/>
      <c r="G20" s="90"/>
      <c r="H20" s="89">
        <v>68</v>
      </c>
      <c r="I20" s="123"/>
      <c r="J20" s="103">
        <v>68</v>
      </c>
      <c r="K20" s="103">
        <v>46</v>
      </c>
      <c r="L20" s="103">
        <v>22</v>
      </c>
      <c r="M20" s="103">
        <v>46</v>
      </c>
      <c r="N20" s="123"/>
      <c r="O20" s="123"/>
      <c r="P20" s="123"/>
      <c r="Q20" s="130"/>
      <c r="R20" s="130"/>
      <c r="S20" s="130"/>
      <c r="T20" s="123"/>
      <c r="U20" s="90">
        <v>34</v>
      </c>
      <c r="V20" s="90">
        <v>34</v>
      </c>
      <c r="W20" s="114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25"/>
      <c r="AK20" s="82"/>
    </row>
    <row r="21" spans="1:37" s="81" customFormat="1" ht="12.75" x14ac:dyDescent="0.2">
      <c r="A21" s="121" t="s">
        <v>256</v>
      </c>
      <c r="B21" s="131" t="s">
        <v>73</v>
      </c>
      <c r="C21" s="90">
        <v>2</v>
      </c>
      <c r="D21" s="126"/>
      <c r="E21" s="90"/>
      <c r="F21" s="123"/>
      <c r="G21" s="90" t="s">
        <v>240</v>
      </c>
      <c r="H21" s="89">
        <v>180</v>
      </c>
      <c r="I21" s="123"/>
      <c r="J21" s="103">
        <v>162</v>
      </c>
      <c r="K21" s="103">
        <v>36</v>
      </c>
      <c r="L21" s="103">
        <v>126</v>
      </c>
      <c r="M21" s="103">
        <v>36</v>
      </c>
      <c r="N21" s="123"/>
      <c r="O21" s="123"/>
      <c r="P21" s="123"/>
      <c r="Q21" s="103">
        <v>10</v>
      </c>
      <c r="R21" s="103">
        <v>2</v>
      </c>
      <c r="S21" s="103">
        <v>6</v>
      </c>
      <c r="T21" s="123"/>
      <c r="U21" s="90">
        <v>68</v>
      </c>
      <c r="V21" s="90">
        <v>94</v>
      </c>
      <c r="W21" s="111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25"/>
      <c r="AK21" s="82"/>
    </row>
    <row r="22" spans="1:37" s="81" customFormat="1" ht="12.75" x14ac:dyDescent="0.2">
      <c r="A22" s="131" t="s">
        <v>257</v>
      </c>
      <c r="B22" s="132" t="s">
        <v>74</v>
      </c>
      <c r="C22" s="90"/>
      <c r="D22" s="90"/>
      <c r="E22" s="90">
        <v>2</v>
      </c>
      <c r="F22" s="123"/>
      <c r="G22" s="123"/>
      <c r="H22" s="89">
        <v>72</v>
      </c>
      <c r="I22" s="133"/>
      <c r="J22" s="103">
        <v>72</v>
      </c>
      <c r="K22" s="103">
        <v>28</v>
      </c>
      <c r="L22" s="103">
        <v>44</v>
      </c>
      <c r="M22" s="103">
        <v>28</v>
      </c>
      <c r="N22" s="133"/>
      <c r="O22" s="133"/>
      <c r="P22" s="133"/>
      <c r="Q22" s="134"/>
      <c r="R22" s="134"/>
      <c r="S22" s="134"/>
      <c r="T22" s="133"/>
      <c r="U22" s="90">
        <v>34</v>
      </c>
      <c r="V22" s="90">
        <v>38</v>
      </c>
      <c r="W22" s="129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25"/>
      <c r="AK22" s="82"/>
    </row>
    <row r="23" spans="1:37" s="81" customFormat="1" ht="12.75" x14ac:dyDescent="0.2">
      <c r="A23" s="131" t="s">
        <v>258</v>
      </c>
      <c r="B23" s="131" t="s">
        <v>75</v>
      </c>
      <c r="C23" s="135"/>
      <c r="D23" s="135"/>
      <c r="E23" s="89">
        <v>2</v>
      </c>
      <c r="F23" s="102"/>
      <c r="G23" s="102"/>
      <c r="H23" s="89">
        <v>72</v>
      </c>
      <c r="I23" s="102"/>
      <c r="J23" s="103">
        <v>72</v>
      </c>
      <c r="K23" s="103">
        <v>25</v>
      </c>
      <c r="L23" s="103">
        <v>47</v>
      </c>
      <c r="M23" s="103">
        <v>25</v>
      </c>
      <c r="N23" s="102"/>
      <c r="O23" s="102"/>
      <c r="P23" s="102"/>
      <c r="Q23" s="104"/>
      <c r="R23" s="104"/>
      <c r="S23" s="104"/>
      <c r="T23" s="102"/>
      <c r="U23" s="89">
        <v>34</v>
      </c>
      <c r="V23" s="89">
        <v>38</v>
      </c>
      <c r="W23" s="124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25"/>
      <c r="AK23" s="82"/>
    </row>
    <row r="24" spans="1:37" s="81" customFormat="1" ht="12.75" x14ac:dyDescent="0.2">
      <c r="A24" s="131" t="s">
        <v>238</v>
      </c>
      <c r="B24" s="131" t="s">
        <v>236</v>
      </c>
      <c r="C24" s="102"/>
      <c r="D24" s="102"/>
      <c r="E24" s="102"/>
      <c r="F24" s="102" t="s">
        <v>318</v>
      </c>
      <c r="G24" s="102"/>
      <c r="H24" s="90" t="s">
        <v>241</v>
      </c>
      <c r="I24" s="102"/>
      <c r="J24" s="103">
        <v>32</v>
      </c>
      <c r="K24" s="104"/>
      <c r="L24" s="104"/>
      <c r="M24" s="104"/>
      <c r="N24" s="136" t="s">
        <v>241</v>
      </c>
      <c r="O24" s="102"/>
      <c r="P24" s="102"/>
      <c r="Q24" s="104"/>
      <c r="R24" s="104"/>
      <c r="S24" s="104"/>
      <c r="T24" s="102"/>
      <c r="U24" s="89"/>
      <c r="V24" s="89" t="s">
        <v>242</v>
      </c>
      <c r="W24" s="124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25"/>
      <c r="AK24" s="82"/>
    </row>
    <row r="25" spans="1:37" s="67" customFormat="1" ht="15.75" customHeight="1" x14ac:dyDescent="0.2">
      <c r="A25" s="137" t="s">
        <v>259</v>
      </c>
      <c r="B25" s="137" t="s">
        <v>260</v>
      </c>
      <c r="C25" s="119"/>
      <c r="D25" s="119"/>
      <c r="E25" s="138"/>
      <c r="F25" s="119"/>
      <c r="G25" s="119"/>
      <c r="H25" s="138">
        <f>H26+H27+H28+H29+H30</f>
        <v>408</v>
      </c>
      <c r="I25" s="138">
        <f t="shared" ref="I25:AH25" si="1">I26+I27+I28+I29+I30</f>
        <v>62</v>
      </c>
      <c r="J25" s="138">
        <f t="shared" si="1"/>
        <v>346</v>
      </c>
      <c r="K25" s="138">
        <f t="shared" si="1"/>
        <v>280</v>
      </c>
      <c r="L25" s="138">
        <f t="shared" si="1"/>
        <v>58</v>
      </c>
      <c r="M25" s="138">
        <f t="shared" si="1"/>
        <v>280</v>
      </c>
      <c r="N25" s="138">
        <f t="shared" si="1"/>
        <v>0</v>
      </c>
      <c r="O25" s="138">
        <f t="shared" si="1"/>
        <v>0</v>
      </c>
      <c r="P25" s="138">
        <f t="shared" si="1"/>
        <v>0</v>
      </c>
      <c r="Q25" s="138">
        <f t="shared" si="1"/>
        <v>0</v>
      </c>
      <c r="R25" s="138">
        <f t="shared" si="1"/>
        <v>0</v>
      </c>
      <c r="S25" s="138">
        <f t="shared" si="1"/>
        <v>0</v>
      </c>
      <c r="T25" s="138">
        <f t="shared" si="1"/>
        <v>0</v>
      </c>
      <c r="U25" s="138">
        <f t="shared" si="1"/>
        <v>0</v>
      </c>
      <c r="V25" s="138">
        <f t="shared" si="1"/>
        <v>0</v>
      </c>
      <c r="W25" s="138">
        <f t="shared" si="1"/>
        <v>22</v>
      </c>
      <c r="X25" s="138">
        <f t="shared" si="1"/>
        <v>90</v>
      </c>
      <c r="Y25" s="138">
        <f t="shared" si="1"/>
        <v>16</v>
      </c>
      <c r="Z25" s="138">
        <f t="shared" si="1"/>
        <v>68</v>
      </c>
      <c r="AA25" s="138">
        <f t="shared" si="1"/>
        <v>10</v>
      </c>
      <c r="AB25" s="138">
        <f t="shared" si="1"/>
        <v>58</v>
      </c>
      <c r="AC25" s="138">
        <f t="shared" si="1"/>
        <v>2</v>
      </c>
      <c r="AD25" s="138">
        <f t="shared" si="1"/>
        <v>52</v>
      </c>
      <c r="AE25" s="138">
        <f t="shared" si="1"/>
        <v>4</v>
      </c>
      <c r="AF25" s="138">
        <f t="shared" si="1"/>
        <v>20</v>
      </c>
      <c r="AG25" s="138">
        <f t="shared" si="1"/>
        <v>10</v>
      </c>
      <c r="AH25" s="138">
        <f t="shared" si="1"/>
        <v>56</v>
      </c>
    </row>
    <row r="26" spans="1:37" s="85" customFormat="1" ht="18.75" customHeight="1" x14ac:dyDescent="0.2">
      <c r="A26" s="139" t="s">
        <v>261</v>
      </c>
      <c r="B26" s="139" t="s">
        <v>262</v>
      </c>
      <c r="C26" s="140"/>
      <c r="D26" s="140"/>
      <c r="E26" s="141">
        <v>3</v>
      </c>
      <c r="F26" s="140"/>
      <c r="G26" s="140"/>
      <c r="H26" s="142">
        <v>36</v>
      </c>
      <c r="I26" s="143">
        <v>4</v>
      </c>
      <c r="J26" s="144">
        <v>32</v>
      </c>
      <c r="K26" s="142">
        <v>10</v>
      </c>
      <c r="L26" s="142">
        <v>16</v>
      </c>
      <c r="M26" s="142">
        <v>10</v>
      </c>
      <c r="N26" s="111"/>
      <c r="O26" s="111"/>
      <c r="P26" s="111"/>
      <c r="Q26" s="111"/>
      <c r="R26" s="111"/>
      <c r="S26" s="111"/>
      <c r="T26" s="111"/>
      <c r="U26" s="111"/>
      <c r="V26" s="111"/>
      <c r="W26" s="107">
        <v>4</v>
      </c>
      <c r="X26" s="146">
        <v>32</v>
      </c>
      <c r="Y26" s="145"/>
      <c r="Z26" s="146"/>
      <c r="AA26" s="146"/>
      <c r="AB26" s="145"/>
      <c r="AC26" s="145"/>
      <c r="AD26" s="147"/>
      <c r="AE26" s="147"/>
      <c r="AF26" s="146"/>
      <c r="AG26" s="146"/>
      <c r="AH26" s="145"/>
    </row>
    <row r="27" spans="1:37" s="85" customFormat="1" ht="30" customHeight="1" x14ac:dyDescent="0.2">
      <c r="A27" s="139" t="s">
        <v>263</v>
      </c>
      <c r="B27" s="139" t="s">
        <v>1</v>
      </c>
      <c r="C27" s="140"/>
      <c r="D27" s="140"/>
      <c r="E27" s="141">
        <v>4</v>
      </c>
      <c r="F27" s="140"/>
      <c r="G27" s="140"/>
      <c r="H27" s="142">
        <v>94</v>
      </c>
      <c r="I27" s="183">
        <v>18</v>
      </c>
      <c r="J27" s="144">
        <v>76</v>
      </c>
      <c r="K27" s="142">
        <v>72</v>
      </c>
      <c r="L27" s="142">
        <v>4</v>
      </c>
      <c r="M27" s="142">
        <v>72</v>
      </c>
      <c r="N27" s="111"/>
      <c r="O27" s="111"/>
      <c r="P27" s="111"/>
      <c r="Q27" s="111"/>
      <c r="R27" s="111"/>
      <c r="S27" s="111"/>
      <c r="T27" s="111"/>
      <c r="U27" s="111"/>
      <c r="V27" s="111"/>
      <c r="W27" s="107">
        <v>8</v>
      </c>
      <c r="X27" s="107">
        <v>38</v>
      </c>
      <c r="Y27" s="107">
        <v>10</v>
      </c>
      <c r="Z27" s="107">
        <v>38</v>
      </c>
      <c r="AA27" s="107"/>
      <c r="AB27" s="107"/>
      <c r="AC27" s="107"/>
      <c r="AD27" s="107"/>
      <c r="AE27" s="107"/>
      <c r="AF27" s="107"/>
      <c r="AG27" s="107"/>
      <c r="AH27" s="125"/>
    </row>
    <row r="28" spans="1:37" s="85" customFormat="1" ht="18" customHeight="1" x14ac:dyDescent="0.2">
      <c r="A28" s="139" t="s">
        <v>264</v>
      </c>
      <c r="B28" s="139" t="s">
        <v>4</v>
      </c>
      <c r="C28" s="141"/>
      <c r="D28" s="140"/>
      <c r="E28" s="141">
        <v>6</v>
      </c>
      <c r="F28" s="140"/>
      <c r="G28" s="141"/>
      <c r="H28" s="142">
        <v>68</v>
      </c>
      <c r="I28" s="145"/>
      <c r="J28" s="148">
        <v>68</v>
      </c>
      <c r="K28" s="142">
        <v>48</v>
      </c>
      <c r="L28" s="142">
        <v>20</v>
      </c>
      <c r="M28" s="142">
        <v>48</v>
      </c>
      <c r="N28" s="111"/>
      <c r="O28" s="111"/>
      <c r="P28" s="111"/>
      <c r="Q28" s="111"/>
      <c r="R28" s="111"/>
      <c r="S28" s="107"/>
      <c r="T28" s="111"/>
      <c r="U28" s="111"/>
      <c r="V28" s="111"/>
      <c r="W28" s="107"/>
      <c r="X28" s="107"/>
      <c r="Y28" s="107"/>
      <c r="Z28" s="107"/>
      <c r="AA28" s="107"/>
      <c r="AB28" s="107">
        <v>36</v>
      </c>
      <c r="AC28" s="107"/>
      <c r="AD28" s="107">
        <v>32</v>
      </c>
      <c r="AE28" s="107"/>
      <c r="AF28" s="107"/>
      <c r="AG28" s="107"/>
      <c r="AH28" s="107"/>
    </row>
    <row r="29" spans="1:37" s="62" customFormat="1" ht="17.25" customHeight="1" x14ac:dyDescent="0.2">
      <c r="A29" s="139" t="s">
        <v>265</v>
      </c>
      <c r="B29" s="139" t="s">
        <v>2</v>
      </c>
      <c r="C29" s="111"/>
      <c r="D29" s="111"/>
      <c r="E29" s="107" t="s">
        <v>305</v>
      </c>
      <c r="F29" s="111"/>
      <c r="G29" s="111"/>
      <c r="H29" s="142">
        <v>170</v>
      </c>
      <c r="I29" s="149">
        <v>34</v>
      </c>
      <c r="J29" s="148">
        <v>136</v>
      </c>
      <c r="K29" s="142">
        <v>132</v>
      </c>
      <c r="L29" s="142">
        <v>4</v>
      </c>
      <c r="M29" s="142">
        <v>132</v>
      </c>
      <c r="N29" s="150"/>
      <c r="O29" s="150"/>
      <c r="P29" s="111"/>
      <c r="Q29" s="111"/>
      <c r="R29" s="111"/>
      <c r="S29" s="150"/>
      <c r="T29" s="150"/>
      <c r="U29" s="150"/>
      <c r="V29" s="150"/>
      <c r="W29" s="184">
        <v>10</v>
      </c>
      <c r="X29" s="107">
        <v>20</v>
      </c>
      <c r="Y29" s="107">
        <v>6</v>
      </c>
      <c r="Z29" s="107">
        <v>30</v>
      </c>
      <c r="AA29" s="107">
        <v>10</v>
      </c>
      <c r="AB29" s="107">
        <v>22</v>
      </c>
      <c r="AC29" s="107">
        <v>2</v>
      </c>
      <c r="AD29" s="107">
        <v>20</v>
      </c>
      <c r="AE29" s="107">
        <v>4</v>
      </c>
      <c r="AF29" s="107">
        <v>20</v>
      </c>
      <c r="AG29" s="107">
        <v>4</v>
      </c>
      <c r="AH29" s="107">
        <v>22</v>
      </c>
    </row>
    <row r="30" spans="1:37" s="86" customFormat="1" ht="15.75" customHeight="1" x14ac:dyDescent="0.2">
      <c r="A30" s="139" t="s">
        <v>266</v>
      </c>
      <c r="B30" s="139" t="s">
        <v>319</v>
      </c>
      <c r="C30" s="140"/>
      <c r="D30" s="140"/>
      <c r="E30" s="141">
        <v>8</v>
      </c>
      <c r="F30" s="140"/>
      <c r="G30" s="140"/>
      <c r="H30" s="142">
        <v>40</v>
      </c>
      <c r="I30" s="149">
        <v>6</v>
      </c>
      <c r="J30" s="148">
        <v>34</v>
      </c>
      <c r="K30" s="142">
        <v>18</v>
      </c>
      <c r="L30" s="142">
        <v>14</v>
      </c>
      <c r="M30" s="142">
        <v>18</v>
      </c>
      <c r="N30" s="150"/>
      <c r="O30" s="150"/>
      <c r="P30" s="111"/>
      <c r="Q30" s="111"/>
      <c r="R30" s="111"/>
      <c r="S30" s="150"/>
      <c r="T30" s="150"/>
      <c r="U30" s="150"/>
      <c r="V30" s="150"/>
      <c r="W30" s="150"/>
      <c r="X30" s="107"/>
      <c r="Y30" s="107"/>
      <c r="Z30" s="107"/>
      <c r="AA30" s="107"/>
      <c r="AB30" s="107"/>
      <c r="AC30" s="151"/>
      <c r="AD30" s="151"/>
      <c r="AE30" s="107"/>
      <c r="AF30" s="107"/>
      <c r="AG30" s="107">
        <v>6</v>
      </c>
      <c r="AH30" s="107">
        <v>34</v>
      </c>
    </row>
    <row r="31" spans="1:37" s="67" customFormat="1" ht="17.25" customHeight="1" x14ac:dyDescent="0.2">
      <c r="A31" s="137" t="s">
        <v>54</v>
      </c>
      <c r="B31" s="137" t="s">
        <v>180</v>
      </c>
      <c r="C31" s="119"/>
      <c r="D31" s="119"/>
      <c r="E31" s="119"/>
      <c r="F31" s="119"/>
      <c r="G31" s="119"/>
      <c r="H31" s="119">
        <f>H32+H33+H34+H35+H36+H37+H38+H39+H40</f>
        <v>680</v>
      </c>
      <c r="I31" s="119">
        <f t="shared" ref="I31:AH31" si="2">I32+I33+I34+I35+I36+I37+I38+I39+I40</f>
        <v>126</v>
      </c>
      <c r="J31" s="119">
        <f t="shared" si="2"/>
        <v>515</v>
      </c>
      <c r="K31" s="119">
        <f t="shared" si="2"/>
        <v>281</v>
      </c>
      <c r="L31" s="119">
        <f t="shared" si="2"/>
        <v>234</v>
      </c>
      <c r="M31" s="119">
        <f t="shared" si="2"/>
        <v>281</v>
      </c>
      <c r="N31" s="119">
        <f t="shared" si="2"/>
        <v>0</v>
      </c>
      <c r="O31" s="119">
        <f t="shared" si="2"/>
        <v>0</v>
      </c>
      <c r="P31" s="119">
        <f t="shared" si="2"/>
        <v>0</v>
      </c>
      <c r="Q31" s="119">
        <f t="shared" si="2"/>
        <v>7</v>
      </c>
      <c r="R31" s="119">
        <f t="shared" si="2"/>
        <v>8</v>
      </c>
      <c r="S31" s="119">
        <f t="shared" si="2"/>
        <v>24</v>
      </c>
      <c r="T31" s="119">
        <f t="shared" si="2"/>
        <v>0</v>
      </c>
      <c r="U31" s="119">
        <f t="shared" si="2"/>
        <v>0</v>
      </c>
      <c r="V31" s="119">
        <f t="shared" si="2"/>
        <v>0</v>
      </c>
      <c r="W31" s="119">
        <f t="shared" si="2"/>
        <v>62</v>
      </c>
      <c r="X31" s="119">
        <f t="shared" si="2"/>
        <v>292</v>
      </c>
      <c r="Y31" s="119">
        <f t="shared" si="2"/>
        <v>31</v>
      </c>
      <c r="Z31" s="119">
        <f t="shared" si="2"/>
        <v>109</v>
      </c>
      <c r="AA31" s="119">
        <f t="shared" si="2"/>
        <v>29</v>
      </c>
      <c r="AB31" s="119">
        <f t="shared" si="2"/>
        <v>80</v>
      </c>
      <c r="AC31" s="119">
        <f t="shared" si="2"/>
        <v>4</v>
      </c>
      <c r="AD31" s="119">
        <f t="shared" si="2"/>
        <v>34</v>
      </c>
      <c r="AE31" s="119">
        <f t="shared" si="2"/>
        <v>0</v>
      </c>
      <c r="AF31" s="119">
        <f t="shared" si="2"/>
        <v>0</v>
      </c>
      <c r="AG31" s="119">
        <f t="shared" si="2"/>
        <v>0</v>
      </c>
      <c r="AH31" s="119">
        <f t="shared" si="2"/>
        <v>0</v>
      </c>
    </row>
    <row r="32" spans="1:37" s="85" customFormat="1" ht="25.5" customHeight="1" x14ac:dyDescent="0.2">
      <c r="A32" s="154" t="s">
        <v>55</v>
      </c>
      <c r="B32" s="168" t="s">
        <v>267</v>
      </c>
      <c r="C32" s="141">
        <v>4</v>
      </c>
      <c r="D32" s="141"/>
      <c r="E32" s="141"/>
      <c r="F32" s="141"/>
      <c r="G32" s="141"/>
      <c r="H32" s="107">
        <v>84</v>
      </c>
      <c r="I32" s="107">
        <v>16</v>
      </c>
      <c r="J32" s="107">
        <v>59</v>
      </c>
      <c r="K32" s="107">
        <v>33</v>
      </c>
      <c r="L32" s="107">
        <v>26</v>
      </c>
      <c r="M32" s="107">
        <v>33</v>
      </c>
      <c r="N32" s="107"/>
      <c r="O32" s="107"/>
      <c r="P32" s="107"/>
      <c r="Q32" s="107">
        <v>1</v>
      </c>
      <c r="R32" s="107">
        <v>2</v>
      </c>
      <c r="S32" s="107">
        <v>6</v>
      </c>
      <c r="T32" s="107"/>
      <c r="U32" s="107"/>
      <c r="V32" s="107"/>
      <c r="W32" s="107"/>
      <c r="X32" s="107"/>
      <c r="Y32" s="107">
        <v>16</v>
      </c>
      <c r="Z32" s="107">
        <v>59</v>
      </c>
      <c r="AA32" s="107"/>
      <c r="AB32" s="107"/>
      <c r="AC32" s="107"/>
      <c r="AD32" s="107"/>
      <c r="AE32" s="107"/>
      <c r="AF32" s="107"/>
      <c r="AG32" s="107"/>
      <c r="AH32" s="125"/>
    </row>
    <row r="33" spans="1:41" s="85" customFormat="1" ht="13.5" customHeight="1" x14ac:dyDescent="0.2">
      <c r="A33" s="154" t="s">
        <v>268</v>
      </c>
      <c r="B33" s="168" t="s">
        <v>182</v>
      </c>
      <c r="C33" s="141"/>
      <c r="D33" s="141"/>
      <c r="E33" s="141">
        <v>3</v>
      </c>
      <c r="F33" s="141"/>
      <c r="G33" s="141"/>
      <c r="H33" s="142">
        <v>76</v>
      </c>
      <c r="I33" s="153">
        <v>14</v>
      </c>
      <c r="J33" s="148">
        <v>62</v>
      </c>
      <c r="K33" s="142">
        <v>58</v>
      </c>
      <c r="L33" s="142">
        <v>4</v>
      </c>
      <c r="M33" s="142">
        <v>58</v>
      </c>
      <c r="N33" s="107"/>
      <c r="O33" s="107"/>
      <c r="P33" s="107"/>
      <c r="Q33" s="107"/>
      <c r="R33" s="107"/>
      <c r="S33" s="107"/>
      <c r="T33" s="107"/>
      <c r="U33" s="107"/>
      <c r="V33" s="107"/>
      <c r="W33" s="107">
        <v>14</v>
      </c>
      <c r="X33" s="107">
        <v>62</v>
      </c>
      <c r="Y33" s="107"/>
      <c r="Z33" s="107"/>
      <c r="AA33" s="107"/>
      <c r="AB33" s="107"/>
      <c r="AC33" s="107"/>
      <c r="AD33" s="107"/>
      <c r="AE33" s="107"/>
      <c r="AF33" s="107"/>
      <c r="AG33" s="107"/>
      <c r="AH33" s="125"/>
    </row>
    <row r="34" spans="1:41" s="85" customFormat="1" ht="13.5" customHeight="1" x14ac:dyDescent="0.2">
      <c r="A34" s="154" t="s">
        <v>269</v>
      </c>
      <c r="B34" s="168" t="s">
        <v>183</v>
      </c>
      <c r="C34" s="141"/>
      <c r="D34" s="141"/>
      <c r="E34" s="141">
        <v>3</v>
      </c>
      <c r="F34" s="141"/>
      <c r="G34" s="141"/>
      <c r="H34" s="142">
        <v>76</v>
      </c>
      <c r="I34" s="153">
        <v>14</v>
      </c>
      <c r="J34" s="148">
        <v>62</v>
      </c>
      <c r="K34" s="142">
        <v>32</v>
      </c>
      <c r="L34" s="142">
        <v>30</v>
      </c>
      <c r="M34" s="142">
        <v>32</v>
      </c>
      <c r="N34" s="107"/>
      <c r="O34" s="107"/>
      <c r="P34" s="107"/>
      <c r="Q34" s="107"/>
      <c r="R34" s="107"/>
      <c r="S34" s="111"/>
      <c r="T34" s="107"/>
      <c r="U34" s="107"/>
      <c r="V34" s="107"/>
      <c r="W34" s="107">
        <v>14</v>
      </c>
      <c r="X34" s="107">
        <v>62</v>
      </c>
      <c r="Y34" s="107"/>
      <c r="Z34" s="107"/>
      <c r="AA34" s="107"/>
      <c r="AB34" s="107"/>
      <c r="AC34" s="107"/>
      <c r="AD34" s="107"/>
      <c r="AE34" s="107"/>
      <c r="AF34" s="107"/>
      <c r="AG34" s="107"/>
      <c r="AH34" s="125"/>
    </row>
    <row r="35" spans="1:41" s="85" customFormat="1" ht="15.75" customHeight="1" x14ac:dyDescent="0.2">
      <c r="A35" s="154" t="s">
        <v>270</v>
      </c>
      <c r="B35" s="168" t="s">
        <v>208</v>
      </c>
      <c r="C35" s="141">
        <v>5</v>
      </c>
      <c r="D35" s="141"/>
      <c r="E35" s="141"/>
      <c r="F35" s="141"/>
      <c r="G35" s="141"/>
      <c r="H35" s="142">
        <v>68</v>
      </c>
      <c r="I35" s="153">
        <v>13</v>
      </c>
      <c r="J35" s="148">
        <v>46</v>
      </c>
      <c r="K35" s="142">
        <v>20</v>
      </c>
      <c r="L35" s="142">
        <v>26</v>
      </c>
      <c r="M35" s="142">
        <v>20</v>
      </c>
      <c r="N35" s="107"/>
      <c r="O35" s="107"/>
      <c r="P35" s="107"/>
      <c r="Q35" s="107">
        <v>1</v>
      </c>
      <c r="R35" s="107">
        <v>2</v>
      </c>
      <c r="S35" s="107">
        <v>6</v>
      </c>
      <c r="T35" s="107"/>
      <c r="U35" s="107"/>
      <c r="V35" s="107"/>
      <c r="W35" s="107"/>
      <c r="X35" s="107"/>
      <c r="Y35" s="107"/>
      <c r="Z35" s="107"/>
      <c r="AA35" s="107">
        <v>13</v>
      </c>
      <c r="AB35" s="107">
        <v>46</v>
      </c>
      <c r="AC35" s="107"/>
      <c r="AD35" s="107"/>
      <c r="AE35" s="107"/>
      <c r="AF35" s="107"/>
      <c r="AG35" s="107"/>
      <c r="AH35" s="125"/>
    </row>
    <row r="36" spans="1:41" s="85" customFormat="1" ht="26.25" customHeight="1" x14ac:dyDescent="0.2">
      <c r="A36" s="154" t="s">
        <v>271</v>
      </c>
      <c r="B36" s="168" t="s">
        <v>210</v>
      </c>
      <c r="C36" s="141">
        <v>6</v>
      </c>
      <c r="D36" s="141"/>
      <c r="E36" s="141"/>
      <c r="F36" s="141"/>
      <c r="G36" s="141"/>
      <c r="H36" s="107">
        <v>100</v>
      </c>
      <c r="I36" s="107">
        <v>20</v>
      </c>
      <c r="J36" s="107">
        <v>68</v>
      </c>
      <c r="K36" s="107">
        <v>26</v>
      </c>
      <c r="L36" s="107">
        <v>42</v>
      </c>
      <c r="M36" s="107">
        <v>26</v>
      </c>
      <c r="N36" s="107"/>
      <c r="O36" s="107"/>
      <c r="P36" s="107"/>
      <c r="Q36" s="107">
        <v>4</v>
      </c>
      <c r="R36" s="107">
        <v>2</v>
      </c>
      <c r="S36" s="107">
        <v>6</v>
      </c>
      <c r="T36" s="107"/>
      <c r="U36" s="107"/>
      <c r="V36" s="107"/>
      <c r="W36" s="107"/>
      <c r="X36" s="107"/>
      <c r="Y36" s="107"/>
      <c r="Z36" s="107"/>
      <c r="AA36" s="107">
        <v>16</v>
      </c>
      <c r="AB36" s="107">
        <v>34</v>
      </c>
      <c r="AC36" s="107">
        <v>4</v>
      </c>
      <c r="AD36" s="107">
        <v>34</v>
      </c>
      <c r="AE36" s="107"/>
      <c r="AF36" s="107"/>
      <c r="AG36" s="107"/>
      <c r="AH36" s="107"/>
    </row>
    <row r="37" spans="1:41" s="85" customFormat="1" ht="29.25" customHeight="1" x14ac:dyDescent="0.2">
      <c r="A37" s="154" t="s">
        <v>272</v>
      </c>
      <c r="B37" s="168" t="s">
        <v>185</v>
      </c>
      <c r="C37" s="141"/>
      <c r="D37" s="141"/>
      <c r="E37" s="141">
        <v>3</v>
      </c>
      <c r="F37" s="141"/>
      <c r="G37" s="141"/>
      <c r="H37" s="107">
        <v>76</v>
      </c>
      <c r="I37" s="107">
        <v>14</v>
      </c>
      <c r="J37" s="107">
        <v>62</v>
      </c>
      <c r="K37" s="107">
        <v>44</v>
      </c>
      <c r="L37" s="107">
        <v>18</v>
      </c>
      <c r="M37" s="107">
        <v>44</v>
      </c>
      <c r="N37" s="107"/>
      <c r="O37" s="107"/>
      <c r="P37" s="107"/>
      <c r="Q37" s="107"/>
      <c r="R37" s="107"/>
      <c r="S37" s="107"/>
      <c r="T37" s="107"/>
      <c r="U37" s="107"/>
      <c r="V37" s="107"/>
      <c r="W37" s="107">
        <v>14</v>
      </c>
      <c r="X37" s="107">
        <v>62</v>
      </c>
      <c r="Y37" s="107"/>
      <c r="Z37" s="107"/>
      <c r="AA37" s="107"/>
      <c r="AB37" s="96"/>
      <c r="AC37" s="96"/>
      <c r="AD37" s="96"/>
      <c r="AE37" s="96"/>
      <c r="AF37" s="107"/>
      <c r="AG37" s="107"/>
      <c r="AH37" s="107"/>
    </row>
    <row r="38" spans="1:41" s="85" customFormat="1" ht="17.25" customHeight="1" x14ac:dyDescent="0.2">
      <c r="A38" s="154" t="s">
        <v>273</v>
      </c>
      <c r="B38" s="168" t="s">
        <v>184</v>
      </c>
      <c r="C38" s="141"/>
      <c r="D38" s="141"/>
      <c r="E38" s="141">
        <v>3</v>
      </c>
      <c r="F38" s="141"/>
      <c r="G38" s="141"/>
      <c r="H38" s="107">
        <v>72</v>
      </c>
      <c r="I38" s="107">
        <v>12</v>
      </c>
      <c r="J38" s="107">
        <v>60</v>
      </c>
      <c r="K38" s="107">
        <v>28</v>
      </c>
      <c r="L38" s="107">
        <v>32</v>
      </c>
      <c r="M38" s="107">
        <v>28</v>
      </c>
      <c r="N38" s="107"/>
      <c r="O38" s="107"/>
      <c r="P38" s="107"/>
      <c r="Q38" s="107"/>
      <c r="R38" s="107"/>
      <c r="S38" s="107"/>
      <c r="T38" s="107"/>
      <c r="U38" s="107"/>
      <c r="V38" s="107"/>
      <c r="W38" s="107">
        <v>12</v>
      </c>
      <c r="X38" s="107">
        <v>60</v>
      </c>
      <c r="Y38" s="107"/>
      <c r="Z38" s="107"/>
      <c r="AA38" s="107"/>
      <c r="AB38" s="107"/>
      <c r="AC38" s="107"/>
      <c r="AD38" s="107"/>
      <c r="AE38" s="107"/>
      <c r="AF38" s="107"/>
      <c r="AG38" s="107"/>
      <c r="AH38" s="125"/>
    </row>
    <row r="39" spans="1:41" s="85" customFormat="1" ht="27" customHeight="1" x14ac:dyDescent="0.2">
      <c r="A39" s="154" t="s">
        <v>274</v>
      </c>
      <c r="B39" s="168" t="s">
        <v>211</v>
      </c>
      <c r="C39" s="140"/>
      <c r="D39" s="141"/>
      <c r="E39" s="141">
        <v>4</v>
      </c>
      <c r="F39" s="141"/>
      <c r="G39" s="141"/>
      <c r="H39" s="107">
        <v>48</v>
      </c>
      <c r="I39" s="107">
        <v>8</v>
      </c>
      <c r="J39" s="107">
        <v>40</v>
      </c>
      <c r="K39" s="107">
        <v>14</v>
      </c>
      <c r="L39" s="107">
        <v>26</v>
      </c>
      <c r="M39" s="107">
        <v>14</v>
      </c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>
        <v>20</v>
      </c>
      <c r="Y39" s="107">
        <v>8</v>
      </c>
      <c r="Z39" s="107">
        <v>20</v>
      </c>
      <c r="AA39" s="107"/>
      <c r="AB39" s="107"/>
      <c r="AC39" s="107"/>
      <c r="AD39" s="107"/>
      <c r="AE39" s="107"/>
      <c r="AF39" s="107"/>
      <c r="AG39" s="107"/>
      <c r="AH39" s="125"/>
    </row>
    <row r="40" spans="1:41" s="85" customFormat="1" ht="12.75" customHeight="1" x14ac:dyDescent="0.2">
      <c r="A40" s="154" t="s">
        <v>56</v>
      </c>
      <c r="B40" s="168" t="s">
        <v>209</v>
      </c>
      <c r="C40" s="141">
        <v>4</v>
      </c>
      <c r="D40" s="141"/>
      <c r="E40" s="141"/>
      <c r="F40" s="141"/>
      <c r="G40" s="141"/>
      <c r="H40" s="148">
        <v>80</v>
      </c>
      <c r="I40" s="149">
        <v>15</v>
      </c>
      <c r="J40" s="148">
        <v>56</v>
      </c>
      <c r="K40" s="107">
        <v>26</v>
      </c>
      <c r="L40" s="146">
        <v>30</v>
      </c>
      <c r="M40" s="107">
        <v>26</v>
      </c>
      <c r="N40" s="107"/>
      <c r="O40" s="107"/>
      <c r="P40" s="107"/>
      <c r="Q40" s="107">
        <v>1</v>
      </c>
      <c r="R40" s="107">
        <v>2</v>
      </c>
      <c r="S40" s="107">
        <v>6</v>
      </c>
      <c r="T40" s="107"/>
      <c r="U40" s="107"/>
      <c r="V40" s="107"/>
      <c r="W40" s="107">
        <v>8</v>
      </c>
      <c r="X40" s="107">
        <v>26</v>
      </c>
      <c r="Y40" s="107">
        <v>7</v>
      </c>
      <c r="Z40" s="107">
        <v>30</v>
      </c>
      <c r="AA40" s="107"/>
      <c r="AB40" s="107"/>
      <c r="AC40" s="107"/>
      <c r="AD40" s="107"/>
      <c r="AE40" s="107"/>
      <c r="AF40" s="107"/>
      <c r="AG40" s="107"/>
      <c r="AH40" s="125"/>
    </row>
    <row r="41" spans="1:41" s="66" customFormat="1" ht="16.5" customHeight="1" x14ac:dyDescent="0.2">
      <c r="A41" s="155" t="s">
        <v>57</v>
      </c>
      <c r="B41" s="156" t="s">
        <v>181</v>
      </c>
      <c r="C41" s="157"/>
      <c r="D41" s="158"/>
      <c r="E41" s="157"/>
      <c r="F41" s="157"/>
      <c r="G41" s="157"/>
      <c r="H41" s="158">
        <f>H42+H47+H55+H61+H66+H71+H76</f>
        <v>3160</v>
      </c>
      <c r="I41" s="158">
        <f t="shared" ref="I41:AH41" si="3">I42+I47+I55+I61+I66+I71+I76</f>
        <v>236</v>
      </c>
      <c r="J41" s="158">
        <f t="shared" si="3"/>
        <v>1199</v>
      </c>
      <c r="K41" s="158">
        <f t="shared" si="3"/>
        <v>3019</v>
      </c>
      <c r="L41" s="158">
        <f t="shared" si="3"/>
        <v>418</v>
      </c>
      <c r="M41" s="158">
        <f t="shared" si="3"/>
        <v>541</v>
      </c>
      <c r="N41" s="158">
        <f t="shared" si="3"/>
        <v>96</v>
      </c>
      <c r="O41" s="158">
        <f t="shared" si="3"/>
        <v>648</v>
      </c>
      <c r="P41" s="158">
        <f t="shared" si="3"/>
        <v>1080</v>
      </c>
      <c r="Q41" s="158">
        <f t="shared" si="3"/>
        <v>31</v>
      </c>
      <c r="R41" s="158">
        <f t="shared" si="3"/>
        <v>38</v>
      </c>
      <c r="S41" s="158">
        <f t="shared" si="3"/>
        <v>72</v>
      </c>
      <c r="T41" s="158">
        <f t="shared" si="3"/>
        <v>0</v>
      </c>
      <c r="U41" s="158">
        <f t="shared" si="3"/>
        <v>0</v>
      </c>
      <c r="V41" s="158">
        <f t="shared" si="3"/>
        <v>0</v>
      </c>
      <c r="W41" s="158">
        <f t="shared" si="3"/>
        <v>30</v>
      </c>
      <c r="X41" s="158">
        <f t="shared" si="3"/>
        <v>116</v>
      </c>
      <c r="Y41" s="158">
        <f t="shared" si="3"/>
        <v>68</v>
      </c>
      <c r="Z41" s="158">
        <f t="shared" si="3"/>
        <v>536</v>
      </c>
      <c r="AA41" s="158">
        <f t="shared" si="3"/>
        <v>34</v>
      </c>
      <c r="AB41" s="158">
        <f t="shared" si="3"/>
        <v>365</v>
      </c>
      <c r="AC41" s="158">
        <f t="shared" si="3"/>
        <v>36</v>
      </c>
      <c r="AD41" s="158">
        <f t="shared" si="3"/>
        <v>736</v>
      </c>
      <c r="AE41" s="158">
        <f t="shared" si="3"/>
        <v>34</v>
      </c>
      <c r="AF41" s="158">
        <f t="shared" si="3"/>
        <v>518</v>
      </c>
      <c r="AG41" s="158">
        <f t="shared" si="3"/>
        <v>34</v>
      </c>
      <c r="AH41" s="158">
        <f t="shared" si="3"/>
        <v>512</v>
      </c>
    </row>
    <row r="42" spans="1:41" s="67" customFormat="1" ht="41.25" customHeight="1" x14ac:dyDescent="0.2">
      <c r="A42" s="159" t="s">
        <v>76</v>
      </c>
      <c r="B42" s="160" t="s">
        <v>275</v>
      </c>
      <c r="C42" s="161"/>
      <c r="D42" s="138"/>
      <c r="E42" s="161"/>
      <c r="F42" s="119"/>
      <c r="G42" s="119"/>
      <c r="H42" s="119">
        <f>H43+H44+H45+H46</f>
        <v>477</v>
      </c>
      <c r="I42" s="119">
        <f t="shared" ref="I42:AH42" si="4">I43+I44+I45+I46</f>
        <v>40</v>
      </c>
      <c r="J42" s="119">
        <f t="shared" si="4"/>
        <v>158</v>
      </c>
      <c r="K42" s="119">
        <f t="shared" si="4"/>
        <v>450</v>
      </c>
      <c r="L42" s="119">
        <f t="shared" si="4"/>
        <v>58</v>
      </c>
      <c r="M42" s="119">
        <f t="shared" si="4"/>
        <v>52</v>
      </c>
      <c r="N42" s="119">
        <f t="shared" si="4"/>
        <v>48</v>
      </c>
      <c r="O42" s="119">
        <f t="shared" si="4"/>
        <v>108</v>
      </c>
      <c r="P42" s="119">
        <f t="shared" si="4"/>
        <v>144</v>
      </c>
      <c r="Q42" s="119">
        <f t="shared" si="4"/>
        <v>9</v>
      </c>
      <c r="R42" s="119">
        <f t="shared" si="4"/>
        <v>6</v>
      </c>
      <c r="S42" s="119">
        <f t="shared" si="4"/>
        <v>12</v>
      </c>
      <c r="T42" s="119">
        <f t="shared" si="4"/>
        <v>0</v>
      </c>
      <c r="U42" s="119">
        <f t="shared" si="4"/>
        <v>0</v>
      </c>
      <c r="V42" s="119">
        <f t="shared" si="4"/>
        <v>0</v>
      </c>
      <c r="W42" s="119">
        <f t="shared" si="4"/>
        <v>18</v>
      </c>
      <c r="X42" s="119">
        <f t="shared" si="4"/>
        <v>68</v>
      </c>
      <c r="Y42" s="119">
        <f t="shared" si="4"/>
        <v>14</v>
      </c>
      <c r="Z42" s="119">
        <f t="shared" si="4"/>
        <v>112</v>
      </c>
      <c r="AA42" s="119">
        <f t="shared" si="4"/>
        <v>8</v>
      </c>
      <c r="AB42" s="119">
        <f t="shared" si="4"/>
        <v>230</v>
      </c>
      <c r="AC42" s="119">
        <f t="shared" si="4"/>
        <v>0</v>
      </c>
      <c r="AD42" s="119">
        <f t="shared" si="4"/>
        <v>0</v>
      </c>
      <c r="AE42" s="119">
        <f t="shared" si="4"/>
        <v>0</v>
      </c>
      <c r="AF42" s="119">
        <f t="shared" si="4"/>
        <v>0</v>
      </c>
      <c r="AG42" s="119">
        <f t="shared" si="4"/>
        <v>0</v>
      </c>
      <c r="AH42" s="119">
        <f t="shared" si="4"/>
        <v>0</v>
      </c>
    </row>
    <row r="43" spans="1:41" s="85" customFormat="1" ht="41.25" customHeight="1" x14ac:dyDescent="0.2">
      <c r="A43" s="154" t="s">
        <v>77</v>
      </c>
      <c r="B43" s="139" t="s">
        <v>276</v>
      </c>
      <c r="C43" s="162">
        <v>5</v>
      </c>
      <c r="D43" s="163"/>
      <c r="E43" s="162"/>
      <c r="F43" s="140"/>
      <c r="G43" s="140"/>
      <c r="H43" s="107">
        <v>216</v>
      </c>
      <c r="I43" s="107">
        <v>40</v>
      </c>
      <c r="J43" s="107">
        <v>158</v>
      </c>
      <c r="K43" s="107">
        <v>198</v>
      </c>
      <c r="L43" s="107">
        <v>58</v>
      </c>
      <c r="M43" s="107">
        <v>52</v>
      </c>
      <c r="N43" s="107">
        <v>48</v>
      </c>
      <c r="O43" s="107"/>
      <c r="P43" s="107"/>
      <c r="Q43" s="107">
        <v>8</v>
      </c>
      <c r="R43" s="107">
        <v>4</v>
      </c>
      <c r="S43" s="107">
        <v>6</v>
      </c>
      <c r="T43" s="107"/>
      <c r="U43" s="111"/>
      <c r="V43" s="111"/>
      <c r="W43" s="107">
        <v>18</v>
      </c>
      <c r="X43" s="107">
        <v>68</v>
      </c>
      <c r="Y43" s="107">
        <v>14</v>
      </c>
      <c r="Z43" s="107">
        <v>40</v>
      </c>
      <c r="AA43" s="107">
        <v>8</v>
      </c>
      <c r="AB43" s="107">
        <v>50</v>
      </c>
      <c r="AC43" s="107"/>
      <c r="AD43" s="107"/>
      <c r="AE43" s="107"/>
      <c r="AF43" s="107"/>
      <c r="AG43" s="107"/>
      <c r="AH43" s="112"/>
    </row>
    <row r="44" spans="1:41" s="85" customFormat="1" ht="12.75" x14ac:dyDescent="0.2">
      <c r="A44" s="154" t="s">
        <v>277</v>
      </c>
      <c r="B44" s="139" t="s">
        <v>5</v>
      </c>
      <c r="C44" s="108"/>
      <c r="D44" s="145"/>
      <c r="E44" s="108">
        <v>5</v>
      </c>
      <c r="F44" s="141"/>
      <c r="G44" s="140"/>
      <c r="H44" s="142">
        <v>108</v>
      </c>
      <c r="I44" s="165"/>
      <c r="J44" s="148"/>
      <c r="K44" s="107">
        <v>108</v>
      </c>
      <c r="L44" s="146"/>
      <c r="M44" s="107"/>
      <c r="N44" s="107"/>
      <c r="O44" s="107">
        <v>108</v>
      </c>
      <c r="P44" s="107"/>
      <c r="Q44" s="107"/>
      <c r="R44" s="107"/>
      <c r="S44" s="166"/>
      <c r="T44" s="107"/>
      <c r="U44" s="111"/>
      <c r="V44" s="111"/>
      <c r="W44" s="111"/>
      <c r="X44" s="107"/>
      <c r="Y44" s="107"/>
      <c r="Z44" s="107">
        <v>36</v>
      </c>
      <c r="AA44" s="107"/>
      <c r="AB44" s="107">
        <v>72</v>
      </c>
      <c r="AC44" s="107"/>
      <c r="AD44" s="107"/>
      <c r="AE44" s="107"/>
      <c r="AF44" s="107"/>
      <c r="AG44" s="107"/>
      <c r="AH44" s="125"/>
    </row>
    <row r="45" spans="1:41" s="62" customFormat="1" ht="12.75" x14ac:dyDescent="0.2">
      <c r="A45" s="154" t="s">
        <v>79</v>
      </c>
      <c r="B45" s="139" t="s">
        <v>278</v>
      </c>
      <c r="C45" s="167"/>
      <c r="D45" s="145"/>
      <c r="E45" s="107">
        <v>5</v>
      </c>
      <c r="F45" s="111"/>
      <c r="G45" s="111"/>
      <c r="H45" s="142">
        <v>144</v>
      </c>
      <c r="I45" s="165"/>
      <c r="J45" s="107"/>
      <c r="K45" s="107">
        <v>144</v>
      </c>
      <c r="L45" s="107"/>
      <c r="M45" s="107"/>
      <c r="N45" s="107"/>
      <c r="O45" s="107"/>
      <c r="P45" s="107">
        <v>144</v>
      </c>
      <c r="Q45" s="107"/>
      <c r="R45" s="107"/>
      <c r="S45" s="107"/>
      <c r="T45" s="107"/>
      <c r="U45" s="111"/>
      <c r="V45" s="111"/>
      <c r="W45" s="111"/>
      <c r="X45" s="107"/>
      <c r="Y45" s="107"/>
      <c r="Z45" s="107">
        <v>36</v>
      </c>
      <c r="AA45" s="107"/>
      <c r="AB45" s="107">
        <v>108</v>
      </c>
      <c r="AC45" s="107"/>
      <c r="AD45" s="107"/>
      <c r="AE45" s="107"/>
      <c r="AF45" s="107"/>
      <c r="AG45" s="107"/>
      <c r="AH45" s="125"/>
    </row>
    <row r="46" spans="1:41" s="62" customFormat="1" ht="17.25" customHeight="1" x14ac:dyDescent="0.2">
      <c r="A46" s="154" t="s">
        <v>175</v>
      </c>
      <c r="B46" s="168" t="s">
        <v>279</v>
      </c>
      <c r="C46" s="108">
        <v>5</v>
      </c>
      <c r="D46" s="145"/>
      <c r="E46" s="107"/>
      <c r="F46" s="111"/>
      <c r="G46" s="111"/>
      <c r="H46" s="142">
        <v>9</v>
      </c>
      <c r="I46" s="165"/>
      <c r="J46" s="107"/>
      <c r="K46" s="107"/>
      <c r="L46" s="107"/>
      <c r="M46" s="107"/>
      <c r="N46" s="107"/>
      <c r="O46" s="107"/>
      <c r="P46" s="107"/>
      <c r="Q46" s="107">
        <v>1</v>
      </c>
      <c r="R46" s="107">
        <v>2</v>
      </c>
      <c r="S46" s="107">
        <v>6</v>
      </c>
      <c r="T46" s="107"/>
      <c r="U46" s="111"/>
      <c r="V46" s="111"/>
      <c r="W46" s="111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25"/>
    </row>
    <row r="47" spans="1:41" s="68" customFormat="1" ht="53.25" customHeight="1" x14ac:dyDescent="0.2">
      <c r="A47" s="159" t="s">
        <v>81</v>
      </c>
      <c r="B47" s="169" t="s">
        <v>280</v>
      </c>
      <c r="C47" s="161"/>
      <c r="D47" s="138"/>
      <c r="E47" s="161"/>
      <c r="F47" s="119"/>
      <c r="G47" s="119"/>
      <c r="H47" s="119">
        <f>H48+H49+H50+H51+H52+H53+H54</f>
        <v>749</v>
      </c>
      <c r="I47" s="119">
        <f t="shared" ref="I47:AH47" si="5">I48+I49+I50+I51+I52+I53+I54</f>
        <v>80</v>
      </c>
      <c r="J47" s="119">
        <f t="shared" si="5"/>
        <v>384</v>
      </c>
      <c r="K47" s="119">
        <f t="shared" si="5"/>
        <v>716</v>
      </c>
      <c r="L47" s="119">
        <f t="shared" si="5"/>
        <v>162</v>
      </c>
      <c r="M47" s="119">
        <f t="shared" si="5"/>
        <v>174</v>
      </c>
      <c r="N47" s="119">
        <f t="shared" si="5"/>
        <v>48</v>
      </c>
      <c r="O47" s="119">
        <f t="shared" si="5"/>
        <v>108</v>
      </c>
      <c r="P47" s="119">
        <f t="shared" si="5"/>
        <v>144</v>
      </c>
      <c r="Q47" s="119">
        <f t="shared" si="5"/>
        <v>5</v>
      </c>
      <c r="R47" s="119">
        <f t="shared" si="5"/>
        <v>10</v>
      </c>
      <c r="S47" s="119">
        <f t="shared" si="5"/>
        <v>18</v>
      </c>
      <c r="T47" s="119">
        <f t="shared" si="5"/>
        <v>0</v>
      </c>
      <c r="U47" s="119">
        <f t="shared" si="5"/>
        <v>0</v>
      </c>
      <c r="V47" s="119">
        <f t="shared" si="5"/>
        <v>0</v>
      </c>
      <c r="W47" s="119">
        <f t="shared" si="5"/>
        <v>0</v>
      </c>
      <c r="X47" s="119">
        <f t="shared" si="5"/>
        <v>0</v>
      </c>
      <c r="Y47" s="119">
        <f t="shared" si="5"/>
        <v>42</v>
      </c>
      <c r="Z47" s="119">
        <f t="shared" si="5"/>
        <v>160</v>
      </c>
      <c r="AA47" s="119">
        <f t="shared" si="5"/>
        <v>16</v>
      </c>
      <c r="AB47" s="119">
        <f t="shared" si="5"/>
        <v>90</v>
      </c>
      <c r="AC47" s="119">
        <f t="shared" si="5"/>
        <v>10</v>
      </c>
      <c r="AD47" s="119">
        <f t="shared" si="5"/>
        <v>224</v>
      </c>
      <c r="AE47" s="119">
        <f t="shared" si="5"/>
        <v>12</v>
      </c>
      <c r="AF47" s="119">
        <f t="shared" si="5"/>
        <v>162</v>
      </c>
      <c r="AG47" s="119">
        <f t="shared" si="5"/>
        <v>0</v>
      </c>
      <c r="AH47" s="119">
        <f t="shared" si="5"/>
        <v>0</v>
      </c>
      <c r="AI47" s="67"/>
      <c r="AJ47" s="67"/>
      <c r="AK47" s="67"/>
      <c r="AL47" s="67"/>
      <c r="AM47" s="67"/>
      <c r="AN47" s="67"/>
      <c r="AO47" s="67"/>
    </row>
    <row r="48" spans="1:41" s="85" customFormat="1" ht="40.5" customHeight="1" x14ac:dyDescent="0.2">
      <c r="A48" s="154" t="s">
        <v>284</v>
      </c>
      <c r="B48" s="139" t="s">
        <v>281</v>
      </c>
      <c r="C48" s="108">
        <v>6</v>
      </c>
      <c r="D48" s="145"/>
      <c r="E48" s="108"/>
      <c r="F48" s="140"/>
      <c r="G48" s="140"/>
      <c r="H48" s="107">
        <v>172</v>
      </c>
      <c r="I48" s="107">
        <v>20</v>
      </c>
      <c r="J48" s="107">
        <v>140</v>
      </c>
      <c r="K48" s="107">
        <v>160</v>
      </c>
      <c r="L48" s="107">
        <v>32</v>
      </c>
      <c r="M48" s="107">
        <v>60</v>
      </c>
      <c r="N48" s="107">
        <v>48</v>
      </c>
      <c r="O48" s="107"/>
      <c r="P48" s="107"/>
      <c r="Q48" s="107">
        <v>2</v>
      </c>
      <c r="R48" s="107">
        <v>4</v>
      </c>
      <c r="S48" s="107">
        <v>6</v>
      </c>
      <c r="T48" s="107"/>
      <c r="U48" s="111"/>
      <c r="V48" s="111"/>
      <c r="W48" s="111"/>
      <c r="X48" s="107"/>
      <c r="Y48" s="107">
        <v>10</v>
      </c>
      <c r="Z48" s="107">
        <v>70</v>
      </c>
      <c r="AA48" s="107">
        <v>6</v>
      </c>
      <c r="AB48" s="107">
        <v>50</v>
      </c>
      <c r="AC48" s="107">
        <v>4</v>
      </c>
      <c r="AD48" s="107">
        <v>20</v>
      </c>
      <c r="AE48" s="107"/>
      <c r="AF48" s="107"/>
      <c r="AG48" s="107"/>
      <c r="AH48" s="125"/>
    </row>
    <row r="49" spans="1:34" s="85" customFormat="1" ht="25.5" x14ac:dyDescent="0.2">
      <c r="A49" s="154" t="s">
        <v>285</v>
      </c>
      <c r="B49" s="139" t="s">
        <v>212</v>
      </c>
      <c r="C49" s="108">
        <v>6</v>
      </c>
      <c r="D49" s="145"/>
      <c r="E49" s="108"/>
      <c r="F49" s="140"/>
      <c r="G49" s="140"/>
      <c r="H49" s="107">
        <v>226</v>
      </c>
      <c r="I49" s="107">
        <v>44</v>
      </c>
      <c r="J49" s="107">
        <v>170</v>
      </c>
      <c r="K49" s="107">
        <v>214</v>
      </c>
      <c r="L49" s="107">
        <v>92</v>
      </c>
      <c r="M49" s="107">
        <v>78</v>
      </c>
      <c r="N49" s="107"/>
      <c r="O49" s="107"/>
      <c r="P49" s="107"/>
      <c r="Q49" s="107">
        <v>2</v>
      </c>
      <c r="R49" s="107">
        <v>4</v>
      </c>
      <c r="S49" s="107">
        <v>6</v>
      </c>
      <c r="T49" s="107"/>
      <c r="U49" s="111"/>
      <c r="V49" s="111"/>
      <c r="W49" s="111"/>
      <c r="X49" s="107"/>
      <c r="Y49" s="107">
        <v>32</v>
      </c>
      <c r="Z49" s="107">
        <v>90</v>
      </c>
      <c r="AA49" s="107">
        <v>10</v>
      </c>
      <c r="AB49" s="107">
        <v>40</v>
      </c>
      <c r="AC49" s="107">
        <v>2</v>
      </c>
      <c r="AD49" s="107">
        <v>40</v>
      </c>
      <c r="AE49" s="107"/>
      <c r="AF49" s="107"/>
      <c r="AG49" s="107"/>
      <c r="AH49" s="125"/>
    </row>
    <row r="50" spans="1:34" s="62" customFormat="1" ht="38.25" x14ac:dyDescent="0.2">
      <c r="A50" s="154" t="s">
        <v>286</v>
      </c>
      <c r="B50" s="139" t="s">
        <v>213</v>
      </c>
      <c r="C50" s="167"/>
      <c r="D50" s="145"/>
      <c r="E50" s="108">
        <v>7</v>
      </c>
      <c r="F50" s="111"/>
      <c r="G50" s="111"/>
      <c r="H50" s="107">
        <v>50</v>
      </c>
      <c r="I50" s="107">
        <v>10</v>
      </c>
      <c r="J50" s="107">
        <v>40</v>
      </c>
      <c r="K50" s="107">
        <v>50</v>
      </c>
      <c r="L50" s="107">
        <v>20</v>
      </c>
      <c r="M50" s="107">
        <v>20</v>
      </c>
      <c r="N50" s="107"/>
      <c r="O50" s="107"/>
      <c r="P50" s="107"/>
      <c r="Q50" s="107"/>
      <c r="R50" s="107"/>
      <c r="S50" s="107"/>
      <c r="T50" s="107"/>
      <c r="U50" s="111"/>
      <c r="V50" s="111"/>
      <c r="W50" s="111"/>
      <c r="X50" s="107"/>
      <c r="Y50" s="107"/>
      <c r="Z50" s="107"/>
      <c r="AA50" s="107"/>
      <c r="AB50" s="107"/>
      <c r="AC50" s="107">
        <v>4</v>
      </c>
      <c r="AD50" s="107">
        <v>20</v>
      </c>
      <c r="AE50" s="107">
        <v>6</v>
      </c>
      <c r="AF50" s="107">
        <v>20</v>
      </c>
      <c r="AG50" s="107"/>
      <c r="AH50" s="125"/>
    </row>
    <row r="51" spans="1:34" s="62" customFormat="1" ht="12.75" x14ac:dyDescent="0.2">
      <c r="A51" s="154" t="s">
        <v>287</v>
      </c>
      <c r="B51" s="132" t="s">
        <v>282</v>
      </c>
      <c r="C51" s="167"/>
      <c r="D51" s="145"/>
      <c r="E51" s="108">
        <v>7</v>
      </c>
      <c r="F51" s="111"/>
      <c r="G51" s="111"/>
      <c r="H51" s="142">
        <v>40</v>
      </c>
      <c r="I51" s="152">
        <v>6</v>
      </c>
      <c r="J51" s="164">
        <v>34</v>
      </c>
      <c r="K51" s="142">
        <v>40</v>
      </c>
      <c r="L51" s="142">
        <v>18</v>
      </c>
      <c r="M51" s="142">
        <v>16</v>
      </c>
      <c r="N51" s="107"/>
      <c r="O51" s="107"/>
      <c r="P51" s="107"/>
      <c r="Q51" s="107"/>
      <c r="R51" s="107"/>
      <c r="S51" s="107"/>
      <c r="T51" s="107"/>
      <c r="U51" s="111"/>
      <c r="V51" s="111"/>
      <c r="W51" s="111"/>
      <c r="X51" s="107"/>
      <c r="Y51" s="107"/>
      <c r="Z51" s="107"/>
      <c r="AA51" s="107"/>
      <c r="AB51" s="107"/>
      <c r="AC51" s="107"/>
      <c r="AD51" s="107"/>
      <c r="AE51" s="107">
        <v>6</v>
      </c>
      <c r="AF51" s="107">
        <v>34</v>
      </c>
      <c r="AG51" s="107"/>
      <c r="AH51" s="125"/>
    </row>
    <row r="52" spans="1:34" s="62" customFormat="1" ht="12.75" x14ac:dyDescent="0.2">
      <c r="A52" s="154" t="s">
        <v>283</v>
      </c>
      <c r="B52" s="132" t="s">
        <v>5</v>
      </c>
      <c r="C52" s="167"/>
      <c r="D52" s="145"/>
      <c r="E52" s="108" t="s">
        <v>315</v>
      </c>
      <c r="F52" s="111"/>
      <c r="G52" s="111"/>
      <c r="H52" s="142">
        <v>108</v>
      </c>
      <c r="I52" s="165"/>
      <c r="J52" s="107"/>
      <c r="K52" s="107">
        <v>108</v>
      </c>
      <c r="L52" s="107"/>
      <c r="M52" s="107"/>
      <c r="N52" s="107"/>
      <c r="O52" s="107">
        <v>108</v>
      </c>
      <c r="P52" s="107"/>
      <c r="Q52" s="107"/>
      <c r="R52" s="107"/>
      <c r="S52" s="107"/>
      <c r="T52" s="107"/>
      <c r="U52" s="111"/>
      <c r="V52" s="111"/>
      <c r="W52" s="111"/>
      <c r="X52" s="107"/>
      <c r="Y52" s="107"/>
      <c r="Z52" s="107"/>
      <c r="AA52" s="107"/>
      <c r="AB52" s="107"/>
      <c r="AC52" s="107"/>
      <c r="AD52" s="107">
        <v>72</v>
      </c>
      <c r="AE52" s="107"/>
      <c r="AF52" s="107">
        <v>36</v>
      </c>
      <c r="AG52" s="107"/>
      <c r="AH52" s="125"/>
    </row>
    <row r="53" spans="1:34" s="62" customFormat="1" ht="12.75" x14ac:dyDescent="0.2">
      <c r="A53" s="154" t="s">
        <v>82</v>
      </c>
      <c r="B53" s="132" t="s">
        <v>278</v>
      </c>
      <c r="C53" s="167"/>
      <c r="D53" s="145"/>
      <c r="E53" s="108" t="s">
        <v>315</v>
      </c>
      <c r="F53" s="111"/>
      <c r="G53" s="111"/>
      <c r="H53" s="142">
        <v>144</v>
      </c>
      <c r="I53" s="165"/>
      <c r="J53" s="107"/>
      <c r="K53" s="107">
        <v>144</v>
      </c>
      <c r="L53" s="107"/>
      <c r="M53" s="107"/>
      <c r="N53" s="107"/>
      <c r="O53" s="107"/>
      <c r="P53" s="107">
        <v>144</v>
      </c>
      <c r="Q53" s="107"/>
      <c r="R53" s="107"/>
      <c r="S53" s="107"/>
      <c r="T53" s="107"/>
      <c r="U53" s="111"/>
      <c r="V53" s="111"/>
      <c r="W53" s="111"/>
      <c r="X53" s="107"/>
      <c r="Y53" s="107"/>
      <c r="Z53" s="107"/>
      <c r="AA53" s="107"/>
      <c r="AB53" s="107"/>
      <c r="AC53" s="107"/>
      <c r="AD53" s="107">
        <v>72</v>
      </c>
      <c r="AE53" s="107"/>
      <c r="AF53" s="107">
        <v>72</v>
      </c>
      <c r="AG53" s="107"/>
      <c r="AH53" s="125"/>
    </row>
    <row r="54" spans="1:34" s="62" customFormat="1" ht="12.75" x14ac:dyDescent="0.2">
      <c r="A54" s="154" t="s">
        <v>176</v>
      </c>
      <c r="B54" s="168" t="s">
        <v>279</v>
      </c>
      <c r="C54" s="108">
        <v>7</v>
      </c>
      <c r="D54" s="145"/>
      <c r="E54" s="167"/>
      <c r="F54" s="111"/>
      <c r="G54" s="111"/>
      <c r="H54" s="142">
        <v>9</v>
      </c>
      <c r="I54" s="165"/>
      <c r="J54" s="107"/>
      <c r="K54" s="107"/>
      <c r="L54" s="107"/>
      <c r="M54" s="107"/>
      <c r="N54" s="107"/>
      <c r="O54" s="107"/>
      <c r="P54" s="107"/>
      <c r="Q54" s="107">
        <v>1</v>
      </c>
      <c r="R54" s="107">
        <v>2</v>
      </c>
      <c r="S54" s="108">
        <v>6</v>
      </c>
      <c r="T54" s="107"/>
      <c r="U54" s="111"/>
      <c r="V54" s="111"/>
      <c r="W54" s="111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25"/>
    </row>
    <row r="55" spans="1:34" s="67" customFormat="1" ht="82.5" customHeight="1" x14ac:dyDescent="0.2">
      <c r="A55" s="159" t="s">
        <v>83</v>
      </c>
      <c r="B55" s="170" t="s">
        <v>288</v>
      </c>
      <c r="C55" s="161"/>
      <c r="D55" s="138"/>
      <c r="E55" s="161"/>
      <c r="F55" s="119"/>
      <c r="G55" s="119"/>
      <c r="H55" s="119">
        <f>H56+H57+H58+H59+H60</f>
        <v>608</v>
      </c>
      <c r="I55" s="119">
        <f t="shared" ref="I55:AH55" si="6">I56+I57+I58+I59+I60</f>
        <v>40</v>
      </c>
      <c r="J55" s="119">
        <f t="shared" si="6"/>
        <v>172</v>
      </c>
      <c r="K55" s="119">
        <f t="shared" si="6"/>
        <v>572</v>
      </c>
      <c r="L55" s="119">
        <f t="shared" si="6"/>
        <v>62</v>
      </c>
      <c r="M55" s="119">
        <f t="shared" si="6"/>
        <v>110</v>
      </c>
      <c r="N55" s="119">
        <f t="shared" si="6"/>
        <v>0</v>
      </c>
      <c r="O55" s="119">
        <f t="shared" si="6"/>
        <v>144</v>
      </c>
      <c r="P55" s="119">
        <f t="shared" si="6"/>
        <v>216</v>
      </c>
      <c r="Q55" s="119">
        <f t="shared" si="6"/>
        <v>6</v>
      </c>
      <c r="R55" s="119">
        <f t="shared" si="6"/>
        <v>12</v>
      </c>
      <c r="S55" s="119">
        <f t="shared" si="6"/>
        <v>18</v>
      </c>
      <c r="T55" s="119">
        <f t="shared" si="6"/>
        <v>0</v>
      </c>
      <c r="U55" s="119">
        <f t="shared" si="6"/>
        <v>0</v>
      </c>
      <c r="V55" s="119">
        <f t="shared" si="6"/>
        <v>0</v>
      </c>
      <c r="W55" s="119">
        <f t="shared" si="6"/>
        <v>0</v>
      </c>
      <c r="X55" s="119">
        <f t="shared" si="6"/>
        <v>0</v>
      </c>
      <c r="Y55" s="119">
        <f t="shared" si="6"/>
        <v>0</v>
      </c>
      <c r="Z55" s="119">
        <f t="shared" si="6"/>
        <v>0</v>
      </c>
      <c r="AA55" s="119">
        <f t="shared" si="6"/>
        <v>0</v>
      </c>
      <c r="AB55" s="119">
        <f t="shared" si="6"/>
        <v>0</v>
      </c>
      <c r="AC55" s="119">
        <f t="shared" si="6"/>
        <v>2</v>
      </c>
      <c r="AD55" s="119">
        <f t="shared" si="6"/>
        <v>138</v>
      </c>
      <c r="AE55" s="119">
        <f t="shared" si="6"/>
        <v>4</v>
      </c>
      <c r="AF55" s="119">
        <f t="shared" si="6"/>
        <v>26</v>
      </c>
      <c r="AG55" s="119">
        <f t="shared" si="6"/>
        <v>34</v>
      </c>
      <c r="AH55" s="119">
        <f t="shared" si="6"/>
        <v>368</v>
      </c>
    </row>
    <row r="56" spans="1:34" s="87" customFormat="1" ht="67.5" customHeight="1" x14ac:dyDescent="0.2">
      <c r="A56" s="154" t="s">
        <v>84</v>
      </c>
      <c r="B56" s="132" t="s">
        <v>289</v>
      </c>
      <c r="C56" s="108">
        <v>8</v>
      </c>
      <c r="D56" s="145"/>
      <c r="E56" s="108"/>
      <c r="F56" s="140"/>
      <c r="G56" s="140"/>
      <c r="H56" s="107">
        <v>144</v>
      </c>
      <c r="I56" s="107">
        <v>26</v>
      </c>
      <c r="J56" s="107">
        <v>106</v>
      </c>
      <c r="K56" s="107">
        <v>132</v>
      </c>
      <c r="L56" s="107">
        <v>38</v>
      </c>
      <c r="M56" s="107">
        <v>68</v>
      </c>
      <c r="N56" s="107"/>
      <c r="O56" s="107"/>
      <c r="P56" s="107"/>
      <c r="Q56" s="107">
        <v>2</v>
      </c>
      <c r="R56" s="107">
        <v>4</v>
      </c>
      <c r="S56" s="107">
        <v>6</v>
      </c>
      <c r="T56" s="107"/>
      <c r="U56" s="111"/>
      <c r="V56" s="111"/>
      <c r="W56" s="111"/>
      <c r="X56" s="107"/>
      <c r="Y56" s="107"/>
      <c r="Z56" s="107"/>
      <c r="AA56" s="107"/>
      <c r="AB56" s="107"/>
      <c r="AC56" s="107">
        <v>2</v>
      </c>
      <c r="AD56" s="107">
        <v>30</v>
      </c>
      <c r="AE56" s="107">
        <v>4</v>
      </c>
      <c r="AF56" s="107">
        <v>26</v>
      </c>
      <c r="AG56" s="107">
        <v>20</v>
      </c>
      <c r="AH56" s="107">
        <v>50</v>
      </c>
    </row>
    <row r="57" spans="1:34" s="62" customFormat="1" ht="51" x14ac:dyDescent="0.2">
      <c r="A57" s="154" t="s">
        <v>304</v>
      </c>
      <c r="B57" s="132" t="s">
        <v>290</v>
      </c>
      <c r="C57" s="108">
        <v>8</v>
      </c>
      <c r="D57" s="145"/>
      <c r="E57" s="108"/>
      <c r="F57" s="111"/>
      <c r="G57" s="111"/>
      <c r="H57" s="107">
        <v>92</v>
      </c>
      <c r="I57" s="107">
        <v>14</v>
      </c>
      <c r="J57" s="107">
        <v>66</v>
      </c>
      <c r="K57" s="107">
        <v>80</v>
      </c>
      <c r="L57" s="107">
        <v>24</v>
      </c>
      <c r="M57" s="107">
        <v>42</v>
      </c>
      <c r="N57" s="107"/>
      <c r="O57" s="107"/>
      <c r="P57" s="107"/>
      <c r="Q57" s="107">
        <v>2</v>
      </c>
      <c r="R57" s="107">
        <v>4</v>
      </c>
      <c r="S57" s="107">
        <v>6</v>
      </c>
      <c r="T57" s="107"/>
      <c r="U57" s="111"/>
      <c r="V57" s="111"/>
      <c r="W57" s="111"/>
      <c r="X57" s="107"/>
      <c r="Y57" s="107"/>
      <c r="Z57" s="107"/>
      <c r="AA57" s="107"/>
      <c r="AB57" s="107"/>
      <c r="AC57" s="107"/>
      <c r="AD57" s="107"/>
      <c r="AE57" s="107"/>
      <c r="AF57" s="107"/>
      <c r="AG57" s="107">
        <v>14</v>
      </c>
      <c r="AH57" s="107">
        <v>66</v>
      </c>
    </row>
    <row r="58" spans="1:34" s="62" customFormat="1" ht="12.75" x14ac:dyDescent="0.2">
      <c r="A58" s="132" t="s">
        <v>291</v>
      </c>
      <c r="B58" s="139" t="s">
        <v>5</v>
      </c>
      <c r="C58" s="167"/>
      <c r="D58" s="145"/>
      <c r="E58" s="108" t="s">
        <v>306</v>
      </c>
      <c r="F58" s="111"/>
      <c r="G58" s="111"/>
      <c r="H58" s="142">
        <v>144</v>
      </c>
      <c r="I58" s="165"/>
      <c r="J58" s="107"/>
      <c r="K58" s="107">
        <v>144</v>
      </c>
      <c r="L58" s="107"/>
      <c r="M58" s="107"/>
      <c r="N58" s="107"/>
      <c r="O58" s="107">
        <v>144</v>
      </c>
      <c r="P58" s="107"/>
      <c r="Q58" s="107"/>
      <c r="R58" s="107"/>
      <c r="S58" s="107"/>
      <c r="T58" s="107"/>
      <c r="U58" s="111"/>
      <c r="V58" s="111"/>
      <c r="W58" s="111"/>
      <c r="X58" s="107"/>
      <c r="Y58" s="107"/>
      <c r="Z58" s="107"/>
      <c r="AA58" s="107"/>
      <c r="AB58" s="107"/>
      <c r="AC58" s="107"/>
      <c r="AD58" s="107">
        <v>36</v>
      </c>
      <c r="AE58" s="107"/>
      <c r="AF58" s="107"/>
      <c r="AG58" s="107"/>
      <c r="AH58" s="125">
        <v>108</v>
      </c>
    </row>
    <row r="59" spans="1:34" s="62" customFormat="1" ht="12.75" x14ac:dyDescent="0.2">
      <c r="A59" s="132" t="s">
        <v>292</v>
      </c>
      <c r="B59" s="139" t="s">
        <v>278</v>
      </c>
      <c r="C59" s="167"/>
      <c r="D59" s="145"/>
      <c r="E59" s="108" t="s">
        <v>306</v>
      </c>
      <c r="F59" s="111"/>
      <c r="G59" s="111"/>
      <c r="H59" s="142">
        <v>216</v>
      </c>
      <c r="I59" s="165"/>
      <c r="J59" s="107"/>
      <c r="K59" s="107">
        <v>216</v>
      </c>
      <c r="L59" s="107"/>
      <c r="M59" s="107"/>
      <c r="N59" s="107"/>
      <c r="O59" s="107"/>
      <c r="P59" s="107">
        <v>216</v>
      </c>
      <c r="Q59" s="107"/>
      <c r="R59" s="107"/>
      <c r="S59" s="107"/>
      <c r="T59" s="107"/>
      <c r="U59" s="111"/>
      <c r="V59" s="111"/>
      <c r="W59" s="111"/>
      <c r="X59" s="107"/>
      <c r="Y59" s="107"/>
      <c r="Z59" s="107"/>
      <c r="AA59" s="107"/>
      <c r="AB59" s="107"/>
      <c r="AC59" s="107"/>
      <c r="AD59" s="107">
        <v>72</v>
      </c>
      <c r="AE59" s="107"/>
      <c r="AF59" s="107"/>
      <c r="AG59" s="107"/>
      <c r="AH59" s="125">
        <v>144</v>
      </c>
    </row>
    <row r="60" spans="1:34" s="62" customFormat="1" ht="12.75" x14ac:dyDescent="0.2">
      <c r="A60" s="154" t="s">
        <v>177</v>
      </c>
      <c r="B60" s="168" t="s">
        <v>330</v>
      </c>
      <c r="C60" s="108">
        <v>8</v>
      </c>
      <c r="D60" s="145"/>
      <c r="E60" s="167"/>
      <c r="F60" s="111"/>
      <c r="G60" s="111"/>
      <c r="H60" s="142">
        <v>12</v>
      </c>
      <c r="I60" s="165"/>
      <c r="J60" s="107"/>
      <c r="K60" s="107"/>
      <c r="L60" s="107"/>
      <c r="M60" s="107"/>
      <c r="N60" s="107"/>
      <c r="O60" s="107"/>
      <c r="P60" s="107"/>
      <c r="Q60" s="107">
        <v>2</v>
      </c>
      <c r="R60" s="107">
        <v>4</v>
      </c>
      <c r="S60" s="108">
        <v>6</v>
      </c>
      <c r="T60" s="107"/>
      <c r="U60" s="111"/>
      <c r="V60" s="111"/>
      <c r="W60" s="111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25"/>
    </row>
    <row r="61" spans="1:34" s="67" customFormat="1" ht="26.25" customHeight="1" x14ac:dyDescent="0.2">
      <c r="A61" s="159" t="s">
        <v>85</v>
      </c>
      <c r="B61" s="170" t="s">
        <v>293</v>
      </c>
      <c r="C61" s="161"/>
      <c r="D61" s="138"/>
      <c r="E61" s="161"/>
      <c r="F61" s="119"/>
      <c r="G61" s="119"/>
      <c r="H61" s="119">
        <f>H62+H63+H64+H65</f>
        <v>399</v>
      </c>
      <c r="I61" s="119">
        <f t="shared" ref="I61:AH61" si="7">I62+I63+I64+I65</f>
        <v>20</v>
      </c>
      <c r="J61" s="119">
        <f t="shared" si="7"/>
        <v>118</v>
      </c>
      <c r="K61" s="119">
        <f t="shared" si="7"/>
        <v>390</v>
      </c>
      <c r="L61" s="119">
        <f t="shared" si="7"/>
        <v>48</v>
      </c>
      <c r="M61" s="119">
        <f t="shared" si="7"/>
        <v>70</v>
      </c>
      <c r="N61" s="119">
        <f t="shared" si="7"/>
        <v>0</v>
      </c>
      <c r="O61" s="119">
        <f t="shared" si="7"/>
        <v>108</v>
      </c>
      <c r="P61" s="119">
        <f t="shared" si="7"/>
        <v>144</v>
      </c>
      <c r="Q61" s="119">
        <f t="shared" si="7"/>
        <v>1</v>
      </c>
      <c r="R61" s="119">
        <f t="shared" si="7"/>
        <v>2</v>
      </c>
      <c r="S61" s="119">
        <f t="shared" si="7"/>
        <v>6</v>
      </c>
      <c r="T61" s="119">
        <f t="shared" si="7"/>
        <v>0</v>
      </c>
      <c r="U61" s="119">
        <f t="shared" si="7"/>
        <v>0</v>
      </c>
      <c r="V61" s="119">
        <f t="shared" si="7"/>
        <v>0</v>
      </c>
      <c r="W61" s="119">
        <f t="shared" si="7"/>
        <v>0</v>
      </c>
      <c r="X61" s="119">
        <f t="shared" si="7"/>
        <v>0</v>
      </c>
      <c r="Y61" s="119">
        <f t="shared" si="7"/>
        <v>0</v>
      </c>
      <c r="Z61" s="119">
        <f t="shared" si="7"/>
        <v>0</v>
      </c>
      <c r="AA61" s="119">
        <f t="shared" si="7"/>
        <v>0</v>
      </c>
      <c r="AB61" s="119">
        <f t="shared" si="7"/>
        <v>0</v>
      </c>
      <c r="AC61" s="119">
        <f t="shared" si="7"/>
        <v>14</v>
      </c>
      <c r="AD61" s="119">
        <f t="shared" si="7"/>
        <v>222</v>
      </c>
      <c r="AE61" s="119">
        <f t="shared" si="7"/>
        <v>6</v>
      </c>
      <c r="AF61" s="119">
        <f t="shared" si="7"/>
        <v>148</v>
      </c>
      <c r="AG61" s="119">
        <f t="shared" si="7"/>
        <v>0</v>
      </c>
      <c r="AH61" s="119">
        <f t="shared" si="7"/>
        <v>0</v>
      </c>
    </row>
    <row r="62" spans="1:34" s="86" customFormat="1" ht="17.25" customHeight="1" x14ac:dyDescent="0.2">
      <c r="A62" s="132" t="s">
        <v>294</v>
      </c>
      <c r="B62" s="139" t="s">
        <v>214</v>
      </c>
      <c r="C62" s="171"/>
      <c r="D62" s="145"/>
      <c r="E62" s="108">
        <v>7</v>
      </c>
      <c r="F62" s="140"/>
      <c r="G62" s="140"/>
      <c r="H62" s="142">
        <v>138</v>
      </c>
      <c r="I62" s="107">
        <v>20</v>
      </c>
      <c r="J62" s="148">
        <v>118</v>
      </c>
      <c r="K62" s="148">
        <v>138</v>
      </c>
      <c r="L62" s="142">
        <v>48</v>
      </c>
      <c r="M62" s="142">
        <v>70</v>
      </c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07">
        <v>14</v>
      </c>
      <c r="AD62" s="107">
        <v>78</v>
      </c>
      <c r="AE62" s="107">
        <v>6</v>
      </c>
      <c r="AF62" s="107">
        <v>40</v>
      </c>
      <c r="AG62" s="107"/>
      <c r="AH62" s="107"/>
    </row>
    <row r="63" spans="1:34" s="86" customFormat="1" ht="15.75" customHeight="1" x14ac:dyDescent="0.2">
      <c r="A63" s="132" t="s">
        <v>295</v>
      </c>
      <c r="B63" s="132" t="s">
        <v>5</v>
      </c>
      <c r="C63" s="167"/>
      <c r="D63" s="145"/>
      <c r="E63" s="108" t="s">
        <v>315</v>
      </c>
      <c r="F63" s="140"/>
      <c r="G63" s="140"/>
      <c r="H63" s="142">
        <v>108</v>
      </c>
      <c r="I63" s="111"/>
      <c r="J63" s="148"/>
      <c r="K63" s="148">
        <v>108</v>
      </c>
      <c r="L63" s="146"/>
      <c r="M63" s="107"/>
      <c r="N63" s="111"/>
      <c r="O63" s="107">
        <v>108</v>
      </c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>
        <v>72</v>
      </c>
      <c r="AE63" s="111"/>
      <c r="AF63" s="111">
        <v>36</v>
      </c>
      <c r="AG63" s="111"/>
      <c r="AH63" s="107"/>
    </row>
    <row r="64" spans="1:34" s="66" customFormat="1" ht="12.75" x14ac:dyDescent="0.2">
      <c r="A64" s="132" t="s">
        <v>296</v>
      </c>
      <c r="B64" s="132" t="s">
        <v>278</v>
      </c>
      <c r="C64" s="167"/>
      <c r="D64" s="145"/>
      <c r="E64" s="108" t="s">
        <v>315</v>
      </c>
      <c r="F64" s="111"/>
      <c r="G64" s="111"/>
      <c r="H64" s="142">
        <v>144</v>
      </c>
      <c r="I64" s="145"/>
      <c r="J64" s="107"/>
      <c r="K64" s="107">
        <v>144</v>
      </c>
      <c r="L64" s="107"/>
      <c r="M64" s="107"/>
      <c r="N64" s="107"/>
      <c r="O64" s="107"/>
      <c r="P64" s="107">
        <v>144</v>
      </c>
      <c r="Q64" s="107"/>
      <c r="R64" s="107"/>
      <c r="S64" s="107"/>
      <c r="T64" s="107"/>
      <c r="U64" s="111"/>
      <c r="V64" s="111"/>
      <c r="W64" s="111"/>
      <c r="X64" s="107"/>
      <c r="Y64" s="107"/>
      <c r="Z64" s="107"/>
      <c r="AA64" s="107"/>
      <c r="AB64" s="107"/>
      <c r="AC64" s="107"/>
      <c r="AD64" s="107">
        <v>72</v>
      </c>
      <c r="AE64" s="107"/>
      <c r="AF64" s="107">
        <v>72</v>
      </c>
      <c r="AG64" s="107"/>
      <c r="AH64" s="125"/>
    </row>
    <row r="65" spans="1:34" s="66" customFormat="1" ht="12.75" x14ac:dyDescent="0.2">
      <c r="A65" s="154" t="s">
        <v>178</v>
      </c>
      <c r="B65" s="168" t="s">
        <v>279</v>
      </c>
      <c r="C65" s="108">
        <v>7</v>
      </c>
      <c r="D65" s="145"/>
      <c r="E65" s="108"/>
      <c r="F65" s="111"/>
      <c r="G65" s="111"/>
      <c r="H65" s="142">
        <v>9</v>
      </c>
      <c r="I65" s="145"/>
      <c r="J65" s="107"/>
      <c r="K65" s="107"/>
      <c r="L65" s="107"/>
      <c r="M65" s="107"/>
      <c r="N65" s="107"/>
      <c r="O65" s="107"/>
      <c r="P65" s="107"/>
      <c r="Q65" s="107">
        <v>1</v>
      </c>
      <c r="R65" s="107">
        <v>2</v>
      </c>
      <c r="S65" s="108">
        <v>6</v>
      </c>
      <c r="T65" s="107"/>
      <c r="U65" s="111"/>
      <c r="V65" s="111"/>
      <c r="W65" s="111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25"/>
    </row>
    <row r="66" spans="1:34" s="67" customFormat="1" ht="39" customHeight="1" x14ac:dyDescent="0.2">
      <c r="A66" s="159" t="s">
        <v>215</v>
      </c>
      <c r="B66" s="170" t="s">
        <v>297</v>
      </c>
      <c r="C66" s="161">
        <v>2</v>
      </c>
      <c r="D66" s="138"/>
      <c r="E66" s="138"/>
      <c r="F66" s="119"/>
      <c r="G66" s="119"/>
      <c r="H66" s="119">
        <f>H67+H68+H69+H70</f>
        <v>429</v>
      </c>
      <c r="I66" s="119">
        <f t="shared" ref="I66:AH66" si="8">I67+I68+I69+I70</f>
        <v>32</v>
      </c>
      <c r="J66" s="119">
        <f t="shared" si="8"/>
        <v>127</v>
      </c>
      <c r="K66" s="119">
        <f t="shared" si="8"/>
        <v>411</v>
      </c>
      <c r="L66" s="119">
        <f t="shared" si="8"/>
        <v>46</v>
      </c>
      <c r="M66" s="119">
        <f t="shared" si="8"/>
        <v>81</v>
      </c>
      <c r="N66" s="119">
        <f t="shared" si="8"/>
        <v>0</v>
      </c>
      <c r="O66" s="119">
        <f t="shared" si="8"/>
        <v>108</v>
      </c>
      <c r="P66" s="119">
        <f t="shared" si="8"/>
        <v>144</v>
      </c>
      <c r="Q66" s="119">
        <f t="shared" si="8"/>
        <v>2</v>
      </c>
      <c r="R66" s="119">
        <f t="shared" si="8"/>
        <v>4</v>
      </c>
      <c r="S66" s="119">
        <f t="shared" si="8"/>
        <v>12</v>
      </c>
      <c r="T66" s="119">
        <f t="shared" si="8"/>
        <v>0</v>
      </c>
      <c r="U66" s="119">
        <f t="shared" si="8"/>
        <v>0</v>
      </c>
      <c r="V66" s="119">
        <f t="shared" si="8"/>
        <v>0</v>
      </c>
      <c r="W66" s="119">
        <f t="shared" si="8"/>
        <v>0</v>
      </c>
      <c r="X66" s="119">
        <f t="shared" si="8"/>
        <v>0</v>
      </c>
      <c r="Y66" s="119">
        <f t="shared" si="8"/>
        <v>0</v>
      </c>
      <c r="Z66" s="119">
        <f t="shared" si="8"/>
        <v>0</v>
      </c>
      <c r="AA66" s="119">
        <f t="shared" si="8"/>
        <v>10</v>
      </c>
      <c r="AB66" s="119">
        <f t="shared" si="8"/>
        <v>45</v>
      </c>
      <c r="AC66" s="119">
        <f t="shared" si="8"/>
        <v>10</v>
      </c>
      <c r="AD66" s="119">
        <f t="shared" si="8"/>
        <v>152</v>
      </c>
      <c r="AE66" s="119">
        <f t="shared" si="8"/>
        <v>12</v>
      </c>
      <c r="AF66" s="119">
        <f t="shared" si="8"/>
        <v>182</v>
      </c>
      <c r="AG66" s="119">
        <f t="shared" si="8"/>
        <v>0</v>
      </c>
      <c r="AH66" s="119">
        <f t="shared" si="8"/>
        <v>0</v>
      </c>
    </row>
    <row r="67" spans="1:34" s="86" customFormat="1" ht="25.5" customHeight="1" x14ac:dyDescent="0.2">
      <c r="A67" s="154" t="s">
        <v>216</v>
      </c>
      <c r="B67" s="172" t="s">
        <v>298</v>
      </c>
      <c r="C67" s="162">
        <v>7</v>
      </c>
      <c r="D67" s="163"/>
      <c r="E67" s="167"/>
      <c r="F67" s="140"/>
      <c r="G67" s="141"/>
      <c r="H67" s="107">
        <v>168</v>
      </c>
      <c r="I67" s="107">
        <v>32</v>
      </c>
      <c r="J67" s="107">
        <v>127</v>
      </c>
      <c r="K67" s="107">
        <v>159</v>
      </c>
      <c r="L67" s="107">
        <v>46</v>
      </c>
      <c r="M67" s="107">
        <v>81</v>
      </c>
      <c r="N67" s="111"/>
      <c r="O67" s="111"/>
      <c r="P67" s="111"/>
      <c r="Q67" s="111">
        <v>1</v>
      </c>
      <c r="R67" s="111">
        <v>2</v>
      </c>
      <c r="S67" s="111">
        <v>6</v>
      </c>
      <c r="T67" s="111"/>
      <c r="U67" s="111"/>
      <c r="V67" s="111"/>
      <c r="W67" s="111"/>
      <c r="X67" s="111"/>
      <c r="Y67" s="111"/>
      <c r="Z67" s="111"/>
      <c r="AA67" s="107">
        <v>10</v>
      </c>
      <c r="AB67" s="107">
        <v>45</v>
      </c>
      <c r="AC67" s="107">
        <v>10</v>
      </c>
      <c r="AD67" s="107">
        <v>44</v>
      </c>
      <c r="AE67" s="107">
        <v>12</v>
      </c>
      <c r="AF67" s="107">
        <v>38</v>
      </c>
      <c r="AG67" s="111"/>
      <c r="AH67" s="111"/>
    </row>
    <row r="68" spans="1:34" s="66" customFormat="1" ht="15.75" customHeight="1" x14ac:dyDescent="0.2">
      <c r="A68" s="154" t="s">
        <v>217</v>
      </c>
      <c r="B68" s="172" t="s">
        <v>5</v>
      </c>
      <c r="C68" s="167"/>
      <c r="D68" s="145"/>
      <c r="E68" s="108" t="s">
        <v>315</v>
      </c>
      <c r="F68" s="111"/>
      <c r="G68" s="111"/>
      <c r="H68" s="142">
        <v>108</v>
      </c>
      <c r="I68" s="145"/>
      <c r="J68" s="107"/>
      <c r="K68" s="107">
        <v>108</v>
      </c>
      <c r="L68" s="107"/>
      <c r="M68" s="107"/>
      <c r="N68" s="107"/>
      <c r="O68" s="107">
        <v>108</v>
      </c>
      <c r="P68" s="107"/>
      <c r="Q68" s="107"/>
      <c r="R68" s="107"/>
      <c r="S68" s="107"/>
      <c r="T68" s="107"/>
      <c r="U68" s="111"/>
      <c r="V68" s="111"/>
      <c r="W68" s="111"/>
      <c r="X68" s="107"/>
      <c r="Y68" s="107"/>
      <c r="Z68" s="107"/>
      <c r="AA68" s="107"/>
      <c r="AB68" s="107"/>
      <c r="AC68" s="107"/>
      <c r="AD68" s="107">
        <v>36</v>
      </c>
      <c r="AE68" s="107"/>
      <c r="AF68" s="107">
        <v>72</v>
      </c>
      <c r="AG68" s="107"/>
      <c r="AH68" s="125"/>
    </row>
    <row r="69" spans="1:34" s="66" customFormat="1" ht="12.75" customHeight="1" x14ac:dyDescent="0.2">
      <c r="A69" s="154" t="s">
        <v>218</v>
      </c>
      <c r="B69" s="139" t="s">
        <v>278</v>
      </c>
      <c r="C69" s="167"/>
      <c r="D69" s="145"/>
      <c r="E69" s="108" t="s">
        <v>315</v>
      </c>
      <c r="F69" s="111"/>
      <c r="G69" s="111"/>
      <c r="H69" s="142">
        <v>144</v>
      </c>
      <c r="I69" s="145"/>
      <c r="J69" s="107"/>
      <c r="K69" s="107">
        <v>144</v>
      </c>
      <c r="L69" s="107"/>
      <c r="M69" s="107"/>
      <c r="N69" s="107"/>
      <c r="O69" s="107"/>
      <c r="P69" s="107">
        <v>144</v>
      </c>
      <c r="Q69" s="107"/>
      <c r="R69" s="107"/>
      <c r="S69" s="107"/>
      <c r="T69" s="107"/>
      <c r="U69" s="111"/>
      <c r="V69" s="111"/>
      <c r="W69" s="111"/>
      <c r="X69" s="107"/>
      <c r="Y69" s="107"/>
      <c r="Z69" s="107"/>
      <c r="AA69" s="107"/>
      <c r="AB69" s="107"/>
      <c r="AC69" s="107"/>
      <c r="AD69" s="107">
        <v>72</v>
      </c>
      <c r="AE69" s="107"/>
      <c r="AF69" s="107">
        <v>72</v>
      </c>
      <c r="AG69" s="107"/>
      <c r="AH69" s="125"/>
    </row>
    <row r="70" spans="1:34" s="66" customFormat="1" ht="12.75" x14ac:dyDescent="0.2">
      <c r="A70" s="154" t="s">
        <v>219</v>
      </c>
      <c r="B70" s="168" t="s">
        <v>279</v>
      </c>
      <c r="C70" s="108">
        <v>7</v>
      </c>
      <c r="D70" s="145"/>
      <c r="E70" s="108"/>
      <c r="F70" s="111"/>
      <c r="G70" s="111"/>
      <c r="H70" s="142">
        <v>9</v>
      </c>
      <c r="I70" s="145"/>
      <c r="J70" s="107"/>
      <c r="K70" s="107"/>
      <c r="L70" s="107"/>
      <c r="M70" s="107"/>
      <c r="N70" s="107"/>
      <c r="O70" s="107"/>
      <c r="P70" s="107"/>
      <c r="Q70" s="107">
        <v>1</v>
      </c>
      <c r="R70" s="107">
        <v>2</v>
      </c>
      <c r="S70" s="108">
        <v>6</v>
      </c>
      <c r="T70" s="107"/>
      <c r="U70" s="111"/>
      <c r="V70" s="111"/>
      <c r="W70" s="111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25"/>
    </row>
    <row r="71" spans="1:34" s="66" customFormat="1" ht="27" customHeight="1" x14ac:dyDescent="0.2">
      <c r="A71" s="159" t="s">
        <v>299</v>
      </c>
      <c r="B71" s="170" t="s">
        <v>320</v>
      </c>
      <c r="C71" s="173">
        <v>1</v>
      </c>
      <c r="D71" s="138"/>
      <c r="E71" s="173">
        <v>1</v>
      </c>
      <c r="F71" s="119"/>
      <c r="G71" s="119"/>
      <c r="H71" s="119">
        <f>H72+H73+H74+H75</f>
        <v>354</v>
      </c>
      <c r="I71" s="119">
        <f t="shared" ref="I71:AH71" si="9">I72+I73+I74+I75</f>
        <v>24</v>
      </c>
      <c r="J71" s="119">
        <f t="shared" si="9"/>
        <v>96</v>
      </c>
      <c r="K71" s="119">
        <f t="shared" si="9"/>
        <v>336</v>
      </c>
      <c r="L71" s="119">
        <f t="shared" si="9"/>
        <v>42</v>
      </c>
      <c r="M71" s="119">
        <f t="shared" si="9"/>
        <v>54</v>
      </c>
      <c r="N71" s="119">
        <f t="shared" si="9"/>
        <v>0</v>
      </c>
      <c r="O71" s="119">
        <f t="shared" si="9"/>
        <v>72</v>
      </c>
      <c r="P71" s="119">
        <f t="shared" si="9"/>
        <v>144</v>
      </c>
      <c r="Q71" s="119">
        <f t="shared" si="9"/>
        <v>8</v>
      </c>
      <c r="R71" s="119">
        <f t="shared" si="9"/>
        <v>4</v>
      </c>
      <c r="S71" s="119">
        <f t="shared" si="9"/>
        <v>6</v>
      </c>
      <c r="T71" s="119">
        <f t="shared" si="9"/>
        <v>0</v>
      </c>
      <c r="U71" s="119">
        <f t="shared" si="9"/>
        <v>0</v>
      </c>
      <c r="V71" s="119">
        <f t="shared" si="9"/>
        <v>0</v>
      </c>
      <c r="W71" s="119">
        <f t="shared" si="9"/>
        <v>12</v>
      </c>
      <c r="X71" s="119">
        <f t="shared" si="9"/>
        <v>48</v>
      </c>
      <c r="Y71" s="119">
        <f t="shared" si="9"/>
        <v>12</v>
      </c>
      <c r="Z71" s="119">
        <f t="shared" si="9"/>
        <v>264</v>
      </c>
      <c r="AA71" s="119">
        <f t="shared" si="9"/>
        <v>0</v>
      </c>
      <c r="AB71" s="119">
        <f t="shared" si="9"/>
        <v>0</v>
      </c>
      <c r="AC71" s="119">
        <f t="shared" si="9"/>
        <v>0</v>
      </c>
      <c r="AD71" s="119">
        <f t="shared" si="9"/>
        <v>0</v>
      </c>
      <c r="AE71" s="119">
        <f t="shared" si="9"/>
        <v>0</v>
      </c>
      <c r="AF71" s="119">
        <f t="shared" si="9"/>
        <v>0</v>
      </c>
      <c r="AG71" s="119">
        <f t="shared" si="9"/>
        <v>0</v>
      </c>
      <c r="AH71" s="119">
        <f t="shared" si="9"/>
        <v>0</v>
      </c>
    </row>
    <row r="72" spans="1:34" s="66" customFormat="1" ht="26.25" customHeight="1" x14ac:dyDescent="0.2">
      <c r="A72" s="154" t="s">
        <v>300</v>
      </c>
      <c r="B72" s="168" t="s">
        <v>321</v>
      </c>
      <c r="C72" s="108"/>
      <c r="D72" s="145"/>
      <c r="E72" s="108">
        <v>4</v>
      </c>
      <c r="F72" s="111"/>
      <c r="G72" s="111"/>
      <c r="H72" s="148">
        <v>120</v>
      </c>
      <c r="I72" s="107">
        <v>24</v>
      </c>
      <c r="J72" s="148">
        <v>96</v>
      </c>
      <c r="K72" s="148">
        <v>120</v>
      </c>
      <c r="L72" s="146">
        <v>42</v>
      </c>
      <c r="M72" s="107">
        <v>54</v>
      </c>
      <c r="N72" s="111"/>
      <c r="O72" s="111"/>
      <c r="P72" s="111"/>
      <c r="Q72" s="111"/>
      <c r="R72" s="111"/>
      <c r="S72" s="111"/>
      <c r="T72" s="107"/>
      <c r="U72" s="111"/>
      <c r="V72" s="111"/>
      <c r="W72" s="111">
        <v>12</v>
      </c>
      <c r="X72" s="107">
        <v>48</v>
      </c>
      <c r="Y72" s="107">
        <v>12</v>
      </c>
      <c r="Z72" s="107">
        <v>48</v>
      </c>
      <c r="AA72" s="107"/>
      <c r="AB72" s="107"/>
      <c r="AC72" s="107"/>
      <c r="AD72" s="107"/>
      <c r="AE72" s="107"/>
      <c r="AF72" s="107"/>
      <c r="AG72" s="107"/>
      <c r="AH72" s="125"/>
    </row>
    <row r="73" spans="1:34" s="66" customFormat="1" ht="12.75" x14ac:dyDescent="0.2">
      <c r="A73" s="154" t="s">
        <v>301</v>
      </c>
      <c r="B73" s="168" t="s">
        <v>78</v>
      </c>
      <c r="C73" s="108"/>
      <c r="D73" s="145"/>
      <c r="E73" s="108">
        <v>4</v>
      </c>
      <c r="F73" s="111"/>
      <c r="G73" s="111"/>
      <c r="H73" s="107">
        <v>72</v>
      </c>
      <c r="I73" s="145"/>
      <c r="J73" s="107"/>
      <c r="K73" s="107">
        <v>72</v>
      </c>
      <c r="L73" s="107"/>
      <c r="M73" s="107"/>
      <c r="N73" s="107"/>
      <c r="O73" s="107">
        <v>72</v>
      </c>
      <c r="P73" s="107"/>
      <c r="Q73" s="107"/>
      <c r="R73" s="107"/>
      <c r="S73" s="107"/>
      <c r="T73" s="107"/>
      <c r="U73" s="111"/>
      <c r="V73" s="111"/>
      <c r="W73" s="111"/>
      <c r="X73" s="107"/>
      <c r="Y73" s="107"/>
      <c r="Z73" s="107">
        <v>72</v>
      </c>
      <c r="AA73" s="107"/>
      <c r="AB73" s="107"/>
      <c r="AC73" s="107"/>
      <c r="AD73" s="107"/>
      <c r="AE73" s="107"/>
      <c r="AF73" s="107"/>
      <c r="AG73" s="107"/>
      <c r="AH73" s="125"/>
    </row>
    <row r="74" spans="1:34" s="66" customFormat="1" ht="12.75" x14ac:dyDescent="0.2">
      <c r="A74" s="154" t="s">
        <v>302</v>
      </c>
      <c r="B74" s="168" t="s">
        <v>80</v>
      </c>
      <c r="C74" s="108"/>
      <c r="D74" s="145"/>
      <c r="E74" s="108">
        <v>4</v>
      </c>
      <c r="F74" s="111"/>
      <c r="G74" s="111"/>
      <c r="H74" s="107">
        <v>144</v>
      </c>
      <c r="I74" s="145"/>
      <c r="J74" s="107"/>
      <c r="K74" s="107">
        <v>144</v>
      </c>
      <c r="L74" s="107"/>
      <c r="M74" s="107"/>
      <c r="N74" s="107"/>
      <c r="O74" s="107"/>
      <c r="P74" s="107">
        <v>144</v>
      </c>
      <c r="Q74" s="107"/>
      <c r="R74" s="107"/>
      <c r="S74" s="107"/>
      <c r="T74" s="107"/>
      <c r="U74" s="111"/>
      <c r="V74" s="111"/>
      <c r="W74" s="111"/>
      <c r="X74" s="107"/>
      <c r="Y74" s="107"/>
      <c r="Z74" s="107">
        <v>144</v>
      </c>
      <c r="AA74" s="107"/>
      <c r="AB74" s="107"/>
      <c r="AC74" s="107"/>
      <c r="AD74" s="107"/>
      <c r="AE74" s="107"/>
      <c r="AF74" s="107"/>
      <c r="AG74" s="107"/>
      <c r="AH74" s="125"/>
    </row>
    <row r="75" spans="1:34" s="66" customFormat="1" ht="25.5" x14ac:dyDescent="0.2">
      <c r="A75" s="154" t="s">
        <v>303</v>
      </c>
      <c r="B75" s="168" t="s">
        <v>322</v>
      </c>
      <c r="C75" s="108">
        <v>4</v>
      </c>
      <c r="D75" s="145"/>
      <c r="E75" s="108"/>
      <c r="F75" s="111"/>
      <c r="G75" s="111"/>
      <c r="H75" s="107">
        <v>18</v>
      </c>
      <c r="I75" s="145"/>
      <c r="J75" s="107"/>
      <c r="K75" s="107"/>
      <c r="L75" s="107"/>
      <c r="M75" s="107"/>
      <c r="N75" s="107"/>
      <c r="O75" s="107"/>
      <c r="P75" s="107"/>
      <c r="Q75" s="107">
        <v>8</v>
      </c>
      <c r="R75" s="107">
        <v>4</v>
      </c>
      <c r="S75" s="108">
        <v>6</v>
      </c>
      <c r="T75" s="107"/>
      <c r="U75" s="111"/>
      <c r="V75" s="111"/>
      <c r="W75" s="111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25"/>
    </row>
    <row r="76" spans="1:34" s="67" customFormat="1" ht="25.5" customHeight="1" x14ac:dyDescent="0.2">
      <c r="A76" s="174" t="s">
        <v>325</v>
      </c>
      <c r="B76" s="175" t="s">
        <v>328</v>
      </c>
      <c r="C76" s="176"/>
      <c r="D76" s="177"/>
      <c r="E76" s="176">
        <v>8</v>
      </c>
      <c r="F76" s="176"/>
      <c r="G76" s="176"/>
      <c r="H76" s="178">
        <v>144</v>
      </c>
      <c r="I76" s="179"/>
      <c r="J76" s="178">
        <v>144</v>
      </c>
      <c r="K76" s="178">
        <v>144</v>
      </c>
      <c r="L76" s="178"/>
      <c r="M76" s="178"/>
      <c r="N76" s="179"/>
      <c r="O76" s="179"/>
      <c r="P76" s="178">
        <v>144</v>
      </c>
      <c r="Q76" s="178"/>
      <c r="R76" s="178"/>
      <c r="S76" s="179"/>
      <c r="T76" s="179"/>
      <c r="U76" s="180"/>
      <c r="V76" s="180"/>
      <c r="W76" s="180"/>
      <c r="X76" s="181"/>
      <c r="Y76" s="181"/>
      <c r="Z76" s="181"/>
      <c r="AA76" s="181"/>
      <c r="AB76" s="178"/>
      <c r="AC76" s="178"/>
      <c r="AD76" s="178"/>
      <c r="AE76" s="178"/>
      <c r="AF76" s="178"/>
      <c r="AG76" s="178"/>
      <c r="AH76" s="178">
        <v>144</v>
      </c>
    </row>
    <row r="77" spans="1:34" s="67" customFormat="1" ht="12.75" x14ac:dyDescent="0.2">
      <c r="A77" s="182" t="s">
        <v>58</v>
      </c>
      <c r="B77" s="175" t="s">
        <v>9</v>
      </c>
      <c r="C77" s="176"/>
      <c r="D77" s="176"/>
      <c r="E77" s="176"/>
      <c r="F77" s="176"/>
      <c r="G77" s="176"/>
      <c r="H77" s="178">
        <v>216</v>
      </c>
      <c r="I77" s="179"/>
      <c r="J77" s="178">
        <v>216</v>
      </c>
      <c r="K77" s="178"/>
      <c r="L77" s="181"/>
      <c r="M77" s="181"/>
      <c r="N77" s="180"/>
      <c r="O77" s="180"/>
      <c r="P77" s="181"/>
      <c r="Q77" s="181"/>
      <c r="R77" s="181"/>
      <c r="S77" s="180"/>
      <c r="T77" s="180">
        <v>216</v>
      </c>
      <c r="U77" s="180"/>
      <c r="V77" s="180"/>
      <c r="W77" s="180"/>
      <c r="X77" s="181"/>
      <c r="Y77" s="181"/>
      <c r="Z77" s="181"/>
      <c r="AA77" s="181"/>
      <c r="AB77" s="178"/>
      <c r="AC77" s="178"/>
      <c r="AD77" s="178"/>
      <c r="AE77" s="178"/>
      <c r="AF77" s="178"/>
      <c r="AG77" s="178"/>
      <c r="AH77" s="178">
        <v>216</v>
      </c>
    </row>
    <row r="78" spans="1:34" s="62" customFormat="1" ht="18.75" customHeight="1" x14ac:dyDescent="0.2">
      <c r="A78" s="245"/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1" t="s">
        <v>59</v>
      </c>
      <c r="P78" s="241"/>
      <c r="Q78" s="241"/>
      <c r="R78" s="241"/>
      <c r="S78" s="241"/>
      <c r="T78" s="241"/>
      <c r="U78" s="114">
        <v>612</v>
      </c>
      <c r="V78" s="114">
        <v>792</v>
      </c>
      <c r="W78" s="114">
        <v>114</v>
      </c>
      <c r="X78" s="114">
        <v>498</v>
      </c>
      <c r="Y78" s="114">
        <v>115</v>
      </c>
      <c r="Z78" s="114">
        <v>425</v>
      </c>
      <c r="AA78" s="114">
        <v>73</v>
      </c>
      <c r="AB78" s="114">
        <v>323</v>
      </c>
      <c r="AC78" s="114">
        <v>42</v>
      </c>
      <c r="AD78" s="114">
        <v>360</v>
      </c>
      <c r="AE78" s="114">
        <v>38</v>
      </c>
      <c r="AF78" s="114">
        <v>216</v>
      </c>
      <c r="AG78" s="114">
        <v>44</v>
      </c>
      <c r="AH78" s="114">
        <v>172</v>
      </c>
    </row>
    <row r="79" spans="1:34" s="62" customFormat="1" ht="15.75" customHeight="1" x14ac:dyDescent="0.2">
      <c r="A79" s="245"/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1" t="s">
        <v>60</v>
      </c>
      <c r="P79" s="241"/>
      <c r="Q79" s="241"/>
      <c r="R79" s="241"/>
      <c r="S79" s="241"/>
      <c r="T79" s="241"/>
      <c r="U79" s="107"/>
      <c r="V79" s="111">
        <v>72</v>
      </c>
      <c r="W79" s="111"/>
      <c r="X79" s="107"/>
      <c r="Y79" s="107"/>
      <c r="Z79" s="108">
        <v>36</v>
      </c>
      <c r="AA79" s="108"/>
      <c r="AB79" s="166" t="s">
        <v>157</v>
      </c>
      <c r="AC79" s="166"/>
      <c r="AD79" s="108">
        <v>36</v>
      </c>
      <c r="AE79" s="108"/>
      <c r="AF79" s="111">
        <v>36</v>
      </c>
      <c r="AG79" s="111"/>
      <c r="AH79" s="108">
        <v>36</v>
      </c>
    </row>
    <row r="80" spans="1:34" s="62" customFormat="1" ht="12.75" x14ac:dyDescent="0.2">
      <c r="A80" s="245"/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1" t="s">
        <v>61</v>
      </c>
      <c r="P80" s="241"/>
      <c r="Q80" s="241"/>
      <c r="R80" s="241"/>
      <c r="S80" s="241"/>
      <c r="T80" s="241"/>
      <c r="U80" s="107"/>
      <c r="V80" s="107"/>
      <c r="W80" s="107"/>
      <c r="X80" s="107"/>
      <c r="Y80" s="107"/>
      <c r="Z80" s="107">
        <v>108</v>
      </c>
      <c r="AA80" s="107"/>
      <c r="AB80" s="107">
        <v>72</v>
      </c>
      <c r="AC80" s="107"/>
      <c r="AD80" s="107">
        <v>216</v>
      </c>
      <c r="AE80" s="107"/>
      <c r="AF80" s="107">
        <v>144</v>
      </c>
      <c r="AG80" s="107"/>
      <c r="AH80" s="107">
        <v>108</v>
      </c>
    </row>
    <row r="81" spans="1:34" s="62" customFormat="1" ht="27" customHeight="1" x14ac:dyDescent="0.2">
      <c r="A81" s="245"/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1" t="s">
        <v>174</v>
      </c>
      <c r="P81" s="241"/>
      <c r="Q81" s="241"/>
      <c r="R81" s="241"/>
      <c r="S81" s="241"/>
      <c r="T81" s="241"/>
      <c r="U81" s="107"/>
      <c r="V81" s="107"/>
      <c r="W81" s="107"/>
      <c r="X81" s="107"/>
      <c r="Y81" s="107"/>
      <c r="Z81" s="107">
        <v>180</v>
      </c>
      <c r="AA81" s="107"/>
      <c r="AB81" s="107">
        <v>108</v>
      </c>
      <c r="AC81" s="107"/>
      <c r="AD81" s="107">
        <v>288</v>
      </c>
      <c r="AE81" s="107"/>
      <c r="AF81" s="107">
        <v>216</v>
      </c>
      <c r="AG81" s="107"/>
      <c r="AH81" s="107">
        <v>144</v>
      </c>
    </row>
    <row r="82" spans="1:34" s="62" customFormat="1" ht="15" customHeight="1" x14ac:dyDescent="0.2">
      <c r="A82" s="245"/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1" t="s">
        <v>326</v>
      </c>
      <c r="P82" s="241"/>
      <c r="Q82" s="241"/>
      <c r="R82" s="241"/>
      <c r="S82" s="241"/>
      <c r="T82" s="241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>
        <v>144</v>
      </c>
    </row>
    <row r="83" spans="1:34" s="62" customFormat="1" ht="12.75" x14ac:dyDescent="0.2">
      <c r="A83" s="245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1" t="s">
        <v>62</v>
      </c>
      <c r="P83" s="241"/>
      <c r="Q83" s="241"/>
      <c r="R83" s="241"/>
      <c r="S83" s="241"/>
      <c r="T83" s="241"/>
      <c r="U83" s="107"/>
      <c r="V83" s="107">
        <v>4</v>
      </c>
      <c r="W83" s="107"/>
      <c r="X83" s="107"/>
      <c r="Y83" s="107"/>
      <c r="Z83" s="107">
        <v>3</v>
      </c>
      <c r="AA83" s="107"/>
      <c r="AB83" s="107">
        <v>3</v>
      </c>
      <c r="AC83" s="107"/>
      <c r="AD83" s="107">
        <v>3</v>
      </c>
      <c r="AE83" s="107"/>
      <c r="AF83" s="107">
        <v>4</v>
      </c>
      <c r="AG83" s="107"/>
      <c r="AH83" s="107">
        <v>3</v>
      </c>
    </row>
    <row r="84" spans="1:34" s="62" customFormat="1" ht="12.75" x14ac:dyDescent="0.2">
      <c r="A84" s="245"/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1" t="s">
        <v>179</v>
      </c>
      <c r="P84" s="241"/>
      <c r="Q84" s="241"/>
      <c r="R84" s="241"/>
      <c r="S84" s="241"/>
      <c r="T84" s="241"/>
      <c r="U84" s="107"/>
      <c r="V84" s="107"/>
      <c r="W84" s="107"/>
      <c r="X84" s="107">
        <v>5</v>
      </c>
      <c r="Y84" s="107"/>
      <c r="Z84" s="107">
        <v>4</v>
      </c>
      <c r="AA84" s="107"/>
      <c r="AB84" s="107">
        <v>2</v>
      </c>
      <c r="AC84" s="107"/>
      <c r="AD84" s="107">
        <v>1</v>
      </c>
      <c r="AE84" s="107"/>
      <c r="AF84" s="107">
        <v>7</v>
      </c>
      <c r="AG84" s="107"/>
      <c r="AH84" s="107">
        <v>3</v>
      </c>
    </row>
    <row r="85" spans="1:34" s="62" customFormat="1" ht="16.5" customHeight="1" x14ac:dyDescent="0.2">
      <c r="A85" s="245"/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1" t="s">
        <v>72</v>
      </c>
      <c r="P85" s="241"/>
      <c r="Q85" s="241"/>
      <c r="R85" s="241"/>
      <c r="S85" s="241"/>
      <c r="T85" s="241"/>
      <c r="U85" s="107">
        <v>2</v>
      </c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</row>
    <row r="86" spans="1:34" x14ac:dyDescent="0.2">
      <c r="A86" s="234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80"/>
    </row>
    <row r="87" spans="1:34" x14ac:dyDescent="0.2">
      <c r="A87" s="234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80"/>
    </row>
    <row r="88" spans="1:34" x14ac:dyDescent="0.2">
      <c r="A88" s="234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80"/>
    </row>
    <row r="89" spans="1:34" x14ac:dyDescent="0.2">
      <c r="A89" s="234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80"/>
    </row>
    <row r="90" spans="1:34" x14ac:dyDescent="0.2">
      <c r="A90" s="234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80"/>
    </row>
    <row r="91" spans="1:34" x14ac:dyDescent="0.2">
      <c r="A91" s="234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80"/>
    </row>
    <row r="92" spans="1:34" x14ac:dyDescent="0.2">
      <c r="A92" s="234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80"/>
    </row>
    <row r="93" spans="1:34" x14ac:dyDescent="0.2">
      <c r="A93" s="234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80"/>
    </row>
    <row r="94" spans="1:34" x14ac:dyDescent="0.2">
      <c r="A94" s="234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80"/>
    </row>
    <row r="95" spans="1:34" x14ac:dyDescent="0.2">
      <c r="A95" s="234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80"/>
    </row>
    <row r="96" spans="1:34" x14ac:dyDescent="0.2">
      <c r="A96" s="234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80"/>
    </row>
    <row r="97" spans="1:22" x14ac:dyDescent="0.2">
      <c r="A97" s="70"/>
      <c r="B97" s="71"/>
      <c r="H97" s="69"/>
      <c r="I97" s="70"/>
      <c r="J97" s="69"/>
      <c r="M97" s="69"/>
      <c r="N97" s="70"/>
      <c r="O97" s="70"/>
      <c r="P97" s="69"/>
      <c r="Q97" s="69"/>
      <c r="R97" s="69"/>
      <c r="S97" s="70"/>
      <c r="T97" s="70"/>
      <c r="U97" s="73"/>
      <c r="V97" s="73"/>
    </row>
    <row r="98" spans="1:22" x14ac:dyDescent="0.2">
      <c r="A98" s="70"/>
      <c r="B98" s="71"/>
      <c r="H98" s="69"/>
      <c r="I98" s="70"/>
      <c r="J98" s="69"/>
      <c r="M98" s="69"/>
      <c r="N98" s="70"/>
      <c r="O98" s="70"/>
      <c r="P98" s="69"/>
      <c r="Q98" s="69"/>
      <c r="R98" s="69"/>
      <c r="S98" s="70"/>
      <c r="T98" s="70"/>
      <c r="U98" s="73"/>
      <c r="V98" s="73"/>
    </row>
    <row r="99" spans="1:22" x14ac:dyDescent="0.2">
      <c r="A99" s="70"/>
      <c r="B99" s="71"/>
      <c r="H99" s="69"/>
      <c r="I99" s="70"/>
      <c r="J99" s="69"/>
      <c r="M99" s="69"/>
      <c r="N99" s="70"/>
      <c r="O99" s="70"/>
      <c r="P99" s="69"/>
      <c r="Q99" s="69"/>
      <c r="R99" s="69"/>
      <c r="S99" s="70"/>
      <c r="T99" s="70"/>
      <c r="U99" s="73"/>
      <c r="V99" s="73"/>
    </row>
    <row r="100" spans="1:22" x14ac:dyDescent="0.2">
      <c r="A100" s="70"/>
      <c r="B100" s="71"/>
      <c r="H100" s="69"/>
      <c r="I100" s="70"/>
      <c r="J100" s="69"/>
      <c r="M100" s="69"/>
      <c r="N100" s="70"/>
      <c r="O100" s="70"/>
      <c r="P100" s="69"/>
      <c r="Q100" s="69"/>
      <c r="R100" s="69"/>
      <c r="S100" s="70"/>
      <c r="T100" s="70"/>
      <c r="U100" s="73"/>
      <c r="V100" s="73"/>
    </row>
    <row r="101" spans="1:22" x14ac:dyDescent="0.2">
      <c r="A101" s="70"/>
      <c r="B101" s="71"/>
      <c r="H101" s="69"/>
      <c r="I101" s="70"/>
      <c r="J101" s="69"/>
      <c r="M101" s="69"/>
      <c r="N101" s="70"/>
      <c r="O101" s="70"/>
      <c r="P101" s="69"/>
      <c r="Q101" s="69"/>
      <c r="R101" s="69"/>
      <c r="S101" s="70"/>
      <c r="T101" s="70"/>
      <c r="U101" s="73"/>
      <c r="V101" s="73"/>
    </row>
    <row r="102" spans="1:22" x14ac:dyDescent="0.2">
      <c r="A102" s="70"/>
      <c r="B102" s="71"/>
      <c r="H102" s="69"/>
      <c r="I102" s="70"/>
      <c r="J102" s="69"/>
      <c r="M102" s="69"/>
      <c r="N102" s="70"/>
      <c r="O102" s="70"/>
      <c r="P102" s="69"/>
      <c r="Q102" s="69"/>
      <c r="R102" s="69"/>
      <c r="S102" s="70"/>
      <c r="T102" s="70"/>
      <c r="U102" s="73"/>
      <c r="V102" s="73"/>
    </row>
    <row r="103" spans="1:22" x14ac:dyDescent="0.2">
      <c r="A103" s="70"/>
      <c r="B103" s="71"/>
      <c r="H103" s="69"/>
      <c r="I103" s="70"/>
      <c r="J103" s="69"/>
      <c r="M103" s="69"/>
      <c r="N103" s="70"/>
      <c r="O103" s="70"/>
      <c r="P103" s="69"/>
      <c r="Q103" s="69"/>
      <c r="R103" s="69"/>
      <c r="S103" s="70"/>
      <c r="T103" s="70"/>
      <c r="U103" s="73"/>
      <c r="V103" s="73"/>
    </row>
    <row r="104" spans="1:22" x14ac:dyDescent="0.2">
      <c r="A104" s="70"/>
      <c r="B104" s="71"/>
      <c r="H104" s="69"/>
      <c r="I104" s="70"/>
      <c r="J104" s="69"/>
      <c r="M104" s="69"/>
      <c r="N104" s="70"/>
      <c r="O104" s="70"/>
      <c r="P104" s="69"/>
      <c r="Q104" s="69"/>
      <c r="R104" s="69"/>
      <c r="S104" s="70"/>
      <c r="T104" s="70"/>
      <c r="U104" s="73"/>
      <c r="V104" s="73"/>
    </row>
    <row r="105" spans="1:22" x14ac:dyDescent="0.2">
      <c r="A105" s="70"/>
      <c r="B105" s="71"/>
      <c r="H105" s="69"/>
      <c r="I105" s="70"/>
      <c r="J105" s="69"/>
      <c r="M105" s="69"/>
      <c r="N105" s="70"/>
      <c r="O105" s="70"/>
      <c r="P105" s="69"/>
      <c r="Q105" s="69"/>
      <c r="R105" s="69"/>
      <c r="S105" s="70"/>
      <c r="T105" s="70"/>
      <c r="U105" s="73"/>
      <c r="V105" s="73"/>
    </row>
    <row r="106" spans="1:22" x14ac:dyDescent="0.2">
      <c r="A106" s="70"/>
      <c r="B106" s="71"/>
      <c r="H106" s="69"/>
      <c r="I106" s="70"/>
      <c r="J106" s="69"/>
      <c r="M106" s="69"/>
      <c r="N106" s="70"/>
      <c r="O106" s="70"/>
      <c r="P106" s="69"/>
      <c r="Q106" s="69"/>
      <c r="R106" s="69"/>
      <c r="S106" s="70"/>
      <c r="T106" s="70"/>
      <c r="U106" s="73"/>
      <c r="V106" s="73"/>
    </row>
    <row r="107" spans="1:22" x14ac:dyDescent="0.2">
      <c r="A107" s="70"/>
      <c r="B107" s="71"/>
      <c r="H107" s="69"/>
      <c r="I107" s="70"/>
      <c r="J107" s="69"/>
      <c r="M107" s="69"/>
      <c r="N107" s="70"/>
      <c r="O107" s="70"/>
      <c r="P107" s="69"/>
      <c r="Q107" s="69"/>
      <c r="R107" s="69"/>
      <c r="S107" s="70"/>
      <c r="T107" s="70"/>
      <c r="U107" s="73"/>
      <c r="V107" s="73"/>
    </row>
    <row r="108" spans="1:22" x14ac:dyDescent="0.2">
      <c r="A108" s="70"/>
      <c r="B108" s="71"/>
      <c r="H108" s="69"/>
      <c r="I108" s="70"/>
      <c r="J108" s="69"/>
      <c r="M108" s="69"/>
      <c r="N108" s="70"/>
      <c r="O108" s="70"/>
      <c r="P108" s="69"/>
      <c r="Q108" s="69"/>
      <c r="R108" s="69"/>
      <c r="S108" s="70"/>
      <c r="T108" s="70"/>
      <c r="U108" s="73"/>
      <c r="V108" s="73"/>
    </row>
    <row r="109" spans="1:22" x14ac:dyDescent="0.2">
      <c r="A109" s="70"/>
      <c r="B109" s="71"/>
      <c r="H109" s="69"/>
      <c r="I109" s="70"/>
      <c r="J109" s="69"/>
      <c r="M109" s="69"/>
      <c r="N109" s="70"/>
      <c r="O109" s="70"/>
      <c r="P109" s="69"/>
      <c r="Q109" s="69"/>
      <c r="R109" s="69"/>
      <c r="S109" s="70"/>
      <c r="T109" s="70"/>
      <c r="U109" s="73"/>
      <c r="V109" s="73"/>
    </row>
    <row r="110" spans="1:22" x14ac:dyDescent="0.2">
      <c r="A110" s="70"/>
      <c r="B110" s="71"/>
      <c r="H110" s="69"/>
      <c r="I110" s="70"/>
      <c r="J110" s="69"/>
      <c r="M110" s="69"/>
      <c r="N110" s="70"/>
      <c r="O110" s="70"/>
      <c r="P110" s="69"/>
      <c r="Q110" s="69"/>
      <c r="R110" s="69"/>
      <c r="S110" s="70"/>
      <c r="T110" s="70"/>
      <c r="U110" s="73"/>
      <c r="V110" s="73"/>
    </row>
    <row r="111" spans="1:22" x14ac:dyDescent="0.2">
      <c r="A111" s="70"/>
      <c r="B111" s="71"/>
      <c r="H111" s="69"/>
      <c r="I111" s="70"/>
      <c r="J111" s="69"/>
      <c r="M111" s="69"/>
      <c r="N111" s="70"/>
      <c r="O111" s="70"/>
      <c r="P111" s="69"/>
      <c r="Q111" s="69"/>
      <c r="R111" s="69"/>
      <c r="S111" s="70"/>
      <c r="T111" s="70"/>
      <c r="U111" s="73"/>
      <c r="V111" s="73"/>
    </row>
    <row r="112" spans="1:22" x14ac:dyDescent="0.2">
      <c r="A112" s="70"/>
      <c r="B112" s="71"/>
      <c r="H112" s="69"/>
      <c r="I112" s="70"/>
      <c r="J112" s="69"/>
      <c r="M112" s="69"/>
      <c r="N112" s="70"/>
      <c r="O112" s="70"/>
      <c r="P112" s="69"/>
      <c r="Q112" s="69"/>
      <c r="R112" s="69"/>
      <c r="S112" s="70"/>
      <c r="T112" s="70"/>
      <c r="U112" s="73"/>
      <c r="V112" s="73"/>
    </row>
    <row r="113" spans="1:22" x14ac:dyDescent="0.2">
      <c r="A113" s="70"/>
      <c r="B113" s="71"/>
      <c r="H113" s="69"/>
      <c r="I113" s="70"/>
      <c r="J113" s="69"/>
      <c r="M113" s="69"/>
      <c r="N113" s="70"/>
      <c r="O113" s="70"/>
      <c r="P113" s="69"/>
      <c r="Q113" s="69"/>
      <c r="R113" s="69"/>
      <c r="S113" s="70"/>
      <c r="T113" s="70"/>
      <c r="U113" s="73"/>
      <c r="V113" s="73"/>
    </row>
    <row r="114" spans="1:22" x14ac:dyDescent="0.2">
      <c r="A114" s="70"/>
      <c r="B114" s="71"/>
      <c r="H114" s="69"/>
      <c r="I114" s="70"/>
      <c r="J114" s="69"/>
      <c r="M114" s="69"/>
      <c r="N114" s="70"/>
      <c r="O114" s="70"/>
      <c r="P114" s="69"/>
      <c r="Q114" s="69"/>
      <c r="R114" s="69"/>
      <c r="S114" s="70"/>
      <c r="T114" s="70"/>
      <c r="U114" s="73"/>
      <c r="V114" s="73"/>
    </row>
    <row r="115" spans="1:22" x14ac:dyDescent="0.2">
      <c r="A115" s="70"/>
      <c r="B115" s="71"/>
      <c r="H115" s="69"/>
      <c r="I115" s="70"/>
      <c r="J115" s="69"/>
      <c r="M115" s="69"/>
      <c r="N115" s="70"/>
      <c r="O115" s="70"/>
      <c r="P115" s="69"/>
      <c r="Q115" s="69"/>
      <c r="R115" s="69"/>
      <c r="S115" s="70"/>
      <c r="T115" s="70"/>
      <c r="U115" s="73"/>
      <c r="V115" s="73"/>
    </row>
    <row r="116" spans="1:22" x14ac:dyDescent="0.2">
      <c r="A116" s="70"/>
      <c r="B116" s="71"/>
      <c r="H116" s="69"/>
      <c r="I116" s="70"/>
      <c r="J116" s="69"/>
      <c r="M116" s="69"/>
      <c r="N116" s="70"/>
      <c r="O116" s="70"/>
      <c r="P116" s="69"/>
      <c r="Q116" s="69"/>
      <c r="R116" s="69"/>
      <c r="S116" s="70"/>
      <c r="T116" s="70"/>
      <c r="U116" s="73"/>
      <c r="V116" s="73"/>
    </row>
    <row r="117" spans="1:22" x14ac:dyDescent="0.2">
      <c r="A117" s="70"/>
      <c r="B117" s="71"/>
      <c r="H117" s="69"/>
      <c r="I117" s="70"/>
      <c r="J117" s="69"/>
      <c r="M117" s="69"/>
      <c r="N117" s="70"/>
      <c r="O117" s="70"/>
      <c r="P117" s="69"/>
      <c r="Q117" s="69"/>
      <c r="R117" s="69"/>
      <c r="S117" s="70"/>
      <c r="T117" s="70"/>
      <c r="U117" s="73"/>
      <c r="V117" s="73"/>
    </row>
    <row r="118" spans="1:22" x14ac:dyDescent="0.2">
      <c r="A118" s="70"/>
      <c r="B118" s="71"/>
      <c r="H118" s="69"/>
      <c r="I118" s="70"/>
      <c r="J118" s="69"/>
      <c r="M118" s="69"/>
      <c r="N118" s="70"/>
      <c r="O118" s="70"/>
      <c r="P118" s="69"/>
      <c r="Q118" s="69"/>
      <c r="R118" s="69"/>
      <c r="S118" s="70"/>
      <c r="T118" s="70"/>
      <c r="U118" s="73"/>
      <c r="V118" s="73"/>
    </row>
    <row r="119" spans="1:22" x14ac:dyDescent="0.2">
      <c r="A119" s="70"/>
      <c r="B119" s="71"/>
      <c r="H119" s="69"/>
      <c r="I119" s="70"/>
      <c r="J119" s="69"/>
      <c r="M119" s="69"/>
      <c r="N119" s="70"/>
      <c r="O119" s="70"/>
      <c r="P119" s="69"/>
      <c r="Q119" s="69"/>
      <c r="R119" s="69"/>
      <c r="S119" s="70"/>
      <c r="T119" s="70"/>
      <c r="U119" s="73"/>
      <c r="V119" s="73"/>
    </row>
    <row r="120" spans="1:22" x14ac:dyDescent="0.2">
      <c r="A120" s="70"/>
      <c r="B120" s="71"/>
      <c r="H120" s="69"/>
      <c r="I120" s="70"/>
      <c r="J120" s="69"/>
      <c r="M120" s="69"/>
      <c r="N120" s="70"/>
      <c r="O120" s="70"/>
      <c r="P120" s="69"/>
      <c r="Q120" s="69"/>
      <c r="R120" s="69"/>
      <c r="S120" s="70"/>
      <c r="T120" s="70"/>
      <c r="U120" s="73"/>
      <c r="V120" s="73"/>
    </row>
    <row r="121" spans="1:22" x14ac:dyDescent="0.2">
      <c r="A121" s="70"/>
      <c r="B121" s="71"/>
      <c r="H121" s="69"/>
      <c r="I121" s="70"/>
      <c r="J121" s="69"/>
      <c r="M121" s="69"/>
      <c r="N121" s="70"/>
      <c r="O121" s="70"/>
      <c r="P121" s="69"/>
      <c r="Q121" s="69"/>
      <c r="R121" s="69"/>
      <c r="S121" s="70"/>
      <c r="T121" s="70"/>
      <c r="U121" s="73"/>
      <c r="V121" s="73"/>
    </row>
    <row r="122" spans="1:22" x14ac:dyDescent="0.2">
      <c r="A122" s="70"/>
      <c r="B122" s="71"/>
      <c r="H122" s="69"/>
      <c r="I122" s="70"/>
      <c r="J122" s="69"/>
      <c r="M122" s="69"/>
      <c r="N122" s="70"/>
      <c r="O122" s="70"/>
      <c r="P122" s="69"/>
      <c r="Q122" s="69"/>
      <c r="R122" s="69"/>
      <c r="S122" s="70"/>
      <c r="T122" s="70"/>
      <c r="U122" s="73"/>
      <c r="V122" s="73"/>
    </row>
    <row r="123" spans="1:22" x14ac:dyDescent="0.2">
      <c r="A123" s="70"/>
      <c r="B123" s="71"/>
      <c r="H123" s="69"/>
      <c r="I123" s="70"/>
      <c r="J123" s="69"/>
      <c r="M123" s="69"/>
      <c r="N123" s="70"/>
      <c r="O123" s="70"/>
      <c r="P123" s="69"/>
      <c r="Q123" s="69"/>
      <c r="R123" s="69"/>
      <c r="S123" s="70"/>
      <c r="T123" s="70"/>
      <c r="U123" s="73"/>
      <c r="V123" s="73"/>
    </row>
    <row r="124" spans="1:22" x14ac:dyDescent="0.2">
      <c r="A124" s="70"/>
      <c r="B124" s="71"/>
      <c r="H124" s="69"/>
      <c r="I124" s="70"/>
      <c r="J124" s="69"/>
      <c r="M124" s="69"/>
      <c r="N124" s="70"/>
      <c r="O124" s="70"/>
      <c r="P124" s="69"/>
      <c r="Q124" s="69"/>
      <c r="R124" s="69"/>
      <c r="S124" s="70"/>
      <c r="T124" s="70"/>
      <c r="U124" s="73"/>
      <c r="V124" s="73"/>
    </row>
    <row r="125" spans="1:22" x14ac:dyDescent="0.2">
      <c r="A125" s="70"/>
      <c r="B125" s="71"/>
      <c r="H125" s="69"/>
      <c r="I125" s="70"/>
      <c r="J125" s="69"/>
      <c r="M125" s="69"/>
      <c r="N125" s="70"/>
      <c r="O125" s="70"/>
      <c r="P125" s="69"/>
      <c r="Q125" s="69"/>
      <c r="R125" s="69"/>
      <c r="S125" s="70"/>
      <c r="T125" s="70"/>
      <c r="U125" s="73"/>
      <c r="V125" s="73"/>
    </row>
    <row r="126" spans="1:22" x14ac:dyDescent="0.2">
      <c r="A126" s="70"/>
      <c r="B126" s="71"/>
      <c r="H126" s="69"/>
      <c r="I126" s="70"/>
      <c r="J126" s="69"/>
      <c r="M126" s="69"/>
      <c r="N126" s="70"/>
      <c r="O126" s="70"/>
      <c r="P126" s="69"/>
      <c r="Q126" s="69"/>
      <c r="R126" s="69"/>
      <c r="S126" s="70"/>
      <c r="T126" s="70"/>
      <c r="U126" s="73"/>
      <c r="V126" s="73"/>
    </row>
    <row r="127" spans="1:22" x14ac:dyDescent="0.2">
      <c r="A127" s="70"/>
      <c r="B127" s="71"/>
      <c r="H127" s="69"/>
      <c r="I127" s="70"/>
      <c r="J127" s="69"/>
      <c r="M127" s="69"/>
      <c r="N127" s="70"/>
      <c r="O127" s="70"/>
      <c r="P127" s="69"/>
      <c r="Q127" s="69"/>
      <c r="R127" s="69"/>
      <c r="S127" s="70"/>
      <c r="T127" s="70"/>
      <c r="U127" s="73"/>
      <c r="V127" s="73"/>
    </row>
    <row r="128" spans="1:22" x14ac:dyDescent="0.2">
      <c r="A128" s="70"/>
      <c r="B128" s="71"/>
      <c r="H128" s="69"/>
      <c r="I128" s="70"/>
      <c r="J128" s="69"/>
      <c r="M128" s="69"/>
      <c r="N128" s="70"/>
      <c r="O128" s="70"/>
      <c r="P128" s="69"/>
      <c r="Q128" s="69"/>
      <c r="R128" s="69"/>
      <c r="S128" s="70"/>
      <c r="T128" s="70"/>
      <c r="U128" s="73"/>
      <c r="V128" s="73"/>
    </row>
    <row r="129" spans="1:22" x14ac:dyDescent="0.2">
      <c r="A129" s="70"/>
      <c r="B129" s="71"/>
      <c r="H129" s="69"/>
      <c r="I129" s="70"/>
      <c r="J129" s="69"/>
      <c r="M129" s="69"/>
      <c r="N129" s="70"/>
      <c r="O129" s="70"/>
      <c r="P129" s="69"/>
      <c r="Q129" s="69"/>
      <c r="R129" s="69"/>
      <c r="S129" s="70"/>
      <c r="T129" s="70"/>
      <c r="U129" s="73"/>
      <c r="V129" s="73"/>
    </row>
    <row r="130" spans="1:22" x14ac:dyDescent="0.2">
      <c r="A130" s="70"/>
      <c r="B130" s="71"/>
      <c r="H130" s="69"/>
      <c r="I130" s="70"/>
      <c r="J130" s="69"/>
      <c r="M130" s="69"/>
      <c r="N130" s="70"/>
      <c r="O130" s="70"/>
      <c r="P130" s="69"/>
      <c r="Q130" s="69"/>
      <c r="R130" s="69"/>
      <c r="S130" s="70"/>
      <c r="T130" s="70"/>
      <c r="U130" s="73"/>
      <c r="V130" s="73"/>
    </row>
    <row r="131" spans="1:22" x14ac:dyDescent="0.2">
      <c r="A131" s="70"/>
      <c r="B131" s="71"/>
      <c r="H131" s="69"/>
      <c r="I131" s="70"/>
      <c r="J131" s="69"/>
      <c r="M131" s="69"/>
      <c r="N131" s="70"/>
      <c r="O131" s="70"/>
      <c r="P131" s="69"/>
      <c r="Q131" s="69"/>
      <c r="R131" s="69"/>
      <c r="S131" s="70"/>
      <c r="T131" s="70"/>
      <c r="U131" s="73"/>
      <c r="V131" s="73"/>
    </row>
  </sheetData>
  <mergeCells count="28">
    <mergeCell ref="J5:J6"/>
    <mergeCell ref="L5:N5"/>
    <mergeCell ref="O5:P5"/>
    <mergeCell ref="T4:T6"/>
    <mergeCell ref="Q4:S4"/>
    <mergeCell ref="O78:T78"/>
    <mergeCell ref="O79:T79"/>
    <mergeCell ref="O80:T80"/>
    <mergeCell ref="O82:T82"/>
    <mergeCell ref="AE5:AH5"/>
    <mergeCell ref="AA5:AD5"/>
    <mergeCell ref="W5:Z5"/>
    <mergeCell ref="A86:AD96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1:T81"/>
    <mergeCell ref="O83:T83"/>
    <mergeCell ref="A78:N85"/>
    <mergeCell ref="O84:T84"/>
    <mergeCell ref="O85:T85"/>
  </mergeCells>
  <pageMargins left="0.19685039370078741" right="0.19685039370078741" top="0.19685039370078741" bottom="0" header="0.19685039370078741" footer="0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2026-06-09T10:36:46Z</cp:lastPrinted>
  <dcterms:created xsi:type="dcterms:W3CDTF">2011-05-05T04:03:53Z</dcterms:created>
  <dcterms:modified xsi:type="dcterms:W3CDTF">2026-06-10T11:39:25Z</dcterms:modified>
</cp:coreProperties>
</file>