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.shchukina\Desktop\Методист\"/>
    </mc:Choice>
  </mc:AlternateContent>
  <xr:revisionPtr revIDLastSave="0" documentId="8_{52677E22-C9B2-4BAB-86E9-9CC967C656A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. Титул" sheetId="6" r:id="rId1"/>
    <sheet name="график " sheetId="1" r:id="rId2"/>
    <sheet name="план" sheetId="2" r:id="rId3"/>
    <sheet name="УП и ПП" sheetId="4" r:id="rId4"/>
    <sheet name="перечень кабинетов" sheetId="5" r:id="rId5"/>
    <sheet name="пояснения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2" l="1"/>
  <c r="F20" i="2"/>
  <c r="BD21" i="1" l="1"/>
  <c r="L64" i="2"/>
  <c r="BK21" i="1" l="1"/>
  <c r="BJ21" i="1"/>
  <c r="BF21" i="1"/>
  <c r="BE21" i="1"/>
  <c r="E6" i="2"/>
  <c r="D6" i="2"/>
  <c r="C6" i="2"/>
  <c r="H60" i="2" l="1"/>
  <c r="H74" i="2"/>
  <c r="F74" i="2" s="1"/>
  <c r="D42" i="2" l="1"/>
  <c r="D29" i="2" s="1"/>
  <c r="D75" i="2" s="1"/>
  <c r="C42" i="2"/>
  <c r="C29" i="2" s="1"/>
  <c r="C75" i="2" s="1"/>
  <c r="M68" i="2"/>
  <c r="L68" i="2"/>
  <c r="M64" i="2"/>
  <c r="M59" i="2"/>
  <c r="L59" i="2"/>
  <c r="M53" i="2"/>
  <c r="L53" i="2"/>
  <c r="M48" i="2"/>
  <c r="L48" i="2"/>
  <c r="M43" i="2"/>
  <c r="L43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G30" i="2"/>
  <c r="U68" i="2"/>
  <c r="T68" i="2"/>
  <c r="S68" i="2"/>
  <c r="R68" i="2"/>
  <c r="Q68" i="2"/>
  <c r="P68" i="2"/>
  <c r="O68" i="2"/>
  <c r="N68" i="2"/>
  <c r="K68" i="2"/>
  <c r="J68" i="2"/>
  <c r="I68" i="2"/>
  <c r="G68" i="2"/>
  <c r="U64" i="2"/>
  <c r="T64" i="2"/>
  <c r="S64" i="2"/>
  <c r="R64" i="2"/>
  <c r="Q64" i="2"/>
  <c r="P64" i="2"/>
  <c r="O64" i="2"/>
  <c r="N64" i="2"/>
  <c r="K64" i="2"/>
  <c r="J64" i="2"/>
  <c r="I64" i="2"/>
  <c r="G64" i="2"/>
  <c r="U59" i="2"/>
  <c r="T59" i="2"/>
  <c r="S59" i="2"/>
  <c r="R59" i="2"/>
  <c r="Q59" i="2"/>
  <c r="P59" i="2"/>
  <c r="O59" i="2"/>
  <c r="N59" i="2"/>
  <c r="K59" i="2"/>
  <c r="J59" i="2"/>
  <c r="I59" i="2"/>
  <c r="H59" i="2"/>
  <c r="G59" i="2"/>
  <c r="U53" i="2"/>
  <c r="T53" i="2"/>
  <c r="S53" i="2"/>
  <c r="R53" i="2"/>
  <c r="Q53" i="2"/>
  <c r="P53" i="2"/>
  <c r="O53" i="2"/>
  <c r="N53" i="2"/>
  <c r="K53" i="2"/>
  <c r="J53" i="2"/>
  <c r="I53" i="2"/>
  <c r="G53" i="2"/>
  <c r="U48" i="2"/>
  <c r="T48" i="2"/>
  <c r="S48" i="2"/>
  <c r="R48" i="2"/>
  <c r="Q48" i="2"/>
  <c r="P48" i="2"/>
  <c r="O48" i="2"/>
  <c r="N48" i="2"/>
  <c r="K48" i="2"/>
  <c r="J48" i="2"/>
  <c r="I48" i="2"/>
  <c r="G48" i="2"/>
  <c r="F51" i="2"/>
  <c r="F50" i="2"/>
  <c r="U43" i="2"/>
  <c r="T43" i="2"/>
  <c r="S43" i="2"/>
  <c r="R43" i="2"/>
  <c r="Q43" i="2"/>
  <c r="P43" i="2"/>
  <c r="O43" i="2"/>
  <c r="N43" i="2"/>
  <c r="K43" i="2"/>
  <c r="J43" i="2"/>
  <c r="I43" i="2"/>
  <c r="G43" i="2"/>
  <c r="F66" i="2"/>
  <c r="F60" i="2"/>
  <c r="F59" i="2" s="1"/>
  <c r="F21" i="2"/>
  <c r="F19" i="2"/>
  <c r="F18" i="2"/>
  <c r="F17" i="2"/>
  <c r="F15" i="2"/>
  <c r="F14" i="2"/>
  <c r="F13" i="2"/>
  <c r="F12" i="2"/>
  <c r="F11" i="2"/>
  <c r="F10" i="2"/>
  <c r="F9" i="2"/>
  <c r="F8" i="2"/>
  <c r="H72" i="2"/>
  <c r="F72" i="2" s="1"/>
  <c r="H71" i="2"/>
  <c r="F71" i="2" s="1"/>
  <c r="H70" i="2"/>
  <c r="F70" i="2" s="1"/>
  <c r="H69" i="2"/>
  <c r="F69" i="2" s="1"/>
  <c r="F68" i="2" s="1"/>
  <c r="H67" i="2"/>
  <c r="F67" i="2" s="1"/>
  <c r="H65" i="2"/>
  <c r="F65" i="2" s="1"/>
  <c r="F64" i="2" s="1"/>
  <c r="H63" i="2"/>
  <c r="F63" i="2" s="1"/>
  <c r="H62" i="2"/>
  <c r="F62" i="2" s="1"/>
  <c r="H61" i="2"/>
  <c r="F61" i="2" s="1"/>
  <c r="H58" i="2"/>
  <c r="F58" i="2" s="1"/>
  <c r="H57" i="2"/>
  <c r="F57" i="2" s="1"/>
  <c r="H56" i="2"/>
  <c r="F56" i="2" s="1"/>
  <c r="H55" i="2"/>
  <c r="F55" i="2" s="1"/>
  <c r="H54" i="2"/>
  <c r="F54" i="2" s="1"/>
  <c r="H52" i="2"/>
  <c r="F52" i="2" s="1"/>
  <c r="H49" i="2"/>
  <c r="F49" i="2" s="1"/>
  <c r="F48" i="2" s="1"/>
  <c r="H47" i="2"/>
  <c r="F47" i="2" s="1"/>
  <c r="H46" i="2"/>
  <c r="F46" i="2" s="1"/>
  <c r="H45" i="2"/>
  <c r="F45" i="2" s="1"/>
  <c r="H44" i="2"/>
  <c r="F44" i="2" s="1"/>
  <c r="F43" i="2" s="1"/>
  <c r="H41" i="2"/>
  <c r="F41" i="2" s="1"/>
  <c r="H40" i="2"/>
  <c r="F40" i="2" s="1"/>
  <c r="H39" i="2"/>
  <c r="F39" i="2" s="1"/>
  <c r="H38" i="2"/>
  <c r="F38" i="2" s="1"/>
  <c r="H37" i="2"/>
  <c r="F37" i="2" s="1"/>
  <c r="H36" i="2"/>
  <c r="F36" i="2" s="1"/>
  <c r="H35" i="2"/>
  <c r="F35" i="2" s="1"/>
  <c r="H34" i="2"/>
  <c r="F34" i="2" s="1"/>
  <c r="H33" i="2"/>
  <c r="F33" i="2" s="1"/>
  <c r="H32" i="2"/>
  <c r="F32" i="2" s="1"/>
  <c r="H31" i="2"/>
  <c r="H28" i="2"/>
  <c r="H27" i="2" s="1"/>
  <c r="H26" i="2"/>
  <c r="F26" i="2" s="1"/>
  <c r="H25" i="2"/>
  <c r="F25" i="2" s="1"/>
  <c r="H24" i="2"/>
  <c r="F24" i="2" s="1"/>
  <c r="H23" i="2"/>
  <c r="F23" i="2" s="1"/>
  <c r="O27" i="2"/>
  <c r="N27" i="2"/>
  <c r="M27" i="2"/>
  <c r="L27" i="2"/>
  <c r="K27" i="2"/>
  <c r="J27" i="2"/>
  <c r="I27" i="2"/>
  <c r="G27" i="2"/>
  <c r="U27" i="2"/>
  <c r="T27" i="2"/>
  <c r="S27" i="2"/>
  <c r="R27" i="2"/>
  <c r="Q27" i="2"/>
  <c r="P27" i="2"/>
  <c r="O22" i="2"/>
  <c r="N22" i="2"/>
  <c r="M22" i="2"/>
  <c r="L22" i="2"/>
  <c r="K22" i="2"/>
  <c r="J22" i="2"/>
  <c r="I22" i="2"/>
  <c r="G22" i="2"/>
  <c r="U22" i="2"/>
  <c r="T22" i="2"/>
  <c r="S22" i="2"/>
  <c r="R22" i="2"/>
  <c r="Q22" i="2"/>
  <c r="P22" i="2"/>
  <c r="F53" i="2" l="1"/>
  <c r="P42" i="2"/>
  <c r="K42" i="2"/>
  <c r="K75" i="2" s="1"/>
  <c r="Q42" i="2"/>
  <c r="Q29" i="2" s="1"/>
  <c r="Q82" i="2" s="1"/>
  <c r="U42" i="2"/>
  <c r="U75" i="2" s="1"/>
  <c r="U76" i="2" s="1"/>
  <c r="T42" i="2"/>
  <c r="E29" i="2"/>
  <c r="E75" i="2" s="1"/>
  <c r="J42" i="2"/>
  <c r="J75" i="2" s="1"/>
  <c r="N42" i="2"/>
  <c r="N75" i="2" s="1"/>
  <c r="R42" i="2"/>
  <c r="R75" i="2" s="1"/>
  <c r="R76" i="2" s="1"/>
  <c r="P75" i="2"/>
  <c r="P76" i="2" s="1"/>
  <c r="T75" i="2"/>
  <c r="T76" i="2" s="1"/>
  <c r="H30" i="2"/>
  <c r="I42" i="2"/>
  <c r="I75" i="2" s="1"/>
  <c r="O42" i="2"/>
  <c r="O75" i="2" s="1"/>
  <c r="N29" i="2"/>
  <c r="R29" i="2"/>
  <c r="R82" i="2" s="1"/>
  <c r="K29" i="2"/>
  <c r="P29" i="2"/>
  <c r="P82" i="2" s="1"/>
  <c r="T29" i="2"/>
  <c r="T82" i="2" s="1"/>
  <c r="F31" i="2"/>
  <c r="F30" i="2" s="1"/>
  <c r="H53" i="2"/>
  <c r="H68" i="2"/>
  <c r="H43" i="2"/>
  <c r="F28" i="2"/>
  <c r="F27" i="2" s="1"/>
  <c r="H48" i="2"/>
  <c r="S42" i="2"/>
  <c r="S29" i="2" s="1"/>
  <c r="S82" i="2" s="1"/>
  <c r="H64" i="2"/>
  <c r="H22" i="2"/>
  <c r="G42" i="2"/>
  <c r="G75" i="2" s="1"/>
  <c r="F42" i="2"/>
  <c r="F22" i="2"/>
  <c r="L42" i="2"/>
  <c r="L75" i="2" s="1"/>
  <c r="M42" i="2"/>
  <c r="M75" i="2" s="1"/>
  <c r="F7" i="2"/>
  <c r="G7" i="2"/>
  <c r="H7" i="2"/>
  <c r="I7" i="2"/>
  <c r="J7" i="2"/>
  <c r="N7" i="2"/>
  <c r="N6" i="2" s="1"/>
  <c r="N82" i="2" s="1"/>
  <c r="O7" i="2"/>
  <c r="G16" i="2"/>
  <c r="H16" i="2"/>
  <c r="I16" i="2"/>
  <c r="J16" i="2"/>
  <c r="L16" i="2"/>
  <c r="L6" i="2" s="1"/>
  <c r="M16" i="2"/>
  <c r="M6" i="2" s="1"/>
  <c r="O16" i="2"/>
  <c r="F16" i="2"/>
  <c r="K6" i="2"/>
  <c r="K76" i="2" l="1"/>
  <c r="Q75" i="2"/>
  <c r="Q76" i="2" s="1"/>
  <c r="I29" i="2"/>
  <c r="O29" i="2"/>
  <c r="J29" i="2"/>
  <c r="U29" i="2"/>
  <c r="U82" i="2" s="1"/>
  <c r="L76" i="2"/>
  <c r="S75" i="2"/>
  <c r="S76" i="2" s="1"/>
  <c r="G29" i="2"/>
  <c r="F75" i="2"/>
  <c r="H42" i="2"/>
  <c r="H29" i="2" s="1"/>
  <c r="M29" i="2"/>
  <c r="N76" i="2"/>
  <c r="M76" i="2"/>
  <c r="L29" i="2"/>
  <c r="F29" i="2"/>
  <c r="F6" i="2"/>
  <c r="O6" i="2"/>
  <c r="H6" i="2"/>
  <c r="I6" i="2"/>
  <c r="I76" i="2" s="1"/>
  <c r="G6" i="2"/>
  <c r="G76" i="2" s="1"/>
  <c r="J6" i="2"/>
  <c r="J76" i="2" s="1"/>
  <c r="H75" i="2" l="1"/>
  <c r="H76" i="2" s="1"/>
  <c r="F76" i="2"/>
  <c r="O82" i="2"/>
  <c r="O76" i="2"/>
</calcChain>
</file>

<file path=xl/sharedStrings.xml><?xml version="1.0" encoding="utf-8"?>
<sst xmlns="http://schemas.openxmlformats.org/spreadsheetml/2006/main" count="434" uniqueCount="348">
  <si>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</si>
  <si>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</si>
  <si>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</si>
  <si>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</si>
  <si>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</si>
  <si>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</si>
  <si>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</si>
  <si>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</si>
  <si>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</si>
  <si>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</si>
  <si>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</si>
  <si>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</si>
  <si>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</si>
  <si>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</si>
  <si>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</si>
  <si>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</si>
  <si>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</si>
  <si>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</si>
  <si>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</si>
  <si>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</si>
  <si>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</si>
  <si>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</si>
  <si>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</si>
  <si>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</si>
  <si>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 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</si>
  <si>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</si>
  <si>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</si>
  <si>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</si>
  <si>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</si>
  <si>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</si>
  <si>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</si>
  <si>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=</t>
  </si>
  <si>
    <t>::</t>
  </si>
  <si>
    <t xml:space="preserve"> </t>
  </si>
  <si>
    <t>x</t>
  </si>
  <si>
    <t>v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</si>
  <si>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</si>
  <si>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</si>
  <si>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</si>
  <si>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</si>
  <si>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</si>
  <si>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Производствен-ная практика              (по профилю специальности) </t>
  </si>
  <si>
    <t xml:space="preserve">Производствен-ная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</si>
  <si>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</si>
  <si>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</si>
  <si>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государствен-ной (итоговой) аттестации</t>
  </si>
  <si>
    <t>o</t>
  </si>
  <si>
    <t>х</t>
  </si>
  <si>
    <t>:  :</t>
  </si>
  <si>
    <t xml:space="preserve"> V</t>
  </si>
  <si>
    <t>═</t>
  </si>
  <si>
    <t>Индекс</t>
  </si>
  <si>
    <t>Наименование циклов, дисциплин, профессиональных модулей, МДК, практик</t>
  </si>
  <si>
    <t>Формы промежуточной аттестации  (семестр)</t>
  </si>
  <si>
    <t>Учебная нагрузка обучающихся (час.)</t>
  </si>
  <si>
    <t>Практика (час.)</t>
  </si>
  <si>
    <t xml:space="preserve">              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</si>
  <si>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</si>
  <si>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</si>
  <si>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</si>
  <si>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</si>
  <si>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</si>
  <si>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</si>
  <si>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     профилю специальности)</t>
  </si>
  <si>
    <t>1 курс</t>
  </si>
  <si>
    <t>2 курс</t>
  </si>
  <si>
    <t>3 курс</t>
  </si>
  <si>
    <t>4 курс</t>
  </si>
  <si>
    <t xml:space="preserve">экзамен </t>
  </si>
  <si>
    <t>занятий на уроках</t>
  </si>
  <si>
    <t>лабораторных работ и практических занятий</t>
  </si>
  <si>
    <t>2
 семестр 
22    недели</t>
  </si>
  <si>
    <t>Литература</t>
  </si>
  <si>
    <t>Иностранный язык</t>
  </si>
  <si>
    <t>История</t>
  </si>
  <si>
    <t>Физическая культура</t>
  </si>
  <si>
    <t>Математика</t>
  </si>
  <si>
    <t>Производственная практика (по профилю специальности)</t>
  </si>
  <si>
    <t>Производственная практика (преддипломная)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</si>
  <si>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</si>
  <si>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</si>
  <si>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</si>
  <si>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</si>
  <si>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</si>
  <si>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экзаменов</t>
  </si>
  <si>
    <t>курсовых проектов</t>
  </si>
  <si>
    <t>зачетов</t>
  </si>
  <si>
    <t xml:space="preserve">                                               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</si>
  <si>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</si>
  <si>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</si>
  <si>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</si>
  <si>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</si>
  <si>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</si>
  <si>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</si>
  <si>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</si>
  <si>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</si>
  <si>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</si>
  <si>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</si>
  <si>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</si>
  <si>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</si>
  <si>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5.</t>
  </si>
  <si>
    <t>6.</t>
  </si>
  <si>
    <t>7.</t>
  </si>
  <si>
    <t>8.</t>
  </si>
  <si>
    <t>9.</t>
  </si>
  <si>
    <t>10.</t>
  </si>
  <si>
    <t>Методический</t>
  </si>
  <si>
    <t>Лаборатории:</t>
  </si>
  <si>
    <t>4.</t>
  </si>
  <si>
    <t>Мастерские: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</si>
  <si>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</si>
  <si>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</si>
  <si>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</si>
  <si>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</si>
  <si>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</si>
  <si>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</si>
  <si>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</si>
  <si>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>Литературы</t>
  </si>
  <si>
    <t>Русского языка</t>
  </si>
  <si>
    <t>Истории</t>
  </si>
  <si>
    <t>Математики</t>
  </si>
  <si>
    <t>Иностранного языка</t>
  </si>
  <si>
    <t>Химии</t>
  </si>
  <si>
    <t>Биологии</t>
  </si>
  <si>
    <t>Физики</t>
  </si>
  <si>
    <t>Социально-экономических дисциплин</t>
  </si>
  <si>
    <t>Безопасности жизнедеятельности и охраны труда</t>
  </si>
  <si>
    <t>Консультации 4 часа на одного студента на каждый учебный год (не более 400  часов)</t>
  </si>
  <si>
    <t>дифференцированных зачетов</t>
  </si>
  <si>
    <t>1               семестр  17  недель</t>
  </si>
  <si>
    <t>3               семестр  17  недель</t>
  </si>
  <si>
    <t>2. Календарный учебный график</t>
  </si>
  <si>
    <t xml:space="preserve">3. Сводные данные по бюджету времени (в неделях)
</t>
  </si>
  <si>
    <t>5. Учебная и производственная практика</t>
  </si>
  <si>
    <t>6. Перечень лабораторий, кабинетов, мастерских и др.</t>
  </si>
  <si>
    <t>Русский язык</t>
  </si>
  <si>
    <t>Основы безопасности жизнедеятельности</t>
  </si>
  <si>
    <t>ОУД. 00</t>
  </si>
  <si>
    <t>Общеобразовательный учебный цикл</t>
  </si>
  <si>
    <t>Учебные дисциплины по выбору из обязательных предметных областей</t>
  </si>
  <si>
    <t>Учебные дисциплины (общие)</t>
  </si>
  <si>
    <t>Дополнительные дисциплины по выбору обучающихся</t>
  </si>
  <si>
    <t>Астрономия</t>
  </si>
  <si>
    <t>ОУД. 07</t>
  </si>
  <si>
    <t>ОУД. 08</t>
  </si>
  <si>
    <t>Родная литература</t>
  </si>
  <si>
    <t xml:space="preserve">индивидуальный учебный проект*/курсовая работа (проект) </t>
  </si>
  <si>
    <t>26*</t>
  </si>
  <si>
    <t>28*</t>
  </si>
  <si>
    <t>Химия</t>
  </si>
  <si>
    <t>Биология</t>
  </si>
  <si>
    <t>4,5,6,7</t>
  </si>
  <si>
    <t xml:space="preserve">Информатики </t>
  </si>
  <si>
    <t xml:space="preserve">Полигоны </t>
  </si>
  <si>
    <t>Биологии собак</t>
  </si>
  <si>
    <t>Кинологии и собаководства</t>
  </si>
  <si>
    <t>Экологических основ природопользования</t>
  </si>
  <si>
    <t>Анатомии и физиологии собак</t>
  </si>
  <si>
    <t>Ветеринарии и зоогигиены</t>
  </si>
  <si>
    <t>Метрологии, стандартизации и подтверждения качества</t>
  </si>
  <si>
    <t>Экспертизы собак</t>
  </si>
  <si>
    <t>Стрижки и тримминга собак</t>
  </si>
  <si>
    <t>Учебно-дрессировочная площадка</t>
  </si>
  <si>
    <t>Выставочный ринг</t>
  </si>
  <si>
    <t>Питомник</t>
  </si>
  <si>
    <t>Информатика</t>
  </si>
  <si>
    <t xml:space="preserve">Зачет </t>
  </si>
  <si>
    <t>Дифференцированный зачет</t>
  </si>
  <si>
    <t>2 к</t>
  </si>
  <si>
    <t>ОУД. 01</t>
  </si>
  <si>
    <t>ОУД .02</t>
  </si>
  <si>
    <t>ОУД. 03</t>
  </si>
  <si>
    <t>ОУД. 04</t>
  </si>
  <si>
    <t>ОУД. 05</t>
  </si>
  <si>
    <t>ОУД .06</t>
  </si>
  <si>
    <t>ОУД. 09</t>
  </si>
  <si>
    <t>ОУД.10</t>
  </si>
  <si>
    <t>ОУД.11</t>
  </si>
  <si>
    <t>ОУД .12</t>
  </si>
  <si>
    <t>ОГСЭ 00</t>
  </si>
  <si>
    <t>Общий гуманитарный и социально-экономический цикл</t>
  </si>
  <si>
    <t>ОГСЭ 01</t>
  </si>
  <si>
    <t>ОГСЭ 02</t>
  </si>
  <si>
    <t>ОГСЭ 03</t>
  </si>
  <si>
    <t>ОГСЭ 04</t>
  </si>
  <si>
    <t>Основы философии</t>
  </si>
  <si>
    <t>ЕН</t>
  </si>
  <si>
    <t>Математический и общий естественнонаучный учебный цикл</t>
  </si>
  <si>
    <t>ЕН.01</t>
  </si>
  <si>
    <t>Экологические основы природопользования</t>
  </si>
  <si>
    <t>П</t>
  </si>
  <si>
    <t>Профессиональный учебный цикл</t>
  </si>
  <si>
    <t>ОП</t>
  </si>
  <si>
    <t>Общепрофессиональные дисциплины</t>
  </si>
  <si>
    <t>ОП.01</t>
  </si>
  <si>
    <t>Биология собак</t>
  </si>
  <si>
    <t>ОП.02</t>
  </si>
  <si>
    <t>Анатомия и физиология животных</t>
  </si>
  <si>
    <t>ОП.03</t>
  </si>
  <si>
    <t>Основы ветеринарии и зоогигиены</t>
  </si>
  <si>
    <t>ОП.04</t>
  </si>
  <si>
    <t>Охрана труда</t>
  </si>
  <si>
    <t>ОП.05</t>
  </si>
  <si>
    <t>Информационные технологии в профессиональной деятельности</t>
  </si>
  <si>
    <t>ОП.06</t>
  </si>
  <si>
    <t>Культура делового общения</t>
  </si>
  <si>
    <t>ОП.07</t>
  </si>
  <si>
    <t>Основы экономики, менеджмента и маркетинга</t>
  </si>
  <si>
    <t>ОП.08</t>
  </si>
  <si>
    <t>Правовое обеспечение профессиональной и предпринимательской деятельности</t>
  </si>
  <si>
    <t>ОП.09</t>
  </si>
  <si>
    <t>Безопасность жизнедеятельности</t>
  </si>
  <si>
    <t>ОП.10</t>
  </si>
  <si>
    <t>Организация предпринимательской деятельности</t>
  </si>
  <si>
    <t>ОП.11</t>
  </si>
  <si>
    <t>Трудоустройство и профессиональная адаптация специалиста</t>
  </si>
  <si>
    <t>ПМ</t>
  </si>
  <si>
    <t>Профессиональные модули</t>
  </si>
  <si>
    <t>ПМ.01</t>
  </si>
  <si>
    <t>Содержание собак и уход за ними</t>
  </si>
  <si>
    <t>МДК.01.01</t>
  </si>
  <si>
    <t>Методы содержания собак и ухода за ними</t>
  </si>
  <si>
    <t>УП.01.01</t>
  </si>
  <si>
    <t>ПП.01.01</t>
  </si>
  <si>
    <t>ПM.01</t>
  </si>
  <si>
    <t>Экзамен по модулю</t>
  </si>
  <si>
    <t>ПМ.02</t>
  </si>
  <si>
    <t>Разведение и селекция собак</t>
  </si>
  <si>
    <t>МДК.02.01</t>
  </si>
  <si>
    <t>Техника и методы разведения собак</t>
  </si>
  <si>
    <t>УП.02.01</t>
  </si>
  <si>
    <t>ПП.02.01</t>
  </si>
  <si>
    <t>ПM.02</t>
  </si>
  <si>
    <t>ПМ.03</t>
  </si>
  <si>
    <t>Подготовка и применение собак по породам и видам служб</t>
  </si>
  <si>
    <t>МДК.03.01</t>
  </si>
  <si>
    <t>Теоретические основы дрессировки собак</t>
  </si>
  <si>
    <t>МДК.03.02</t>
  </si>
  <si>
    <t>Методы подготовки и применения собак по породам и видам служб</t>
  </si>
  <si>
    <t>УП.03.01</t>
  </si>
  <si>
    <t>ПП.03.01</t>
  </si>
  <si>
    <t>ПM.03</t>
  </si>
  <si>
    <t>ПМ.04</t>
  </si>
  <si>
    <t>Испытания и соревнования собак</t>
  </si>
  <si>
    <t>МДК.04.01</t>
  </si>
  <si>
    <t>Теоретические и практические основы организации и проведения испытаний и соревнований собак</t>
  </si>
  <si>
    <t>УП.04.01</t>
  </si>
  <si>
    <t>ПП.04.01</t>
  </si>
  <si>
    <t>ПM.04.ЭК</t>
  </si>
  <si>
    <t>ПМ.05</t>
  </si>
  <si>
    <t>Управление деятельность по оказанию услуг в области кинологии</t>
  </si>
  <si>
    <t>МДК.05.01</t>
  </si>
  <si>
    <t>Управление структурными подразделениями организации (предприятия) и малым предприятием</t>
  </si>
  <si>
    <t>ПП.05.01</t>
  </si>
  <si>
    <t>ПM.05.ЭК</t>
  </si>
  <si>
    <t>ПМ.06</t>
  </si>
  <si>
    <t>Выполнение работ по одной или нескольким профессиям рабочих, должностям служащих</t>
  </si>
  <si>
    <t>МДК.06.01</t>
  </si>
  <si>
    <t>Выполнение работ по рабочей профессии 18621 Собаковод</t>
  </si>
  <si>
    <t>УП.06.01</t>
  </si>
  <si>
    <t>ПП.06.01</t>
  </si>
  <si>
    <t>ПM.06.ЭК</t>
  </si>
  <si>
    <t>Квалификационный экзамен</t>
  </si>
  <si>
    <t xml:space="preserve">4. План учебного процесса  35.02.15 Кинология </t>
  </si>
  <si>
    <t>ГИА 00</t>
  </si>
  <si>
    <t>ПДП 00</t>
  </si>
  <si>
    <t>Государственная итоговая аттестация</t>
  </si>
  <si>
    <t>ГИА 01</t>
  </si>
  <si>
    <t>ГИА 02</t>
  </si>
  <si>
    <t xml:space="preserve">Подготовка выпускной квалификационной работы </t>
  </si>
  <si>
    <t>Защита выпускной квалификационной работы</t>
  </si>
  <si>
    <t>Всего часов обучения по учебным циклам ППССЗ</t>
  </si>
  <si>
    <t>ИТОГО:</t>
  </si>
  <si>
    <t>2. Начало учебных занятий – 1 сентября, окончание в соответствии с календарным учебным графиком.</t>
  </si>
  <si>
    <t>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</t>
  </si>
  <si>
    <t>4. Максимальный объем аудиторной учебной нагрузки составляет 36 академических часов в неделю.</t>
  </si>
  <si>
    <t>5. При распределении обязательной нагрузки по курсам и семестрам использовано 25 процентов вариативной части, что составляет 1242 часа,  которые распределены следующим образом:</t>
  </si>
  <si>
    <t>II курс</t>
  </si>
  <si>
    <t>ОП.01. Биология собак – 12 часов;</t>
  </si>
  <si>
    <t>ОП.02. Анатомия и физиология животных - 50 часов;</t>
  </si>
  <si>
    <t>ОП 03. Основы ветеринарии и зоогигиены – 80 часов;</t>
  </si>
  <si>
    <t>ОП 04. Охрана труда – 12 часов;</t>
  </si>
  <si>
    <t>МДК 01.01 Методы содержания собак и ухода за ними – 120 часов;</t>
  </si>
  <si>
    <t>МДК 03.01 Теоретические основы дрессировки собак – 138 часов;</t>
  </si>
  <si>
    <t>МДК 03.02 Методы подготовки и применения собак по породам и видам служб – 200 часов;</t>
  </si>
  <si>
    <t>III курс</t>
  </si>
  <si>
    <t>ОП 05. Информационные технологии в профессиональной деятельности – 36 часов;</t>
  </si>
  <si>
    <t>ОП 06. Культура делового общения – 28 часов;</t>
  </si>
  <si>
    <t>ОП 07 Основы экономики, менеджмента и маркетинга – 32 часа;</t>
  </si>
  <si>
    <t>ОП 08 Правовое обеспечение профессиональной и предпринимательской деятельности – 18 часов;</t>
  </si>
  <si>
    <t>ОП 10 Организация предпринимательской деятельности – 54 часа;</t>
  </si>
  <si>
    <t>МДК 04.01 Теоретические и практические основы организации и проведения испытаний и соревнований собак – 150 часов;</t>
  </si>
  <si>
    <t>IV курс</t>
  </si>
  <si>
    <t>ОП 11 Трудоустройство и профессиональная адаптация специалиста – 54 часа;</t>
  </si>
  <si>
    <t>МДК 05.01 Управление структурными подразделениями организации (предприятия) и малым предприятием – 134 часа;</t>
  </si>
  <si>
    <t>МДК 06.01 Выполнение работ по рабочей профессии 18621 Собаковод – 124 часа.</t>
  </si>
  <si>
    <t>6.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клубах, секциях.</t>
  </si>
  <si>
    <t xml:space="preserve">7. По завершении изучения междисциплинарных курсов предусмотрены экзамены по модулям: ПМ 01. «Содержание собак и уход за ними» (5 семестр), ПМ 02. «Разведение и селекция собак» (5 семестр); ПМ 03 «Подготовка и применение собак по породам и видам служб» (6 семестр); ПМ 04. «Испытания и соревнования собак» (7 семестр), ПМ 05 «Управление деятельностью по оказанию услуг в области кинологии» (7 семестр). По освоении программы профессионального модуля ПМ 06 Выполнение работ по одной или нескольким профессиям рабочих, должностям служащих в последнем семестре изучения МДК 06.01 Выполнение работ по рабочей профессии 18621 Собаковод проводится экзамен (квалификационный), по итогам проверки которого выносится решение: «вид профессиональной деятельности освоен/не освоен». </t>
  </si>
  <si>
    <t>8. Контрольные работы и зачеты проводятся за счет часов, отведенных на изучение дисциплины и междисциплинарного курса.</t>
  </si>
  <si>
    <t>9. Выполнение курсовых проектов (работ) является видом учебной работы по профессиональным модулям профессионального цикла: ПМ.04. «Испытания и соревнования собак», которые реализуются в пределах времени, отведенного на их изучение.</t>
  </si>
  <si>
    <t>10. Консультации предусмотрены в объеме 4 часа на 1 студента на каждый учебный год. Формы проведения консультаций (групповые, индивидуальные, письменные, устные) определяются образовательным учреждением.</t>
  </si>
  <si>
    <t>12. В период прохождения учебной практики, предусмотренной в рамках ПМ.06 «Выполнение работ по одной или нескольким профессиям рабочих, должностям служащих», студенты осваивают рабочую профессию 18621 Собаковод.</t>
  </si>
  <si>
    <t>13.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</t>
  </si>
  <si>
    <t>14. Государственная (итоговая) аттестация предусмотрена в виде выпускной квалификационной работы.</t>
  </si>
  <si>
    <t>7. Пояснение к учебному плану</t>
  </si>
  <si>
    <t xml:space="preserve">8                      семестр          </t>
  </si>
  <si>
    <t>7                семестр         9,5     недель</t>
  </si>
  <si>
    <t>6     семестр          18,5     недель</t>
  </si>
  <si>
    <t>4
 семестр 
18       недель</t>
  </si>
  <si>
    <t>5 
семестр  
13     недель</t>
  </si>
  <si>
    <t xml:space="preserve">11.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в объеме 11 недель предусмотрена по ПМ.01. «Содержание собак и уход за ними» - 1 неделя (4 семестр), 1 неделя (5 семестр), ПМ 02. «Разведение и селекция собак» - 1/2 недели (4 семестр), 1/2 недели (5 семестр), ПМ 03 «Подготовка и применение собак по породам и видам служб» - 2 недели (6 семестр), ПМ 04 «Испытания и соревнования собак» - 1/2 недели (4 семестр), 1/2 недели (5 семестр),  1 неделя (6 семестр), 2 недели (7 семестр).ПМ.06. «Выполнение работ по одной или нескольким профессиям рабочих, должностям служащих» - 1 неделя (6 семестр), 1 неделя (7 семестр). </t>
  </si>
  <si>
    <t xml:space="preserve">Производственная практика (по профилю специальности) в объеме 14 недель реализуется по каждому из видов профессиональной деятельности, предусмотренных ФГОС СПО по специальности: ПМ.01. «Содержание собак и уход за ними» - 2 недели (4 семестр), 1 неделя (5 семестр), ПМ 02. «Разведение и селекция собак» - 3 недели (4 семестр). ПМ 03 «Подготовка и применение собак по породам и видам служб» - 2 недели (6 семестр), ПМ 04 «Испытания и соревнования собак» - 1 неделя (6 семестр), 2 недели (7 семестр). ПМ 05 «Управление деятельностью по оказанию услуг в области кинологии» - 2 недели (6 семестр) ПМ.06. «Выполнение работ по одной или нескольким профессиям рабочих, должностям служащих» - 1 неделя (7 семестр). 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</si>
  <si>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</si>
  <si>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</si>
  <si>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</si>
  <si>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</si>
  <si>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</si>
  <si>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</si>
  <si>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</si>
  <si>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</si>
  <si>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</si>
  <si>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</si>
  <si>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</si>
  <si>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</si>
  <si>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</si>
  <si>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</si>
  <si>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</si>
  <si>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</si>
  <si>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</si>
  <si>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</si>
  <si>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</si>
  <si>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</si>
  <si>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</si>
  <si>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</si>
  <si>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</si>
  <si>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_____________________ Ф.В.Бубич</t>
  </si>
  <si>
    <t>35.02.15</t>
  </si>
  <si>
    <t>Кинология</t>
  </si>
  <si>
    <t>кинолог</t>
  </si>
  <si>
    <t>3г 6м</t>
  </si>
  <si>
    <t>естественно-научный</t>
  </si>
  <si>
    <t>1. Учебный план разработан в соответствии с Федеральным государственным образовательным стандартом 350215 Кинология, утвержденным приказом Министерства образования и науки Российской Федерации от 07 мая 2014 г. №464 (ред. от 09 апреля 2015 г), зарегистрированным в Министерстве юстиции России от 26 июня 2014 г. №32863, Положением о практике  обучающихся,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от 18 апреля 2013 года № 291</t>
  </si>
  <si>
    <t>5124</t>
  </si>
  <si>
    <t>2021</t>
  </si>
  <si>
    <t>«_____»__________________2021  г.</t>
  </si>
  <si>
    <t>4, 7</t>
  </si>
  <si>
    <t>7к</t>
  </si>
  <si>
    <t>6к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</si>
</sst>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,###"/>
    <numFmt numFmtId="165" formatCode="0.0"/>
  </numFmts>
  <fonts count="40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charset val="252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theme="0" tint="-0.14999847407452621"/>
        <bgColor indexed="16"/>
      </patternFill>
    </fill>
  </fills>
  <borders count="1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0" fontId="31" fillId="0" borderId="0"/>
  </cellStyleXfs>
  <cellXfs count="803">
    <xf numFmtId="0" fontId="0" fillId="0" borderId="0" xfId="0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top"/>
    </xf>
    <xf numFmtId="0" fontId="7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6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3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vertical="top" wrapText="1"/>
    </xf>
    <xf numFmtId="0" fontId="13" fillId="0" borderId="6" xfId="0" applyFont="1" applyFill="1" applyBorder="1" applyAlignment="1" applyProtection="1">
      <alignment horizontal="center" vertical="top" wrapText="1"/>
    </xf>
    <xf numFmtId="0" fontId="13" fillId="0" borderId="19" xfId="0" applyFont="1" applyFill="1" applyBorder="1" applyAlignment="1" applyProtection="1">
      <alignment horizontal="center" vertical="top" wrapText="1"/>
    </xf>
    <xf numFmtId="0" fontId="13" fillId="0" borderId="20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right" vertical="top" wrapText="1"/>
    </xf>
    <xf numFmtId="0" fontId="13" fillId="0" borderId="6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center" vertical="top" wrapText="1"/>
    </xf>
    <xf numFmtId="0" fontId="12" fillId="0" borderId="20" xfId="0" applyFont="1" applyFill="1" applyBorder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left" vertical="top"/>
    </xf>
    <xf numFmtId="0" fontId="2" fillId="0" borderId="21" xfId="0" applyFont="1" applyFill="1" applyBorder="1" applyAlignment="1" applyProtection="1">
      <alignment horizontal="center" vertical="top"/>
    </xf>
    <xf numFmtId="0" fontId="5" fillId="0" borderId="21" xfId="0" applyFont="1" applyFill="1" applyBorder="1" applyAlignment="1" applyProtection="1">
      <alignment horizontal="left" vertical="top"/>
    </xf>
    <xf numFmtId="0" fontId="5" fillId="0" borderId="23" xfId="0" applyFont="1" applyFill="1" applyBorder="1" applyAlignment="1" applyProtection="1">
      <alignment horizontal="center" vertical="top"/>
    </xf>
    <xf numFmtId="0" fontId="2" fillId="0" borderId="24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left" vertical="top"/>
    </xf>
    <xf numFmtId="0" fontId="2" fillId="0" borderId="25" xfId="0" applyFont="1" applyFill="1" applyBorder="1" applyAlignment="1" applyProtection="1">
      <alignment horizontal="center" vertical="top"/>
    </xf>
    <xf numFmtId="0" fontId="5" fillId="0" borderId="25" xfId="0" applyFont="1" applyFill="1" applyBorder="1" applyAlignment="1" applyProtection="1">
      <alignment horizontal="left" vertical="top"/>
    </xf>
    <xf numFmtId="0" fontId="2" fillId="0" borderId="26" xfId="0" applyFont="1" applyFill="1" applyBorder="1" applyAlignment="1" applyProtection="1">
      <alignment horizontal="left" vertical="top"/>
    </xf>
    <xf numFmtId="0" fontId="2" fillId="0" borderId="27" xfId="0" applyFont="1" applyFill="1" applyBorder="1" applyAlignment="1" applyProtection="1">
      <alignment horizontal="left" vertical="top"/>
    </xf>
    <xf numFmtId="0" fontId="4" fillId="0" borderId="30" xfId="0" applyFont="1" applyFill="1" applyBorder="1" applyAlignment="1" applyProtection="1">
      <alignment horizontal="center"/>
    </xf>
    <xf numFmtId="0" fontId="5" fillId="0" borderId="34" xfId="0" applyFont="1" applyFill="1" applyBorder="1" applyAlignment="1" applyProtection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0" fontId="3" fillId="5" borderId="21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164" fontId="3" fillId="5" borderId="21" xfId="0" applyNumberFormat="1" applyFont="1" applyFill="1" applyBorder="1" applyAlignment="1" applyProtection="1">
      <alignment horizontal="center" vertical="center"/>
    </xf>
    <xf numFmtId="164" fontId="1" fillId="3" borderId="21" xfId="0" applyNumberFormat="1" applyFont="1" applyFill="1" applyBorder="1" applyAlignment="1" applyProtection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top"/>
    </xf>
    <xf numFmtId="0" fontId="1" fillId="3" borderId="37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/>
    </xf>
    <xf numFmtId="0" fontId="19" fillId="3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21" xfId="0" applyFont="1" applyFill="1" applyBorder="1" applyAlignment="1" applyProtection="1">
      <alignment horizontal="center" vertical="top" wrapText="1"/>
    </xf>
    <xf numFmtId="0" fontId="1" fillId="3" borderId="21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1" fillId="0" borderId="33" xfId="0" applyFont="1" applyFill="1" applyBorder="1" applyAlignment="1" applyProtection="1">
      <alignment horizontal="center" vertical="top" wrapText="1"/>
    </xf>
    <xf numFmtId="0" fontId="1" fillId="0" borderId="33" xfId="0" applyFont="1" applyFill="1" applyBorder="1" applyAlignment="1" applyProtection="1">
      <alignment horizontal="center" vertical="top"/>
    </xf>
    <xf numFmtId="0" fontId="1" fillId="0" borderId="22" xfId="0" applyFont="1" applyFill="1" applyBorder="1" applyAlignment="1" applyProtection="1">
      <alignment horizontal="center" vertical="top"/>
    </xf>
    <xf numFmtId="0" fontId="1" fillId="0" borderId="11" xfId="0" applyFont="1" applyFill="1" applyBorder="1" applyAlignment="1" applyProtection="1">
      <alignment horizontal="center" vertical="top"/>
    </xf>
    <xf numFmtId="0" fontId="1" fillId="0" borderId="13" xfId="0" applyFont="1" applyFill="1" applyBorder="1" applyAlignment="1" applyProtection="1">
      <alignment vertical="top"/>
    </xf>
    <xf numFmtId="0" fontId="1" fillId="0" borderId="13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1" fillId="3" borderId="30" xfId="0" applyFont="1" applyFill="1" applyBorder="1" applyAlignment="1" applyProtection="1">
      <alignment horizontal="center" vertical="top"/>
    </xf>
    <xf numFmtId="0" fontId="3" fillId="0" borderId="30" xfId="0" applyFont="1" applyFill="1" applyBorder="1" applyAlignment="1" applyProtection="1">
      <alignment horizontal="center" vertical="top"/>
    </xf>
    <xf numFmtId="0" fontId="1" fillId="0" borderId="37" xfId="0" applyFont="1" applyFill="1" applyBorder="1" applyAlignment="1" applyProtection="1">
      <alignment horizontal="center" vertical="top"/>
    </xf>
    <xf numFmtId="0" fontId="1" fillId="0" borderId="37" xfId="0" applyFont="1" applyFill="1" applyBorder="1" applyAlignment="1" applyProtection="1">
      <alignment vertical="top"/>
    </xf>
    <xf numFmtId="0" fontId="1" fillId="0" borderId="60" xfId="0" applyFont="1" applyFill="1" applyBorder="1" applyAlignment="1" applyProtection="1">
      <alignment horizontal="center" vertical="top"/>
    </xf>
    <xf numFmtId="0" fontId="20" fillId="0" borderId="21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vertical="top"/>
    </xf>
    <xf numFmtId="0" fontId="3" fillId="5" borderId="37" xfId="0" applyFont="1" applyFill="1" applyBorder="1" applyAlignment="1" applyProtection="1">
      <alignment horizontal="center" vertical="center"/>
    </xf>
    <xf numFmtId="0" fontId="3" fillId="6" borderId="64" xfId="0" applyFont="1" applyFill="1" applyBorder="1" applyAlignment="1" applyProtection="1">
      <alignment horizontal="center" vertical="center"/>
    </xf>
    <xf numFmtId="164" fontId="3" fillId="6" borderId="64" xfId="0" applyNumberFormat="1" applyFont="1" applyFill="1" applyBorder="1" applyAlignment="1" applyProtection="1">
      <alignment horizontal="center" vertical="center"/>
    </xf>
    <xf numFmtId="0" fontId="3" fillId="6" borderId="67" xfId="0" applyFont="1" applyFill="1" applyBorder="1" applyAlignment="1" applyProtection="1">
      <alignment horizontal="center" vertical="top"/>
    </xf>
    <xf numFmtId="0" fontId="1" fillId="0" borderId="38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 applyProtection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 applyProtection="1">
      <alignment horizontal="center" vertical="top" wrapText="1"/>
    </xf>
    <xf numFmtId="0" fontId="19" fillId="3" borderId="38" xfId="0" applyFont="1" applyFill="1" applyBorder="1" applyAlignment="1">
      <alignment horizontal="center" vertical="center"/>
    </xf>
    <xf numFmtId="0" fontId="3" fillId="5" borderId="63" xfId="0" applyFont="1" applyFill="1" applyBorder="1" applyAlignment="1" applyProtection="1">
      <alignment horizontal="center" vertical="center"/>
    </xf>
    <xf numFmtId="0" fontId="3" fillId="5" borderId="32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top" wrapText="1"/>
    </xf>
    <xf numFmtId="0" fontId="3" fillId="6" borderId="87" xfId="0" applyNumberFormat="1" applyFont="1" applyFill="1" applyBorder="1" applyAlignment="1" applyProtection="1">
      <alignment horizontal="left" vertical="center"/>
    </xf>
    <xf numFmtId="0" fontId="3" fillId="5" borderId="88" xfId="0" applyNumberFormat="1" applyFont="1" applyFill="1" applyBorder="1" applyAlignment="1" applyProtection="1">
      <alignment horizontal="left" vertical="center"/>
    </xf>
    <xf numFmtId="0" fontId="1" fillId="0" borderId="89" xfId="0" applyNumberFormat="1" applyFont="1" applyFill="1" applyBorder="1" applyAlignment="1" applyProtection="1">
      <alignment horizontal="left" vertical="center"/>
    </xf>
    <xf numFmtId="0" fontId="1" fillId="3" borderId="89" xfId="0" applyNumberFormat="1" applyFont="1" applyFill="1" applyBorder="1" applyAlignment="1" applyProtection="1">
      <alignment horizontal="left" vertical="center" wrapText="1"/>
    </xf>
    <xf numFmtId="0" fontId="1" fillId="3" borderId="89" xfId="0" applyNumberFormat="1" applyFont="1" applyFill="1" applyBorder="1" applyAlignment="1" applyProtection="1">
      <alignment horizontal="left" vertical="center"/>
    </xf>
    <xf numFmtId="0" fontId="18" fillId="3" borderId="89" xfId="0" applyFont="1" applyFill="1" applyBorder="1" applyAlignment="1" applyProtection="1">
      <alignment horizontal="left" vertical="center"/>
    </xf>
    <xf numFmtId="0" fontId="3" fillId="5" borderId="89" xfId="0" applyNumberFormat="1" applyFont="1" applyFill="1" applyBorder="1" applyAlignment="1" applyProtection="1">
      <alignment horizontal="left" vertical="center" wrapText="1"/>
    </xf>
    <xf numFmtId="0" fontId="1" fillId="3" borderId="90" xfId="0" applyNumberFormat="1" applyFont="1" applyFill="1" applyBorder="1" applyAlignment="1" applyProtection="1">
      <alignment horizontal="left" vertical="center" wrapText="1"/>
    </xf>
    <xf numFmtId="0" fontId="1" fillId="6" borderId="87" xfId="0" applyNumberFormat="1" applyFont="1" applyFill="1" applyBorder="1" applyAlignment="1" applyProtection="1">
      <alignment horizontal="left" vertical="top" wrapText="1" shrinkToFit="1"/>
    </xf>
    <xf numFmtId="0" fontId="1" fillId="0" borderId="89" xfId="0" applyFont="1" applyFill="1" applyBorder="1" applyAlignment="1" applyProtection="1">
      <alignment horizontal="left" vertical="top" wrapText="1"/>
    </xf>
    <xf numFmtId="0" fontId="1" fillId="0" borderId="93" xfId="0" applyFont="1" applyFill="1" applyBorder="1" applyAlignment="1" applyProtection="1">
      <alignment horizontal="left" vertical="top" wrapText="1"/>
    </xf>
    <xf numFmtId="0" fontId="3" fillId="6" borderId="65" xfId="0" applyNumberFormat="1" applyFont="1" applyFill="1" applyBorder="1" applyAlignment="1" applyProtection="1">
      <alignment horizontal="left" vertical="center"/>
    </xf>
    <xf numFmtId="0" fontId="3" fillId="5" borderId="94" xfId="0" applyNumberFormat="1" applyFont="1" applyFill="1" applyBorder="1" applyAlignment="1" applyProtection="1">
      <alignment horizontal="left" vertical="center"/>
    </xf>
    <xf numFmtId="0" fontId="1" fillId="3" borderId="95" xfId="0" applyNumberFormat="1" applyFont="1" applyFill="1" applyBorder="1" applyAlignment="1" applyProtection="1">
      <alignment horizontal="left" vertical="center"/>
    </xf>
    <xf numFmtId="0" fontId="3" fillId="5" borderId="95" xfId="0" applyNumberFormat="1" applyFont="1" applyFill="1" applyBorder="1" applyAlignment="1" applyProtection="1">
      <alignment horizontal="left" vertical="center"/>
    </xf>
    <xf numFmtId="0" fontId="1" fillId="3" borderId="96" xfId="0" applyNumberFormat="1" applyFont="1" applyFill="1" applyBorder="1" applyAlignment="1" applyProtection="1">
      <alignment horizontal="left" vertical="center"/>
    </xf>
    <xf numFmtId="0" fontId="1" fillId="0" borderId="95" xfId="0" applyFont="1" applyFill="1" applyBorder="1" applyAlignment="1" applyProtection="1">
      <alignment horizontal="left" vertical="top"/>
    </xf>
    <xf numFmtId="0" fontId="1" fillId="0" borderId="99" xfId="0" applyFont="1" applyFill="1" applyBorder="1" applyAlignment="1" applyProtection="1">
      <alignment horizontal="left" vertical="top"/>
    </xf>
    <xf numFmtId="164" fontId="3" fillId="6" borderId="68" xfId="0" applyNumberFormat="1" applyFont="1" applyFill="1" applyBorder="1" applyAlignment="1" applyProtection="1">
      <alignment horizontal="center" vertical="center"/>
    </xf>
    <xf numFmtId="0" fontId="3" fillId="5" borderId="6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3" fillId="3" borderId="33" xfId="0" applyFont="1" applyFill="1" applyBorder="1" applyAlignment="1" applyProtection="1">
      <alignment horizontal="center" vertical="center"/>
    </xf>
    <xf numFmtId="164" fontId="3" fillId="5" borderId="33" xfId="0" applyNumberFormat="1" applyFon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horizontal="center" vertical="center"/>
    </xf>
    <xf numFmtId="0" fontId="1" fillId="3" borderId="10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top"/>
    </xf>
    <xf numFmtId="0" fontId="3" fillId="0" borderId="60" xfId="0" applyFont="1" applyFill="1" applyBorder="1" applyAlignment="1" applyProtection="1">
      <alignment horizontal="center" vertical="top"/>
    </xf>
    <xf numFmtId="0" fontId="3" fillId="0" borderId="8" xfId="0" applyFont="1" applyFill="1" applyBorder="1" applyAlignment="1" applyProtection="1">
      <alignment horizontal="center" vertical="top"/>
    </xf>
    <xf numFmtId="0" fontId="1" fillId="0" borderId="8" xfId="0" applyFont="1" applyFill="1" applyBorder="1" applyAlignment="1" applyProtection="1">
      <alignment horizontal="center" vertical="top"/>
    </xf>
    <xf numFmtId="0" fontId="3" fillId="0" borderId="33" xfId="0" applyFont="1" applyFill="1" applyBorder="1" applyAlignment="1" applyProtection="1">
      <alignment horizontal="center" vertical="top"/>
    </xf>
    <xf numFmtId="0" fontId="21" fillId="0" borderId="33" xfId="0" applyFont="1" applyFill="1" applyBorder="1" applyAlignment="1" applyProtection="1">
      <alignment horizontal="center" vertical="top"/>
    </xf>
    <xf numFmtId="0" fontId="20" fillId="0" borderId="33" xfId="0" applyFont="1" applyFill="1" applyBorder="1" applyAlignment="1" applyProtection="1">
      <alignment horizontal="center" vertical="top"/>
    </xf>
    <xf numFmtId="0" fontId="3" fillId="6" borderId="77" xfId="0" applyFont="1" applyFill="1" applyBorder="1" applyAlignment="1" applyProtection="1">
      <alignment horizontal="center" vertical="top"/>
    </xf>
    <xf numFmtId="0" fontId="3" fillId="5" borderId="63" xfId="0" applyFont="1" applyFill="1" applyBorder="1" applyAlignment="1" applyProtection="1">
      <alignment horizontal="center" vertical="top"/>
    </xf>
    <xf numFmtId="0" fontId="3" fillId="0" borderId="32" xfId="0" applyFont="1" applyFill="1" applyBorder="1" applyAlignment="1" applyProtection="1">
      <alignment horizontal="center" vertical="top"/>
    </xf>
    <xf numFmtId="0" fontId="3" fillId="5" borderId="32" xfId="0" applyFont="1" applyFill="1" applyBorder="1" applyAlignment="1" applyProtection="1">
      <alignment horizontal="center" vertical="top"/>
    </xf>
    <xf numFmtId="0" fontId="3" fillId="0" borderId="78" xfId="0" applyFont="1" applyFill="1" applyBorder="1" applyAlignment="1" applyProtection="1">
      <alignment horizontal="center" vertical="top"/>
    </xf>
    <xf numFmtId="0" fontId="1" fillId="0" borderId="63" xfId="0" applyFont="1" applyFill="1" applyBorder="1" applyAlignment="1" applyProtection="1">
      <alignment horizontal="center" vertical="top"/>
    </xf>
    <xf numFmtId="0" fontId="1" fillId="0" borderId="30" xfId="0" applyFont="1" applyFill="1" applyBorder="1" applyAlignment="1" applyProtection="1">
      <alignment horizontal="center" vertical="top"/>
    </xf>
    <xf numFmtId="0" fontId="1" fillId="0" borderId="32" xfId="0" applyFont="1" applyFill="1" applyBorder="1" applyAlignment="1" applyProtection="1">
      <alignment horizontal="center" vertical="top"/>
    </xf>
    <xf numFmtId="0" fontId="21" fillId="0" borderId="32" xfId="0" applyFont="1" applyFill="1" applyBorder="1" applyAlignment="1" applyProtection="1">
      <alignment horizontal="center" vertical="top"/>
    </xf>
    <xf numFmtId="0" fontId="20" fillId="0" borderId="32" xfId="0" applyFont="1" applyFill="1" applyBorder="1" applyAlignment="1" applyProtection="1">
      <alignment horizontal="center" vertical="top"/>
    </xf>
    <xf numFmtId="164" fontId="3" fillId="6" borderId="66" xfId="0" applyNumberFormat="1" applyFont="1" applyFill="1" applyBorder="1" applyAlignment="1" applyProtection="1">
      <alignment horizontal="center" vertical="center"/>
    </xf>
    <xf numFmtId="164" fontId="3" fillId="6" borderId="67" xfId="0" applyNumberFormat="1" applyFont="1" applyFill="1" applyBorder="1" applyAlignment="1" applyProtection="1">
      <alignment horizontal="center" vertical="center"/>
    </xf>
    <xf numFmtId="0" fontId="3" fillId="5" borderId="81" xfId="0" applyFont="1" applyFill="1" applyBorder="1" applyAlignment="1" applyProtection="1">
      <alignment horizontal="center" vertical="center"/>
    </xf>
    <xf numFmtId="0" fontId="3" fillId="5" borderId="82" xfId="0" applyFont="1" applyFill="1" applyBorder="1" applyAlignment="1" applyProtection="1">
      <alignment horizontal="center" vertical="center"/>
    </xf>
    <xf numFmtId="164" fontId="1" fillId="3" borderId="27" xfId="1" applyNumberFormat="1" applyFont="1" applyFill="1" applyBorder="1" applyAlignment="1" applyProtection="1">
      <alignment horizontal="center" vertical="center"/>
      <protection locked="0"/>
    </xf>
    <xf numFmtId="164" fontId="1" fillId="4" borderId="27" xfId="1" applyNumberFormat="1" applyFont="1" applyFill="1" applyBorder="1" applyAlignment="1" applyProtection="1">
      <alignment horizontal="center" vertical="center"/>
      <protection locked="0"/>
    </xf>
    <xf numFmtId="164" fontId="3" fillId="5" borderId="27" xfId="0" applyNumberFormat="1" applyFont="1" applyFill="1" applyBorder="1" applyAlignment="1" applyProtection="1">
      <alignment horizontal="center" vertical="center"/>
    </xf>
    <xf numFmtId="164" fontId="1" fillId="3" borderId="27" xfId="0" applyNumberFormat="1" applyFont="1" applyFill="1" applyBorder="1" applyAlignment="1" applyProtection="1">
      <alignment horizontal="center" vertical="center"/>
    </xf>
    <xf numFmtId="0" fontId="3" fillId="5" borderId="83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1" fillId="3" borderId="31" xfId="0" applyFont="1" applyFill="1" applyBorder="1" applyAlignment="1" applyProtection="1">
      <alignment horizontal="center" vertical="center"/>
    </xf>
    <xf numFmtId="0" fontId="19" fillId="3" borderId="82" xfId="0" applyNumberFormat="1" applyFont="1" applyFill="1" applyBorder="1" applyAlignment="1" applyProtection="1">
      <alignment horizontal="center" vertical="center"/>
    </xf>
    <xf numFmtId="0" fontId="1" fillId="0" borderId="42" xfId="0" applyFont="1" applyFill="1" applyBorder="1" applyAlignment="1" applyProtection="1">
      <alignment horizontal="center" vertical="top"/>
    </xf>
    <xf numFmtId="0" fontId="1" fillId="0" borderId="104" xfId="0" applyFont="1" applyFill="1" applyBorder="1" applyAlignment="1" applyProtection="1">
      <alignment horizontal="center" vertical="top"/>
    </xf>
    <xf numFmtId="0" fontId="1" fillId="0" borderId="105" xfId="0" applyFont="1" applyFill="1" applyBorder="1" applyAlignment="1" applyProtection="1">
      <alignment horizontal="center" vertical="top"/>
    </xf>
    <xf numFmtId="0" fontId="1" fillId="0" borderId="106" xfId="0" applyFont="1" applyFill="1" applyBorder="1" applyAlignment="1" applyProtection="1">
      <alignment horizontal="center" vertical="top"/>
    </xf>
    <xf numFmtId="0" fontId="3" fillId="0" borderId="81" xfId="0" applyFont="1" applyFill="1" applyBorder="1" applyAlignment="1" applyProtection="1">
      <alignment horizontal="center" vertical="top"/>
    </xf>
    <xf numFmtId="0" fontId="3" fillId="0" borderId="82" xfId="0" applyFont="1" applyFill="1" applyBorder="1" applyAlignment="1" applyProtection="1">
      <alignment horizontal="center" vertical="top"/>
    </xf>
    <xf numFmtId="0" fontId="3" fillId="0" borderId="103" xfId="0" applyFont="1" applyFill="1" applyBorder="1" applyAlignment="1" applyProtection="1">
      <alignment horizontal="center" vertical="top"/>
    </xf>
    <xf numFmtId="0" fontId="1" fillId="0" borderId="102" xfId="0" applyFont="1" applyFill="1" applyBorder="1" applyAlignment="1" applyProtection="1">
      <alignment horizontal="center" vertical="top"/>
    </xf>
    <xf numFmtId="0" fontId="1" fillId="0" borderId="103" xfId="0" applyFont="1" applyFill="1" applyBorder="1" applyAlignment="1" applyProtection="1">
      <alignment horizontal="center" vertical="top"/>
    </xf>
    <xf numFmtId="0" fontId="1" fillId="0" borderId="83" xfId="0" applyFont="1" applyFill="1" applyBorder="1" applyAlignment="1" applyProtection="1">
      <alignment horizontal="center" vertical="top"/>
    </xf>
    <xf numFmtId="0" fontId="1" fillId="0" borderId="27" xfId="0" applyFont="1" applyFill="1" applyBorder="1" applyAlignment="1" applyProtection="1">
      <alignment horizontal="center" vertical="top"/>
    </xf>
    <xf numFmtId="0" fontId="1" fillId="0" borderId="83" xfId="0" applyFont="1" applyFill="1" applyBorder="1" applyAlignment="1" applyProtection="1">
      <alignment horizontal="center" vertical="top" wrapText="1"/>
    </xf>
    <xf numFmtId="0" fontId="1" fillId="0" borderId="27" xfId="0" applyFont="1" applyFill="1" applyBorder="1" applyAlignment="1" applyProtection="1">
      <alignment horizontal="center" vertical="top" wrapText="1"/>
    </xf>
    <xf numFmtId="0" fontId="3" fillId="0" borderId="83" xfId="0" applyFont="1" applyFill="1" applyBorder="1" applyAlignment="1" applyProtection="1">
      <alignment horizontal="center" vertical="top"/>
    </xf>
    <xf numFmtId="0" fontId="3" fillId="0" borderId="27" xfId="0" applyFont="1" applyFill="1" applyBorder="1" applyAlignment="1" applyProtection="1">
      <alignment horizontal="center" vertical="top"/>
    </xf>
    <xf numFmtId="0" fontId="21" fillId="0" borderId="83" xfId="0" applyFont="1" applyFill="1" applyBorder="1" applyAlignment="1" applyProtection="1">
      <alignment horizontal="center" vertical="top"/>
    </xf>
    <xf numFmtId="0" fontId="21" fillId="0" borderId="27" xfId="0" applyFont="1" applyFill="1" applyBorder="1" applyAlignment="1" applyProtection="1">
      <alignment horizontal="center" vertical="top"/>
    </xf>
    <xf numFmtId="0" fontId="20" fillId="0" borderId="83" xfId="0" applyFont="1" applyFill="1" applyBorder="1" applyAlignment="1" applyProtection="1">
      <alignment horizontal="center" vertical="top"/>
    </xf>
    <xf numFmtId="0" fontId="20" fillId="0" borderId="27" xfId="0" applyFont="1" applyFill="1" applyBorder="1" applyAlignment="1" applyProtection="1">
      <alignment horizontal="center" vertical="top"/>
    </xf>
    <xf numFmtId="0" fontId="3" fillId="6" borderId="68" xfId="0" applyFont="1" applyFill="1" applyBorder="1" applyAlignment="1" applyProtection="1">
      <alignment horizontal="center" vertical="top"/>
    </xf>
    <xf numFmtId="0" fontId="3" fillId="5" borderId="60" xfId="0" applyFont="1" applyFill="1" applyBorder="1" applyAlignment="1" applyProtection="1">
      <alignment horizontal="center" vertical="top"/>
    </xf>
    <xf numFmtId="0" fontId="3" fillId="5" borderId="33" xfId="0" applyFont="1" applyFill="1" applyBorder="1" applyAlignment="1" applyProtection="1">
      <alignment horizontal="center" vertical="top"/>
    </xf>
    <xf numFmtId="0" fontId="3" fillId="0" borderId="10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1" xfId="0" applyFont="1" applyFill="1" applyBorder="1" applyAlignment="1" applyProtection="1">
      <alignment horizontal="center" vertical="top"/>
    </xf>
    <xf numFmtId="0" fontId="3" fillId="6" borderId="66" xfId="0" applyFont="1" applyFill="1" applyBorder="1" applyAlignment="1" applyProtection="1">
      <alignment horizontal="center" vertical="top"/>
    </xf>
    <xf numFmtId="0" fontId="3" fillId="5" borderId="81" xfId="0" applyFont="1" applyFill="1" applyBorder="1" applyAlignment="1" applyProtection="1">
      <alignment horizontal="center" vertical="top"/>
    </xf>
    <xf numFmtId="0" fontId="3" fillId="5" borderId="82" xfId="0" applyFont="1" applyFill="1" applyBorder="1" applyAlignment="1" applyProtection="1">
      <alignment horizontal="center" vertical="top"/>
    </xf>
    <xf numFmtId="0" fontId="3" fillId="5" borderId="83" xfId="0" applyFont="1" applyFill="1" applyBorder="1" applyAlignment="1" applyProtection="1">
      <alignment horizontal="center" vertical="top"/>
    </xf>
    <xf numFmtId="0" fontId="3" fillId="5" borderId="27" xfId="0" applyFont="1" applyFill="1" applyBorder="1" applyAlignment="1" applyProtection="1">
      <alignment horizontal="center" vertical="top"/>
    </xf>
    <xf numFmtId="0" fontId="3" fillId="0" borderId="84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horizontal="center" vertical="top"/>
    </xf>
    <xf numFmtId="0" fontId="1" fillId="0" borderId="81" xfId="0" applyFont="1" applyFill="1" applyBorder="1" applyAlignment="1" applyProtection="1">
      <alignment horizontal="center" vertical="top"/>
    </xf>
    <xf numFmtId="0" fontId="1" fillId="0" borderId="82" xfId="0" applyFont="1" applyFill="1" applyBorder="1" applyAlignment="1" applyProtection="1">
      <alignment horizontal="center" vertical="top"/>
    </xf>
    <xf numFmtId="0" fontId="3" fillId="0" borderId="104" xfId="0" applyFont="1" applyFill="1" applyBorder="1" applyAlignment="1" applyProtection="1">
      <alignment horizontal="center" vertical="top"/>
    </xf>
    <xf numFmtId="0" fontId="19" fillId="0" borderId="42" xfId="0" applyFont="1" applyFill="1" applyBorder="1" applyAlignment="1" applyProtection="1">
      <alignment horizontal="center" vertical="top"/>
    </xf>
    <xf numFmtId="0" fontId="19" fillId="0" borderId="104" xfId="0" applyFont="1" applyFill="1" applyBorder="1" applyAlignment="1" applyProtection="1">
      <alignment horizontal="center" vertical="top"/>
    </xf>
    <xf numFmtId="0" fontId="19" fillId="0" borderId="105" xfId="0" applyFont="1" applyFill="1" applyBorder="1" applyAlignment="1" applyProtection="1">
      <alignment horizontal="center" vertical="top"/>
    </xf>
    <xf numFmtId="0" fontId="19" fillId="0" borderId="106" xfId="0" applyFont="1" applyFill="1" applyBorder="1" applyAlignment="1" applyProtection="1">
      <alignment horizontal="center" vertical="top"/>
    </xf>
    <xf numFmtId="0" fontId="19" fillId="0" borderId="103" xfId="0" applyFont="1" applyFill="1" applyBorder="1" applyAlignment="1" applyProtection="1">
      <alignment horizontal="center" vertical="top"/>
    </xf>
    <xf numFmtId="0" fontId="1" fillId="0" borderId="38" xfId="0" applyFont="1" applyFill="1" applyBorder="1" applyAlignment="1" applyProtection="1">
      <alignment horizontal="center" vertical="top"/>
    </xf>
    <xf numFmtId="0" fontId="1" fillId="0" borderId="100" xfId="0" applyFont="1" applyFill="1" applyBorder="1" applyAlignment="1" applyProtection="1">
      <alignment horizontal="center" vertical="top"/>
    </xf>
    <xf numFmtId="0" fontId="1" fillId="0" borderId="31" xfId="0" applyFont="1" applyFill="1" applyBorder="1" applyAlignment="1" applyProtection="1">
      <alignment horizontal="center" vertical="top"/>
    </xf>
    <xf numFmtId="0" fontId="1" fillId="0" borderId="78" xfId="0" applyFont="1" applyFill="1" applyBorder="1" applyAlignment="1" applyProtection="1">
      <alignment horizontal="center" vertical="top"/>
    </xf>
    <xf numFmtId="0" fontId="1" fillId="0" borderId="42" xfId="0" applyFont="1" applyFill="1" applyBorder="1" applyAlignment="1" applyProtection="1">
      <alignment horizontal="center" vertical="top" wrapText="1"/>
    </xf>
    <xf numFmtId="0" fontId="1" fillId="0" borderId="43" xfId="0" applyFont="1" applyFill="1" applyBorder="1" applyAlignment="1" applyProtection="1">
      <alignment horizontal="center" vertical="top"/>
    </xf>
    <xf numFmtId="0" fontId="1" fillId="0" borderId="28" xfId="0" applyFont="1" applyFill="1" applyBorder="1" applyAlignment="1" applyProtection="1">
      <alignment horizontal="center" vertical="top"/>
    </xf>
    <xf numFmtId="0" fontId="1" fillId="0" borderId="109" xfId="0" applyFont="1" applyFill="1" applyBorder="1" applyAlignment="1" applyProtection="1">
      <alignment horizontal="center" vertical="top"/>
    </xf>
    <xf numFmtId="0" fontId="1" fillId="0" borderId="112" xfId="0" applyFont="1" applyFill="1" applyBorder="1" applyAlignment="1" applyProtection="1">
      <alignment horizontal="center" vertical="top"/>
    </xf>
    <xf numFmtId="0" fontId="1" fillId="0" borderId="113" xfId="0" applyFont="1" applyFill="1" applyBorder="1" applyAlignment="1" applyProtection="1">
      <alignment horizontal="center" vertical="top"/>
    </xf>
    <xf numFmtId="0" fontId="3" fillId="0" borderId="113" xfId="0" applyFont="1" applyFill="1" applyBorder="1" applyAlignment="1" applyProtection="1">
      <alignment horizontal="center" vertical="top"/>
    </xf>
    <xf numFmtId="0" fontId="1" fillId="0" borderId="114" xfId="0" applyFont="1" applyFill="1" applyBorder="1" applyAlignment="1" applyProtection="1">
      <alignment horizontal="center" vertical="top"/>
    </xf>
    <xf numFmtId="0" fontId="1" fillId="3" borderId="33" xfId="0" applyFont="1" applyFill="1" applyBorder="1" applyAlignment="1" applyProtection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100" xfId="0" applyFont="1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center" vertical="top" wrapText="1"/>
    </xf>
    <xf numFmtId="0" fontId="3" fillId="0" borderId="33" xfId="0" applyFont="1" applyFill="1" applyBorder="1" applyAlignment="1" applyProtection="1">
      <alignment horizontal="center" vertical="top" wrapText="1"/>
    </xf>
    <xf numFmtId="0" fontId="19" fillId="3" borderId="100" xfId="0" applyFont="1" applyFill="1" applyBorder="1" applyAlignment="1">
      <alignment horizontal="center" vertical="center"/>
    </xf>
    <xf numFmtId="164" fontId="3" fillId="6" borderId="77" xfId="0" applyNumberFormat="1" applyFont="1" applyFill="1" applyBorder="1" applyAlignment="1" applyProtection="1">
      <alignment horizontal="center" vertical="center"/>
    </xf>
    <xf numFmtId="164" fontId="3" fillId="5" borderId="32" xfId="0" applyNumberFormat="1" applyFont="1" applyFill="1" applyBorder="1" applyAlignment="1" applyProtection="1">
      <alignment horizontal="center" vertical="center"/>
    </xf>
    <xf numFmtId="0" fontId="1" fillId="3" borderId="78" xfId="0" applyFont="1" applyFill="1" applyBorder="1" applyAlignment="1" applyProtection="1">
      <alignment horizontal="center" vertical="center"/>
    </xf>
    <xf numFmtId="0" fontId="3" fillId="0" borderId="63" xfId="0" applyFont="1" applyFill="1" applyBorder="1" applyAlignment="1" applyProtection="1">
      <alignment horizontal="center" vertical="top"/>
    </xf>
    <xf numFmtId="164" fontId="3" fillId="6" borderId="65" xfId="0" applyNumberFormat="1" applyFont="1" applyFill="1" applyBorder="1" applyAlignment="1" applyProtection="1">
      <alignment horizontal="center" vertical="center"/>
    </xf>
    <xf numFmtId="0" fontId="3" fillId="5" borderId="94" xfId="0" applyFont="1" applyFill="1" applyBorder="1" applyAlignment="1" applyProtection="1">
      <alignment horizontal="center" vertical="center"/>
    </xf>
    <xf numFmtId="164" fontId="3" fillId="5" borderId="95" xfId="0" applyNumberFormat="1" applyFont="1" applyFill="1" applyBorder="1" applyAlignment="1" applyProtection="1">
      <alignment horizontal="center" vertical="center"/>
    </xf>
    <xf numFmtId="0" fontId="3" fillId="5" borderId="95" xfId="0" applyFont="1" applyFill="1" applyBorder="1" applyAlignment="1" applyProtection="1">
      <alignment horizontal="center" vertical="center"/>
    </xf>
    <xf numFmtId="0" fontId="1" fillId="3" borderId="96" xfId="0" applyFont="1" applyFill="1" applyBorder="1" applyAlignment="1" applyProtection="1">
      <alignment horizontal="center" vertical="center"/>
    </xf>
    <xf numFmtId="0" fontId="1" fillId="0" borderId="95" xfId="0" applyFont="1" applyFill="1" applyBorder="1" applyAlignment="1" applyProtection="1">
      <alignment horizontal="center" vertical="top"/>
    </xf>
    <xf numFmtId="0" fontId="1" fillId="0" borderId="99" xfId="0" applyFont="1" applyFill="1" applyBorder="1" applyAlignment="1" applyProtection="1">
      <alignment horizontal="center" vertical="top"/>
    </xf>
    <xf numFmtId="164" fontId="3" fillId="6" borderId="79" xfId="0" applyNumberFormat="1" applyFont="1" applyFill="1" applyBorder="1" applyAlignment="1" applyProtection="1">
      <alignment horizontal="center" vertical="center"/>
    </xf>
    <xf numFmtId="0" fontId="3" fillId="5" borderId="62" xfId="0" applyFont="1" applyFill="1" applyBorder="1" applyAlignment="1" applyProtection="1">
      <alignment horizontal="center" vertical="center"/>
    </xf>
    <xf numFmtId="0" fontId="1" fillId="0" borderId="59" xfId="0" applyFont="1" applyFill="1" applyBorder="1" applyAlignment="1" applyProtection="1">
      <alignment horizontal="center" vertical="center"/>
    </xf>
    <xf numFmtId="0" fontId="1" fillId="3" borderId="59" xfId="0" applyFont="1" applyFill="1" applyBorder="1" applyAlignment="1" applyProtection="1">
      <alignment horizontal="center" vertical="center"/>
    </xf>
    <xf numFmtId="164" fontId="3" fillId="5" borderId="59" xfId="0" applyNumberFormat="1" applyFont="1" applyFill="1" applyBorder="1" applyAlignment="1" applyProtection="1">
      <alignment horizontal="center" vertical="center"/>
    </xf>
    <xf numFmtId="0" fontId="3" fillId="5" borderId="59" xfId="0" applyFont="1" applyFill="1" applyBorder="1" applyAlignment="1" applyProtection="1">
      <alignment horizontal="center" vertical="center"/>
    </xf>
    <xf numFmtId="0" fontId="1" fillId="3" borderId="115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top"/>
    </xf>
    <xf numFmtId="0" fontId="1" fillId="0" borderId="34" xfId="0" applyFont="1" applyFill="1" applyBorder="1" applyAlignment="1" applyProtection="1">
      <alignment horizontal="center" vertical="top"/>
    </xf>
    <xf numFmtId="0" fontId="19" fillId="0" borderId="34" xfId="0" applyFont="1" applyFill="1" applyBorder="1" applyAlignment="1" applyProtection="1">
      <alignment horizontal="center" vertical="top"/>
    </xf>
    <xf numFmtId="0" fontId="19" fillId="0" borderId="22" xfId="0" applyFont="1" applyFill="1" applyBorder="1" applyAlignment="1" applyProtection="1">
      <alignment horizontal="center" vertical="top"/>
    </xf>
    <xf numFmtId="0" fontId="1" fillId="0" borderId="59" xfId="0" applyFont="1" applyFill="1" applyBorder="1" applyAlignment="1" applyProtection="1">
      <alignment horizontal="center" vertical="top"/>
    </xf>
    <xf numFmtId="0" fontId="3" fillId="0" borderId="59" xfId="0" applyFont="1" applyFill="1" applyBorder="1" applyAlignment="1" applyProtection="1">
      <alignment horizontal="center" vertical="top"/>
    </xf>
    <xf numFmtId="0" fontId="21" fillId="0" borderId="59" xfId="0" applyFont="1" applyFill="1" applyBorder="1" applyAlignment="1" applyProtection="1">
      <alignment horizontal="center" vertical="top"/>
    </xf>
    <xf numFmtId="0" fontId="20" fillId="0" borderId="59" xfId="0" applyFont="1" applyFill="1" applyBorder="1" applyAlignment="1" applyProtection="1">
      <alignment horizontal="center" vertical="top"/>
    </xf>
    <xf numFmtId="0" fontId="1" fillId="3" borderId="32" xfId="0" applyNumberFormat="1" applyFont="1" applyFill="1" applyBorder="1" applyAlignment="1" applyProtection="1">
      <alignment horizontal="center" vertical="center"/>
    </xf>
    <xf numFmtId="164" fontId="1" fillId="3" borderId="32" xfId="0" applyNumberFormat="1" applyFont="1" applyFill="1" applyBorder="1" applyAlignment="1" applyProtection="1">
      <alignment horizontal="center" vertical="center"/>
    </xf>
    <xf numFmtId="164" fontId="3" fillId="3" borderId="95" xfId="0" applyNumberFormat="1" applyFont="1" applyFill="1" applyBorder="1" applyAlignment="1" applyProtection="1">
      <alignment horizontal="center" vertical="center"/>
    </xf>
    <xf numFmtId="0" fontId="3" fillId="6" borderId="66" xfId="0" applyFont="1" applyFill="1" applyBorder="1" applyAlignment="1" applyProtection="1">
      <alignment horizontal="center" vertical="center"/>
    </xf>
    <xf numFmtId="0" fontId="1" fillId="0" borderId="83" xfId="0" applyFont="1" applyFill="1" applyBorder="1" applyAlignment="1" applyProtection="1">
      <alignment horizontal="center" vertical="center"/>
    </xf>
    <xf numFmtId="0" fontId="1" fillId="3" borderId="83" xfId="0" applyFont="1" applyFill="1" applyBorder="1" applyAlignment="1" applyProtection="1">
      <alignment horizontal="center" vertical="center"/>
    </xf>
    <xf numFmtId="0" fontId="1" fillId="0" borderId="84" xfId="0" applyFont="1" applyFill="1" applyBorder="1" applyAlignment="1" applyProtection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" fillId="3" borderId="119" xfId="0" applyFont="1" applyFill="1" applyBorder="1" applyAlignment="1">
      <alignment horizontal="center" vertical="center"/>
    </xf>
    <xf numFmtId="0" fontId="1" fillId="3" borderId="120" xfId="0" applyFont="1" applyFill="1" applyBorder="1" applyAlignment="1">
      <alignment horizontal="center" vertical="center"/>
    </xf>
    <xf numFmtId="0" fontId="3" fillId="0" borderId="121" xfId="0" applyFont="1" applyFill="1" applyBorder="1" applyAlignment="1" applyProtection="1">
      <alignment horizontal="center" vertical="top" wrapText="1"/>
    </xf>
    <xf numFmtId="0" fontId="19" fillId="3" borderId="119" xfId="0" applyFont="1" applyFill="1" applyBorder="1" applyAlignment="1">
      <alignment horizontal="center" vertical="center"/>
    </xf>
    <xf numFmtId="0" fontId="19" fillId="3" borderId="120" xfId="0" applyFont="1" applyFill="1" applyBorder="1" applyAlignment="1">
      <alignment horizontal="center" vertical="center"/>
    </xf>
    <xf numFmtId="0" fontId="3" fillId="0" borderId="106" xfId="0" applyFont="1" applyFill="1" applyBorder="1" applyAlignment="1" applyProtection="1">
      <alignment horizontal="center" vertical="top"/>
    </xf>
    <xf numFmtId="0" fontId="1" fillId="3" borderId="83" xfId="0" applyFont="1" applyFill="1" applyBorder="1" applyAlignment="1">
      <alignment horizontal="center" vertical="center"/>
    </xf>
    <xf numFmtId="0" fontId="3" fillId="0" borderId="83" xfId="0" applyFont="1" applyFill="1" applyBorder="1" applyAlignment="1" applyProtection="1">
      <alignment horizontal="center" vertical="top" wrapText="1"/>
    </xf>
    <xf numFmtId="0" fontId="1" fillId="0" borderId="85" xfId="0" applyFont="1" applyFill="1" applyBorder="1" applyAlignment="1" applyProtection="1">
      <alignment horizontal="center" vertical="top" wrapText="1"/>
    </xf>
    <xf numFmtId="0" fontId="1" fillId="0" borderId="29" xfId="0" applyFont="1" applyFill="1" applyBorder="1" applyAlignment="1" applyProtection="1">
      <alignment horizontal="center" vertical="top" wrapText="1"/>
    </xf>
    <xf numFmtId="0" fontId="1" fillId="0" borderId="123" xfId="0" applyFont="1" applyFill="1" applyBorder="1" applyAlignment="1" applyProtection="1">
      <alignment horizontal="center" vertical="top" wrapText="1"/>
    </xf>
    <xf numFmtId="0" fontId="1" fillId="0" borderId="124" xfId="0" applyFont="1" applyFill="1" applyBorder="1" applyAlignment="1" applyProtection="1">
      <alignment horizontal="center" vertical="top"/>
    </xf>
    <xf numFmtId="0" fontId="1" fillId="0" borderId="125" xfId="0" applyFont="1" applyFill="1" applyBorder="1" applyAlignment="1" applyProtection="1">
      <alignment horizontal="center" vertical="top"/>
    </xf>
    <xf numFmtId="0" fontId="1" fillId="0" borderId="29" xfId="0" applyFont="1" applyFill="1" applyBorder="1" applyAlignment="1" applyProtection="1">
      <alignment horizontal="center" vertical="top"/>
    </xf>
    <xf numFmtId="0" fontId="1" fillId="0" borderId="123" xfId="0" applyFont="1" applyFill="1" applyBorder="1" applyAlignment="1" applyProtection="1">
      <alignment horizontal="center" vertical="top"/>
    </xf>
    <xf numFmtId="0" fontId="1" fillId="0" borderId="85" xfId="0" applyFont="1" applyFill="1" applyBorder="1" applyAlignment="1" applyProtection="1">
      <alignment horizontal="center" vertical="top"/>
    </xf>
    <xf numFmtId="0" fontId="1" fillId="0" borderId="86" xfId="0" applyFont="1" applyFill="1" applyBorder="1" applyAlignment="1" applyProtection="1">
      <alignment horizontal="center" vertical="top"/>
    </xf>
    <xf numFmtId="0" fontId="3" fillId="0" borderId="86" xfId="0" applyFont="1" applyFill="1" applyBorder="1" applyAlignment="1" applyProtection="1">
      <alignment horizontal="center" vertical="top"/>
    </xf>
    <xf numFmtId="0" fontId="3" fillId="0" borderId="101" xfId="0" applyFont="1" applyFill="1" applyBorder="1" applyAlignment="1" applyProtection="1">
      <alignment horizontal="center" vertical="center" textRotation="90" wrapText="1"/>
    </xf>
    <xf numFmtId="0" fontId="4" fillId="0" borderId="75" xfId="0" applyFont="1" applyFill="1" applyBorder="1" applyAlignment="1" applyProtection="1">
      <alignment horizontal="center" vertical="top" wrapText="1"/>
    </xf>
    <xf numFmtId="0" fontId="4" fillId="0" borderId="76" xfId="0" applyFont="1" applyFill="1" applyBorder="1" applyAlignment="1" applyProtection="1">
      <alignment horizontal="center" vertical="top" wrapText="1"/>
    </xf>
    <xf numFmtId="0" fontId="4" fillId="0" borderId="58" xfId="0" applyFont="1" applyFill="1" applyBorder="1" applyAlignment="1" applyProtection="1">
      <alignment horizontal="center" vertical="top" wrapText="1"/>
    </xf>
    <xf numFmtId="0" fontId="3" fillId="0" borderId="28" xfId="0" applyFont="1" applyFill="1" applyBorder="1" applyAlignment="1" applyProtection="1">
      <alignment horizontal="center" vertical="center" textRotation="90" wrapText="1"/>
    </xf>
    <xf numFmtId="0" fontId="3" fillId="3" borderId="28" xfId="0" applyFont="1" applyFill="1" applyBorder="1" applyAlignment="1" applyProtection="1">
      <alignment horizontal="center" vertical="center" textRotation="90" wrapText="1"/>
    </xf>
    <xf numFmtId="0" fontId="1" fillId="6" borderId="65" xfId="0" applyNumberFormat="1" applyFont="1" applyFill="1" applyBorder="1" applyAlignment="1" applyProtection="1">
      <alignment vertical="center" wrapText="1" shrinkToFit="1"/>
    </xf>
    <xf numFmtId="0" fontId="20" fillId="2" borderId="97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2" borderId="95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5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6" xfId="1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94" xfId="1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82" xfId="0" applyFont="1" applyFill="1" applyBorder="1" applyAlignment="1" applyProtection="1">
      <alignment horizontal="center" vertical="top"/>
    </xf>
    <xf numFmtId="0" fontId="20" fillId="8" borderId="87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3" borderId="84" xfId="0" applyFont="1" applyFill="1" applyBorder="1" applyAlignment="1">
      <alignment horizontal="center" vertical="center"/>
    </xf>
    <xf numFmtId="0" fontId="1" fillId="0" borderId="115" xfId="0" applyFont="1" applyFill="1" applyBorder="1" applyAlignment="1" applyProtection="1">
      <alignment horizontal="center" vertical="top"/>
    </xf>
    <xf numFmtId="0" fontId="1" fillId="3" borderId="81" xfId="0" applyFont="1" applyFill="1" applyBorder="1" applyAlignment="1">
      <alignment horizontal="center" vertical="center"/>
    </xf>
    <xf numFmtId="0" fontId="1" fillId="0" borderId="62" xfId="0" applyFont="1" applyFill="1" applyBorder="1" applyAlignment="1" applyProtection="1">
      <alignment horizontal="center" vertical="top"/>
    </xf>
    <xf numFmtId="0" fontId="22" fillId="0" borderId="115" xfId="0" applyFont="1" applyFill="1" applyBorder="1" applyAlignment="1" applyProtection="1">
      <alignment horizontal="center" vertical="top"/>
    </xf>
    <xf numFmtId="0" fontId="22" fillId="0" borderId="78" xfId="0" applyFont="1" applyFill="1" applyBorder="1" applyAlignment="1" applyProtection="1">
      <alignment horizontal="center" vertical="top"/>
    </xf>
    <xf numFmtId="0" fontId="22" fillId="0" borderId="38" xfId="0" applyFont="1" applyFill="1" applyBorder="1" applyAlignment="1" applyProtection="1">
      <alignment horizontal="center" vertical="top"/>
    </xf>
    <xf numFmtId="0" fontId="22" fillId="0" borderId="100" xfId="0" applyFont="1" applyFill="1" applyBorder="1" applyAlignment="1" applyProtection="1">
      <alignment horizontal="center" vertical="top"/>
    </xf>
    <xf numFmtId="0" fontId="22" fillId="0" borderId="31" xfId="0" applyFont="1" applyFill="1" applyBorder="1" applyAlignment="1" applyProtection="1">
      <alignment horizontal="center" vertical="top"/>
    </xf>
    <xf numFmtId="0" fontId="1" fillId="0" borderId="84" xfId="0" applyNumberFormat="1" applyFont="1" applyFill="1" applyBorder="1" applyAlignment="1" applyProtection="1">
      <alignment horizontal="center" vertical="top" wrapText="1"/>
    </xf>
    <xf numFmtId="0" fontId="1" fillId="0" borderId="38" xfId="0" applyNumberFormat="1" applyFont="1" applyFill="1" applyBorder="1" applyAlignment="1" applyProtection="1">
      <alignment horizontal="center" vertical="top" wrapText="1"/>
    </xf>
    <xf numFmtId="0" fontId="1" fillId="0" borderId="100" xfId="0" applyNumberFormat="1" applyFont="1" applyFill="1" applyBorder="1" applyAlignment="1" applyProtection="1">
      <alignment horizontal="center" vertical="top" wrapText="1"/>
    </xf>
    <xf numFmtId="0" fontId="20" fillId="0" borderId="78" xfId="0" applyFont="1" applyFill="1" applyBorder="1" applyAlignment="1" applyProtection="1">
      <alignment horizontal="center" vertical="top"/>
    </xf>
    <xf numFmtId="0" fontId="20" fillId="0" borderId="100" xfId="0" applyFont="1" applyFill="1" applyBorder="1" applyAlignment="1" applyProtection="1">
      <alignment horizontal="center" vertical="top"/>
    </xf>
    <xf numFmtId="0" fontId="20" fillId="0" borderId="84" xfId="0" applyFont="1" applyFill="1" applyBorder="1" applyAlignment="1" applyProtection="1">
      <alignment horizontal="center" vertical="top"/>
    </xf>
    <xf numFmtId="0" fontId="20" fillId="0" borderId="31" xfId="0" applyFont="1" applyFill="1" applyBorder="1" applyAlignment="1" applyProtection="1">
      <alignment horizontal="center" vertical="top"/>
    </xf>
    <xf numFmtId="0" fontId="3" fillId="0" borderId="81" xfId="0" applyFont="1" applyFill="1" applyBorder="1" applyAlignment="1" applyProtection="1">
      <alignment horizontal="center" vertical="top" wrapText="1"/>
    </xf>
    <xf numFmtId="0" fontId="21" fillId="0" borderId="62" xfId="0" applyFont="1" applyFill="1" applyBorder="1" applyAlignment="1" applyProtection="1">
      <alignment horizontal="center" vertical="top"/>
    </xf>
    <xf numFmtId="0" fontId="21" fillId="0" borderId="63" xfId="0" applyFont="1" applyFill="1" applyBorder="1" applyAlignment="1" applyProtection="1">
      <alignment horizontal="center" vertical="top"/>
    </xf>
    <xf numFmtId="0" fontId="21" fillId="0" borderId="37" xfId="0" applyFont="1" applyFill="1" applyBorder="1" applyAlignment="1" applyProtection="1">
      <alignment horizontal="center" vertical="top"/>
    </xf>
    <xf numFmtId="0" fontId="21" fillId="0" borderId="60" xfId="0" applyFont="1" applyFill="1" applyBorder="1" applyAlignment="1" applyProtection="1">
      <alignment horizontal="center" vertical="top"/>
    </xf>
    <xf numFmtId="0" fontId="21" fillId="0" borderId="82" xfId="0" applyFont="1" applyFill="1" applyBorder="1" applyAlignment="1" applyProtection="1">
      <alignment horizontal="center" vertical="top"/>
    </xf>
    <xf numFmtId="0" fontId="21" fillId="0" borderId="100" xfId="0" applyFont="1" applyFill="1" applyBorder="1" applyAlignment="1" applyProtection="1">
      <alignment horizontal="center" vertical="top"/>
    </xf>
    <xf numFmtId="0" fontId="20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6" borderId="65" xfId="0" applyFont="1" applyFill="1" applyBorder="1" applyAlignment="1" applyProtection="1">
      <alignment horizontal="center" vertical="top"/>
    </xf>
    <xf numFmtId="0" fontId="20" fillId="6" borderId="79" xfId="0" applyFont="1" applyFill="1" applyBorder="1" applyAlignment="1" applyProtection="1">
      <alignment horizontal="center" vertical="top"/>
    </xf>
    <xf numFmtId="0" fontId="1" fillId="3" borderId="94" xfId="0" applyNumberFormat="1" applyFont="1" applyFill="1" applyBorder="1" applyAlignment="1" applyProtection="1">
      <alignment vertical="center" wrapText="1" shrinkToFit="1"/>
    </xf>
    <xf numFmtId="0" fontId="1" fillId="3" borderId="95" xfId="0" applyNumberFormat="1" applyFont="1" applyFill="1" applyBorder="1" applyAlignment="1" applyProtection="1">
      <alignment vertical="center" wrapText="1" shrinkToFit="1"/>
    </xf>
    <xf numFmtId="0" fontId="1" fillId="3" borderId="96" xfId="0" applyNumberFormat="1" applyFont="1" applyFill="1" applyBorder="1" applyAlignment="1" applyProtection="1">
      <alignment vertical="center" wrapText="1" shrinkToFit="1"/>
    </xf>
    <xf numFmtId="0" fontId="21" fillId="7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21" fillId="8" borderId="87" xfId="1" applyNumberFormat="1" applyFont="1" applyFill="1" applyBorder="1" applyAlignment="1" applyProtection="1">
      <alignment horizontal="left" vertical="center" wrapText="1" shrinkToFit="1"/>
      <protection locked="0"/>
    </xf>
    <xf numFmtId="0" fontId="21" fillId="8" borderId="92" xfId="1" applyNumberFormat="1" applyFont="1" applyFill="1" applyBorder="1" applyAlignment="1" applyProtection="1">
      <alignment horizontal="left" vertical="center" wrapText="1" shrinkToFit="1"/>
      <protection locked="0"/>
    </xf>
    <xf numFmtId="0" fontId="23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73" xfId="0" applyFont="1" applyFill="1" applyBorder="1" applyAlignment="1">
      <alignment horizontal="center" vertical="center"/>
    </xf>
    <xf numFmtId="0" fontId="3" fillId="6" borderId="64" xfId="0" applyFont="1" applyFill="1" applyBorder="1" applyAlignment="1">
      <alignment horizontal="center" vertical="center"/>
    </xf>
    <xf numFmtId="0" fontId="3" fillId="6" borderId="68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0" fontId="3" fillId="6" borderId="66" xfId="0" applyFont="1" applyFill="1" applyBorder="1" applyAlignment="1">
      <alignment horizontal="center" vertical="center"/>
    </xf>
    <xf numFmtId="0" fontId="20" fillId="4" borderId="88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89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90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91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vertical="top" wrapText="1"/>
    </xf>
    <xf numFmtId="0" fontId="1" fillId="3" borderId="103" xfId="0" applyFont="1" applyFill="1" applyBorder="1" applyAlignment="1" applyProtection="1">
      <alignment horizontal="center" vertical="top"/>
    </xf>
    <xf numFmtId="0" fontId="3" fillId="0" borderId="12" xfId="0" applyFont="1" applyFill="1" applyBorder="1" applyAlignment="1" applyProtection="1">
      <alignment horizontal="center" vertical="top"/>
    </xf>
    <xf numFmtId="164" fontId="1" fillId="3" borderId="32" xfId="1" applyNumberFormat="1" applyFont="1" applyFill="1" applyBorder="1" applyAlignment="1" applyProtection="1">
      <alignment horizontal="center" vertical="center"/>
      <protection locked="0"/>
    </xf>
    <xf numFmtId="164" fontId="1" fillId="4" borderId="32" xfId="1" applyNumberFormat="1" applyFont="1" applyFill="1" applyBorder="1" applyAlignment="1" applyProtection="1">
      <alignment horizontal="center" vertical="center"/>
      <protection locked="0"/>
    </xf>
    <xf numFmtId="0" fontId="19" fillId="3" borderId="63" xfId="0" applyNumberFormat="1" applyFont="1" applyFill="1" applyBorder="1" applyAlignment="1" applyProtection="1">
      <alignment horizontal="center" vertical="center"/>
    </xf>
    <xf numFmtId="0" fontId="21" fillId="0" borderId="84" xfId="0" applyFont="1" applyFill="1" applyBorder="1" applyAlignment="1" applyProtection="1">
      <alignment horizontal="center" vertical="top"/>
    </xf>
    <xf numFmtId="0" fontId="3" fillId="6" borderId="134" xfId="0" applyFont="1" applyFill="1" applyBorder="1" applyAlignment="1" applyProtection="1">
      <alignment horizontal="center" vertical="center"/>
    </xf>
    <xf numFmtId="0" fontId="3" fillId="6" borderId="135" xfId="0" applyFont="1" applyFill="1" applyBorder="1" applyAlignment="1" applyProtection="1">
      <alignment horizontal="center" vertical="center"/>
    </xf>
    <xf numFmtId="0" fontId="3" fillId="6" borderId="83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164" fontId="3" fillId="6" borderId="83" xfId="0" applyNumberFormat="1" applyFont="1" applyFill="1" applyBorder="1" applyAlignment="1" applyProtection="1">
      <alignment horizontal="center" vertical="center"/>
    </xf>
    <xf numFmtId="164" fontId="3" fillId="6" borderId="27" xfId="0" applyNumberFormat="1" applyFont="1" applyFill="1" applyBorder="1" applyAlignment="1" applyProtection="1">
      <alignment horizontal="center" vertical="center"/>
    </xf>
    <xf numFmtId="0" fontId="1" fillId="6" borderId="84" xfId="0" applyFont="1" applyFill="1" applyBorder="1" applyAlignment="1" applyProtection="1">
      <alignment horizontal="center" vertical="center"/>
    </xf>
    <xf numFmtId="0" fontId="1" fillId="6" borderId="31" xfId="0" applyFont="1" applyFill="1" applyBorder="1" applyAlignment="1" applyProtection="1">
      <alignment horizontal="center" vertical="center"/>
    </xf>
    <xf numFmtId="0" fontId="19" fillId="6" borderId="81" xfId="0" applyFont="1" applyFill="1" applyBorder="1" applyAlignment="1" applyProtection="1">
      <alignment horizontal="center" vertical="top"/>
    </xf>
    <xf numFmtId="0" fontId="19" fillId="6" borderId="82" xfId="0" applyFont="1" applyFill="1" applyBorder="1" applyAlignment="1" applyProtection="1">
      <alignment horizontal="center" vertical="top"/>
    </xf>
    <xf numFmtId="0" fontId="1" fillId="6" borderId="102" xfId="0" applyFont="1" applyFill="1" applyBorder="1" applyAlignment="1" applyProtection="1">
      <alignment horizontal="center" vertical="top"/>
    </xf>
    <xf numFmtId="0" fontId="1" fillId="6" borderId="103" xfId="0" applyFont="1" applyFill="1" applyBorder="1" applyAlignment="1" applyProtection="1">
      <alignment horizontal="center" vertical="top"/>
    </xf>
    <xf numFmtId="0" fontId="1" fillId="6" borderId="42" xfId="0" applyFont="1" applyFill="1" applyBorder="1" applyAlignment="1" applyProtection="1">
      <alignment horizontal="center" vertical="top"/>
    </xf>
    <xf numFmtId="0" fontId="1" fillId="6" borderId="104" xfId="0" applyFont="1" applyFill="1" applyBorder="1" applyAlignment="1" applyProtection="1">
      <alignment horizontal="center" vertical="top"/>
    </xf>
    <xf numFmtId="0" fontId="1" fillId="6" borderId="105" xfId="0" applyFont="1" applyFill="1" applyBorder="1" applyAlignment="1" applyProtection="1">
      <alignment horizontal="center" vertical="top"/>
    </xf>
    <xf numFmtId="0" fontId="1" fillId="6" borderId="106" xfId="0" applyFont="1" applyFill="1" applyBorder="1" applyAlignment="1" applyProtection="1">
      <alignment horizontal="center" vertical="top"/>
    </xf>
    <xf numFmtId="0" fontId="3" fillId="6" borderId="81" xfId="0" applyFont="1" applyFill="1" applyBorder="1" applyAlignment="1" applyProtection="1">
      <alignment horizontal="center" vertical="top"/>
    </xf>
    <xf numFmtId="0" fontId="3" fillId="6" borderId="82" xfId="0" applyFont="1" applyFill="1" applyBorder="1" applyAlignment="1" applyProtection="1">
      <alignment horizontal="center" vertical="top"/>
    </xf>
    <xf numFmtId="0" fontId="3" fillId="6" borderId="102" xfId="0" applyFont="1" applyFill="1" applyBorder="1" applyAlignment="1" applyProtection="1">
      <alignment horizontal="center" vertical="top"/>
    </xf>
    <xf numFmtId="0" fontId="3" fillId="6" borderId="103" xfId="0" applyFont="1" applyFill="1" applyBorder="1" applyAlignment="1" applyProtection="1">
      <alignment horizontal="center" vertical="top"/>
    </xf>
    <xf numFmtId="0" fontId="1" fillId="6" borderId="83" xfId="0" applyFont="1" applyFill="1" applyBorder="1" applyAlignment="1" applyProtection="1">
      <alignment horizontal="center" vertical="top"/>
    </xf>
    <xf numFmtId="0" fontId="1" fillId="6" borderId="27" xfId="0" applyFont="1" applyFill="1" applyBorder="1" applyAlignment="1" applyProtection="1">
      <alignment horizontal="center" vertical="top"/>
    </xf>
    <xf numFmtId="0" fontId="3" fillId="6" borderId="83" xfId="0" applyFont="1" applyFill="1" applyBorder="1" applyAlignment="1" applyProtection="1">
      <alignment horizontal="center" vertical="top"/>
    </xf>
    <xf numFmtId="0" fontId="3" fillId="6" borderId="84" xfId="0" applyFont="1" applyFill="1" applyBorder="1" applyAlignment="1" applyProtection="1">
      <alignment horizontal="center" vertical="top"/>
    </xf>
    <xf numFmtId="0" fontId="3" fillId="6" borderId="31" xfId="0" applyFont="1" applyFill="1" applyBorder="1" applyAlignment="1" applyProtection="1">
      <alignment horizontal="center" vertical="top"/>
    </xf>
    <xf numFmtId="0" fontId="3" fillId="6" borderId="27" xfId="0" applyFont="1" applyFill="1" applyBorder="1" applyAlignment="1" applyProtection="1">
      <alignment horizontal="center" vertical="top"/>
    </xf>
    <xf numFmtId="0" fontId="21" fillId="6" borderId="83" xfId="0" applyFont="1" applyFill="1" applyBorder="1" applyAlignment="1" applyProtection="1">
      <alignment horizontal="center" vertical="top"/>
    </xf>
    <xf numFmtId="0" fontId="21" fillId="6" borderId="27" xfId="0" applyFont="1" applyFill="1" applyBorder="1" applyAlignment="1" applyProtection="1">
      <alignment horizontal="center" vertical="top"/>
    </xf>
    <xf numFmtId="0" fontId="21" fillId="6" borderId="81" xfId="0" applyFont="1" applyFill="1" applyBorder="1" applyAlignment="1" applyProtection="1">
      <alignment horizontal="center" vertical="top"/>
    </xf>
    <xf numFmtId="0" fontId="21" fillId="6" borderId="82" xfId="0" applyFont="1" applyFill="1" applyBorder="1" applyAlignment="1" applyProtection="1">
      <alignment horizontal="center" vertical="top"/>
    </xf>
    <xf numFmtId="0" fontId="21" fillId="6" borderId="84" xfId="0" applyFont="1" applyFill="1" applyBorder="1" applyAlignment="1" applyProtection="1">
      <alignment horizontal="center" vertical="top"/>
    </xf>
    <xf numFmtId="0" fontId="1" fillId="6" borderId="85" xfId="0" applyFont="1" applyFill="1" applyBorder="1" applyAlignment="1" applyProtection="1">
      <alignment horizontal="center" vertical="top"/>
    </xf>
    <xf numFmtId="0" fontId="1" fillId="6" borderId="86" xfId="0" applyFont="1" applyFill="1" applyBorder="1" applyAlignment="1" applyProtection="1">
      <alignment horizontal="center" vertical="top"/>
    </xf>
    <xf numFmtId="164" fontId="1" fillId="0" borderId="95" xfId="0" applyNumberFormat="1" applyFont="1" applyFill="1" applyBorder="1" applyAlignment="1" applyProtection="1">
      <alignment horizontal="center" vertical="center"/>
    </xf>
    <xf numFmtId="164" fontId="3" fillId="6" borderId="98" xfId="0" applyNumberFormat="1" applyFont="1" applyFill="1" applyBorder="1" applyAlignment="1" applyProtection="1">
      <alignment horizontal="center" vertical="top"/>
    </xf>
    <xf numFmtId="0" fontId="1" fillId="0" borderId="84" xfId="0" applyFont="1" applyFill="1" applyBorder="1" applyAlignment="1" applyProtection="1">
      <alignment horizontal="center" vertical="top"/>
    </xf>
    <xf numFmtId="164" fontId="3" fillId="6" borderId="65" xfId="0" applyNumberFormat="1" applyFont="1" applyFill="1" applyBorder="1" applyAlignment="1" applyProtection="1">
      <alignment horizontal="center" vertical="top"/>
    </xf>
    <xf numFmtId="0" fontId="3" fillId="3" borderId="94" xfId="1" applyNumberFormat="1" applyFont="1" applyFill="1" applyBorder="1" applyAlignment="1">
      <alignment horizontal="center" vertical="center"/>
    </xf>
    <xf numFmtId="0" fontId="22" fillId="0" borderId="63" xfId="0" applyFont="1" applyFill="1" applyBorder="1" applyAlignment="1" applyProtection="1">
      <alignment horizontal="center" vertical="center"/>
    </xf>
    <xf numFmtId="0" fontId="22" fillId="0" borderId="82" xfId="0" applyFont="1" applyFill="1" applyBorder="1" applyAlignment="1" applyProtection="1">
      <alignment horizontal="center" vertical="center"/>
    </xf>
    <xf numFmtId="0" fontId="20" fillId="0" borderId="59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20" fillId="0" borderId="115" xfId="0" applyFont="1" applyFill="1" applyBorder="1" applyAlignment="1" applyProtection="1">
      <alignment horizontal="center" vertical="center"/>
    </xf>
    <xf numFmtId="0" fontId="20" fillId="0" borderId="78" xfId="0" applyFont="1" applyFill="1" applyBorder="1" applyAlignment="1" applyProtection="1">
      <alignment horizontal="center" vertical="center"/>
    </xf>
    <xf numFmtId="0" fontId="20" fillId="0" borderId="38" xfId="0" applyFont="1" applyFill="1" applyBorder="1" applyAlignment="1" applyProtection="1">
      <alignment horizontal="center" vertical="center"/>
    </xf>
    <xf numFmtId="0" fontId="20" fillId="0" borderId="100" xfId="0" applyFont="1" applyFill="1" applyBorder="1" applyAlignment="1" applyProtection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20" fillId="0" borderId="84" xfId="0" applyFont="1" applyFill="1" applyBorder="1" applyAlignment="1" applyProtection="1">
      <alignment horizontal="center" vertical="center"/>
    </xf>
    <xf numFmtId="0" fontId="1" fillId="0" borderId="78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21" fillId="6" borderId="67" xfId="0" applyFont="1" applyFill="1" applyBorder="1" applyAlignment="1" applyProtection="1">
      <alignment horizontal="center" vertical="center"/>
    </xf>
    <xf numFmtId="0" fontId="3" fillId="6" borderId="77" xfId="0" applyFont="1" applyFill="1" applyBorder="1" applyAlignment="1" applyProtection="1">
      <alignment horizontal="center" vertical="center"/>
    </xf>
    <xf numFmtId="0" fontId="21" fillId="0" borderId="63" xfId="0" applyFont="1" applyFill="1" applyBorder="1" applyAlignment="1" applyProtection="1">
      <alignment horizontal="center" vertical="center"/>
    </xf>
    <xf numFmtId="0" fontId="21" fillId="6" borderId="81" xfId="0" applyFont="1" applyFill="1" applyBorder="1" applyAlignment="1" applyProtection="1">
      <alignment horizontal="center" vertical="center"/>
    </xf>
    <xf numFmtId="0" fontId="21" fillId="6" borderId="82" xfId="0" applyFont="1" applyFill="1" applyBorder="1" applyAlignment="1" applyProtection="1">
      <alignment horizontal="center" vertical="center"/>
    </xf>
    <xf numFmtId="0" fontId="21" fillId="0" borderId="82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</xf>
    <xf numFmtId="0" fontId="20" fillId="0" borderId="60" xfId="0" applyFont="1" applyFill="1" applyBorder="1" applyAlignment="1" applyProtection="1">
      <alignment horizontal="center" vertical="center"/>
    </xf>
    <xf numFmtId="0" fontId="20" fillId="0" borderId="81" xfId="0" applyFont="1" applyFill="1" applyBorder="1" applyAlignment="1" applyProtection="1">
      <alignment horizontal="center" vertical="center"/>
    </xf>
    <xf numFmtId="0" fontId="20" fillId="0" borderId="82" xfId="0" applyFont="1" applyFill="1" applyBorder="1" applyAlignment="1" applyProtection="1">
      <alignment horizontal="center" vertical="center"/>
    </xf>
    <xf numFmtId="0" fontId="1" fillId="0" borderId="63" xfId="0" applyFont="1" applyFill="1" applyBorder="1" applyAlignment="1" applyProtection="1">
      <alignment horizontal="center" vertical="center"/>
    </xf>
    <xf numFmtId="0" fontId="1" fillId="0" borderId="82" xfId="0" applyFont="1" applyFill="1" applyBorder="1" applyAlignment="1" applyProtection="1">
      <alignment horizontal="center" vertical="center"/>
    </xf>
    <xf numFmtId="0" fontId="21" fillId="6" borderId="84" xfId="0" applyFont="1" applyFill="1" applyBorder="1" applyAlignment="1" applyProtection="1">
      <alignment horizontal="center" vertical="center"/>
    </xf>
    <xf numFmtId="164" fontId="21" fillId="6" borderId="65" xfId="0" applyNumberFormat="1" applyFont="1" applyFill="1" applyBorder="1" applyAlignment="1" applyProtection="1">
      <alignment horizontal="center" vertical="center"/>
    </xf>
    <xf numFmtId="0" fontId="21" fillId="0" borderId="81" xfId="0" applyFont="1" applyFill="1" applyBorder="1" applyAlignment="1" applyProtection="1">
      <alignment horizontal="center" vertical="center"/>
    </xf>
    <xf numFmtId="0" fontId="3" fillId="0" borderId="82" xfId="0" applyFont="1" applyFill="1" applyBorder="1" applyAlignment="1" applyProtection="1">
      <alignment horizontal="center" vertical="center"/>
    </xf>
    <xf numFmtId="164" fontId="21" fillId="6" borderId="73" xfId="0" applyNumberFormat="1" applyFont="1" applyFill="1" applyBorder="1" applyAlignment="1" applyProtection="1">
      <alignment horizontal="center" vertical="center"/>
    </xf>
    <xf numFmtId="164" fontId="21" fillId="6" borderId="67" xfId="0" applyNumberFormat="1" applyFont="1" applyFill="1" applyBorder="1" applyAlignment="1" applyProtection="1">
      <alignment horizontal="center" vertical="center"/>
    </xf>
    <xf numFmtId="164" fontId="21" fillId="6" borderId="68" xfId="0" applyNumberFormat="1" applyFont="1" applyFill="1" applyBorder="1" applyAlignment="1" applyProtection="1">
      <alignment horizontal="center" vertical="center"/>
    </xf>
    <xf numFmtId="164" fontId="3" fillId="6" borderId="73" xfId="0" applyNumberFormat="1" applyFont="1" applyFill="1" applyBorder="1" applyAlignment="1" applyProtection="1">
      <alignment horizontal="center" vertical="top"/>
    </xf>
    <xf numFmtId="164" fontId="3" fillId="6" borderId="67" xfId="0" applyNumberFormat="1" applyFont="1" applyFill="1" applyBorder="1" applyAlignment="1" applyProtection="1">
      <alignment horizontal="center" vertical="top"/>
    </xf>
    <xf numFmtId="164" fontId="3" fillId="6" borderId="68" xfId="0" applyNumberFormat="1" applyFont="1" applyFill="1" applyBorder="1" applyAlignment="1" applyProtection="1">
      <alignment horizontal="center" vertical="top"/>
    </xf>
    <xf numFmtId="164" fontId="3" fillId="6" borderId="74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0" fontId="1" fillId="3" borderId="62" xfId="0" applyFont="1" applyFill="1" applyBorder="1" applyAlignment="1" applyProtection="1">
      <alignment horizontal="center" vertical="center"/>
    </xf>
    <xf numFmtId="0" fontId="20" fillId="6" borderId="65" xfId="0" applyFont="1" applyFill="1" applyBorder="1" applyAlignment="1" applyProtection="1">
      <alignment horizontal="center" vertical="center"/>
    </xf>
    <xf numFmtId="0" fontId="20" fillId="6" borderId="79" xfId="0" applyFont="1" applyFill="1" applyBorder="1" applyAlignment="1" applyProtection="1">
      <alignment horizontal="center" vertical="center"/>
    </xf>
    <xf numFmtId="0" fontId="20" fillId="6" borderId="69" xfId="0" applyFont="1" applyFill="1" applyBorder="1" applyAlignment="1" applyProtection="1">
      <alignment horizontal="center" vertical="center"/>
    </xf>
    <xf numFmtId="0" fontId="20" fillId="6" borderId="44" xfId="0" applyFont="1" applyFill="1" applyBorder="1" applyAlignment="1" applyProtection="1">
      <alignment horizontal="center" vertical="center"/>
    </xf>
    <xf numFmtId="0" fontId="20" fillId="6" borderId="87" xfId="0" applyFont="1" applyFill="1" applyBorder="1" applyAlignment="1" applyProtection="1">
      <alignment horizontal="center" vertical="center"/>
    </xf>
    <xf numFmtId="164" fontId="24" fillId="6" borderId="73" xfId="0" applyNumberFormat="1" applyFont="1" applyFill="1" applyBorder="1" applyAlignment="1" applyProtection="1">
      <alignment horizontal="center" vertical="center"/>
    </xf>
    <xf numFmtId="164" fontId="24" fillId="6" borderId="67" xfId="0" applyNumberFormat="1" applyFont="1" applyFill="1" applyBorder="1" applyAlignment="1" applyProtection="1">
      <alignment horizontal="center" vertical="center"/>
    </xf>
    <xf numFmtId="164" fontId="3" fillId="6" borderId="73" xfId="0" applyNumberFormat="1" applyFont="1" applyFill="1" applyBorder="1" applyAlignment="1" applyProtection="1">
      <alignment horizontal="center" vertical="center"/>
    </xf>
    <xf numFmtId="0" fontId="20" fillId="0" borderId="62" xfId="0" applyFont="1" applyFill="1" applyBorder="1" applyAlignment="1" applyProtection="1">
      <alignment horizontal="center" vertical="center"/>
    </xf>
    <xf numFmtId="0" fontId="3" fillId="6" borderId="64" xfId="0" applyFont="1" applyFill="1" applyBorder="1" applyAlignment="1" applyProtection="1">
      <alignment horizontal="center" vertical="center" wrapText="1"/>
    </xf>
    <xf numFmtId="0" fontId="3" fillId="6" borderId="68" xfId="0" applyFont="1" applyFill="1" applyBorder="1" applyAlignment="1" applyProtection="1">
      <alignment horizontal="center" vertical="center" wrapText="1"/>
    </xf>
    <xf numFmtId="0" fontId="3" fillId="6" borderId="79" xfId="0" applyFont="1" applyFill="1" applyBorder="1" applyAlignment="1" applyProtection="1">
      <alignment horizontal="center" vertical="center"/>
    </xf>
    <xf numFmtId="0" fontId="3" fillId="6" borderId="87" xfId="0" applyFont="1" applyFill="1" applyBorder="1" applyAlignment="1" applyProtection="1">
      <alignment horizontal="center" vertical="center"/>
    </xf>
    <xf numFmtId="0" fontId="1" fillId="0" borderId="33" xfId="0" applyFont="1" applyFill="1" applyBorder="1" applyAlignment="1" applyProtection="1">
      <alignment horizontal="center" vertical="center" wrapText="1"/>
    </xf>
    <xf numFmtId="0" fontId="1" fillId="0" borderId="122" xfId="0" applyFont="1" applyFill="1" applyBorder="1" applyAlignment="1" applyProtection="1">
      <alignment horizontal="center" vertical="top" wrapText="1"/>
    </xf>
    <xf numFmtId="0" fontId="3" fillId="0" borderId="81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1" fillId="0" borderId="83" xfId="0" applyNumberFormat="1" applyFont="1" applyFill="1" applyBorder="1" applyAlignment="1" applyProtection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0" borderId="100" xfId="0" applyFont="1" applyFill="1" applyBorder="1" applyAlignment="1" applyProtection="1">
      <alignment horizontal="center" vertical="center" wrapText="1"/>
    </xf>
    <xf numFmtId="0" fontId="3" fillId="6" borderId="66" xfId="0" applyNumberFormat="1" applyFont="1" applyFill="1" applyBorder="1" applyAlignment="1" applyProtection="1">
      <alignment horizontal="center" vertical="center" wrapText="1"/>
    </xf>
    <xf numFmtId="0" fontId="3" fillId="6" borderId="64" xfId="0" applyNumberFormat="1" applyFont="1" applyFill="1" applyBorder="1" applyAlignment="1" applyProtection="1">
      <alignment horizontal="center" vertical="center" wrapText="1"/>
    </xf>
    <xf numFmtId="0" fontId="3" fillId="6" borderId="68" xfId="0" applyNumberFormat="1" applyFont="1" applyFill="1" applyBorder="1" applyAlignment="1" applyProtection="1">
      <alignment horizontal="center" vertical="center" wrapText="1"/>
    </xf>
    <xf numFmtId="0" fontId="1" fillId="0" borderId="83" xfId="0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vertical="center" wrapText="1"/>
    </xf>
    <xf numFmtId="0" fontId="1" fillId="0" borderId="81" xfId="0" applyFont="1" applyFill="1" applyBorder="1" applyAlignment="1" applyProtection="1">
      <alignment horizontal="center" vertical="center" wrapText="1"/>
    </xf>
    <xf numFmtId="0" fontId="1" fillId="0" borderId="37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top"/>
    </xf>
    <xf numFmtId="0" fontId="3" fillId="6" borderId="104" xfId="0" applyFont="1" applyFill="1" applyBorder="1" applyAlignment="1" applyProtection="1">
      <alignment horizontal="center" vertical="top"/>
    </xf>
    <xf numFmtId="0" fontId="3" fillId="6" borderId="105" xfId="0" applyFont="1" applyFill="1" applyBorder="1" applyAlignment="1" applyProtection="1">
      <alignment horizontal="center" vertical="top"/>
    </xf>
    <xf numFmtId="0" fontId="3" fillId="6" borderId="106" xfId="0" applyFont="1" applyFill="1" applyBorder="1" applyAlignment="1" applyProtection="1">
      <alignment horizontal="center" vertical="top"/>
    </xf>
    <xf numFmtId="0" fontId="24" fillId="6" borderId="84" xfId="0" applyFont="1" applyFill="1" applyBorder="1" applyAlignment="1" applyProtection="1">
      <alignment horizontal="center" vertical="top"/>
    </xf>
    <xf numFmtId="0" fontId="24" fillId="6" borderId="31" xfId="0" applyFont="1" applyFill="1" applyBorder="1" applyAlignment="1" applyProtection="1">
      <alignment horizontal="center" vertical="top"/>
    </xf>
    <xf numFmtId="0" fontId="24" fillId="6" borderId="81" xfId="0" applyFont="1" applyFill="1" applyBorder="1" applyAlignment="1" applyProtection="1">
      <alignment horizontal="center" vertical="center"/>
    </xf>
    <xf numFmtId="0" fontId="24" fillId="6" borderId="82" xfId="0" applyFont="1" applyFill="1" applyBorder="1" applyAlignment="1" applyProtection="1">
      <alignment horizontal="center" vertical="center"/>
    </xf>
    <xf numFmtId="0" fontId="21" fillId="6" borderId="83" xfId="0" applyFont="1" applyFill="1" applyBorder="1" applyAlignment="1" applyProtection="1">
      <alignment horizontal="center" vertical="center"/>
    </xf>
    <xf numFmtId="0" fontId="21" fillId="6" borderId="27" xfId="0" applyFont="1" applyFill="1" applyBorder="1" applyAlignment="1" applyProtection="1">
      <alignment horizontal="center" vertical="center"/>
    </xf>
    <xf numFmtId="0" fontId="21" fillId="6" borderId="31" xfId="0" applyFont="1" applyFill="1" applyBorder="1" applyAlignment="1" applyProtection="1">
      <alignment horizontal="center" vertical="center"/>
    </xf>
    <xf numFmtId="0" fontId="3" fillId="0" borderId="120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6" borderId="107" xfId="0" applyFont="1" applyFill="1" applyBorder="1" applyAlignment="1" applyProtection="1">
      <alignment horizontal="center" vertical="center"/>
    </xf>
    <xf numFmtId="0" fontId="3" fillId="6" borderId="108" xfId="0" applyFont="1" applyFill="1" applyBorder="1" applyAlignment="1" applyProtection="1">
      <alignment horizontal="center" vertical="center"/>
    </xf>
    <xf numFmtId="0" fontId="3" fillId="0" borderId="10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3" fillId="0" borderId="107" xfId="0" applyFont="1" applyFill="1" applyBorder="1" applyAlignment="1" applyProtection="1">
      <alignment horizontal="center" vertical="center"/>
    </xf>
    <xf numFmtId="0" fontId="21" fillId="8" borderId="65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67" xfId="0" applyFont="1" applyFill="1" applyBorder="1" applyAlignment="1">
      <alignment horizontal="center" vertical="center"/>
    </xf>
    <xf numFmtId="0" fontId="21" fillId="8" borderId="98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84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100" xfId="0" applyFont="1" applyFill="1" applyBorder="1" applyAlignment="1" applyProtection="1">
      <alignment horizontal="center" vertical="center" wrapText="1"/>
    </xf>
    <xf numFmtId="164" fontId="1" fillId="0" borderId="96" xfId="0" applyNumberFormat="1" applyFont="1" applyFill="1" applyBorder="1" applyAlignment="1" applyProtection="1">
      <alignment horizontal="center" vertical="center"/>
    </xf>
    <xf numFmtId="0" fontId="21" fillId="0" borderId="115" xfId="0" applyFont="1" applyFill="1" applyBorder="1" applyAlignment="1" applyProtection="1">
      <alignment horizontal="center" vertical="top"/>
    </xf>
    <xf numFmtId="0" fontId="3" fillId="3" borderId="97" xfId="1" applyNumberFormat="1" applyFont="1" applyFill="1" applyBorder="1" applyAlignment="1">
      <alignment horizontal="center" vertical="center"/>
    </xf>
    <xf numFmtId="0" fontId="21" fillId="0" borderId="78" xfId="0" applyFont="1" applyFill="1" applyBorder="1" applyAlignment="1" applyProtection="1">
      <alignment horizontal="center" vertical="top"/>
    </xf>
    <xf numFmtId="0" fontId="21" fillId="6" borderId="31" xfId="0" applyFont="1" applyFill="1" applyBorder="1" applyAlignment="1" applyProtection="1">
      <alignment horizontal="center" vertical="top"/>
    </xf>
    <xf numFmtId="0" fontId="21" fillId="0" borderId="31" xfId="0" applyFont="1" applyFill="1" applyBorder="1" applyAlignment="1" applyProtection="1">
      <alignment horizontal="center" vertical="top"/>
    </xf>
    <xf numFmtId="0" fontId="3" fillId="0" borderId="31" xfId="0" applyFont="1" applyFill="1" applyBorder="1" applyAlignment="1" applyProtection="1">
      <alignment vertical="top"/>
    </xf>
    <xf numFmtId="0" fontId="20" fillId="0" borderId="94" xfId="0" applyFont="1" applyFill="1" applyBorder="1" applyAlignment="1" applyProtection="1">
      <alignment horizontal="center" vertical="top"/>
    </xf>
    <xf numFmtId="0" fontId="1" fillId="6" borderId="66" xfId="0" applyFont="1" applyFill="1" applyBorder="1" applyAlignment="1" applyProtection="1">
      <alignment horizontal="center" vertical="top" wrapText="1"/>
    </xf>
    <xf numFmtId="0" fontId="1" fillId="6" borderId="64" xfId="0" applyFont="1" applyFill="1" applyBorder="1" applyAlignment="1" applyProtection="1">
      <alignment horizontal="center" vertical="top" wrapText="1"/>
    </xf>
    <xf numFmtId="0" fontId="1" fillId="6" borderId="68" xfId="0" applyFont="1" applyFill="1" applyBorder="1" applyAlignment="1" applyProtection="1">
      <alignment horizontal="center" vertical="top" wrapText="1"/>
    </xf>
    <xf numFmtId="0" fontId="20" fillId="6" borderId="77" xfId="0" applyFont="1" applyFill="1" applyBorder="1" applyAlignment="1" applyProtection="1">
      <alignment horizontal="center" vertical="top"/>
    </xf>
    <xf numFmtId="0" fontId="20" fillId="6" borderId="64" xfId="0" applyFont="1" applyFill="1" applyBorder="1" applyAlignment="1" applyProtection="1">
      <alignment horizontal="center" vertical="top"/>
    </xf>
    <xf numFmtId="0" fontId="20" fillId="6" borderId="68" xfId="0" applyFont="1" applyFill="1" applyBorder="1" applyAlignment="1" applyProtection="1">
      <alignment horizontal="center" vertical="top"/>
    </xf>
    <xf numFmtId="0" fontId="20" fillId="6" borderId="66" xfId="0" applyFont="1" applyFill="1" applyBorder="1" applyAlignment="1" applyProtection="1">
      <alignment horizontal="center" vertical="top"/>
    </xf>
    <xf numFmtId="0" fontId="20" fillId="6" borderId="67" xfId="0" applyFont="1" applyFill="1" applyBorder="1" applyAlignment="1" applyProtection="1">
      <alignment horizontal="center" vertical="top"/>
    </xf>
    <xf numFmtId="0" fontId="1" fillId="6" borderId="67" xfId="0" applyFont="1" applyFill="1" applyBorder="1" applyAlignment="1" applyProtection="1">
      <alignment vertical="top"/>
    </xf>
    <xf numFmtId="0" fontId="1" fillId="6" borderId="67" xfId="0" applyFont="1" applyFill="1" applyBorder="1" applyAlignment="1" applyProtection="1">
      <alignment horizontal="center" vertical="top"/>
    </xf>
    <xf numFmtId="0" fontId="3" fillId="6" borderId="66" xfId="0" applyFont="1" applyFill="1" applyBorder="1" applyAlignment="1" applyProtection="1">
      <alignment horizontal="center" vertical="center" wrapText="1"/>
    </xf>
    <xf numFmtId="0" fontId="20" fillId="6" borderId="66" xfId="0" applyFont="1" applyFill="1" applyBorder="1" applyAlignment="1" applyProtection="1">
      <alignment horizontal="center" vertical="center"/>
    </xf>
    <xf numFmtId="0" fontId="4" fillId="0" borderId="95" xfId="0" applyFont="1" applyFill="1" applyBorder="1" applyAlignment="1" applyProtection="1">
      <alignment horizontal="center" vertical="top"/>
    </xf>
    <xf numFmtId="0" fontId="4" fillId="0" borderId="94" xfId="0" applyFont="1" applyFill="1" applyBorder="1" applyAlignment="1" applyProtection="1">
      <alignment horizontal="center" vertical="top"/>
    </xf>
    <xf numFmtId="0" fontId="25" fillId="6" borderId="65" xfId="0" applyFont="1" applyFill="1" applyBorder="1" applyAlignment="1" applyProtection="1">
      <alignment horizontal="center" vertical="center"/>
    </xf>
    <xf numFmtId="0" fontId="3" fillId="6" borderId="87" xfId="0" applyFont="1" applyFill="1" applyBorder="1" applyAlignment="1" applyProtection="1">
      <alignment horizontal="left" vertical="top" wrapText="1"/>
    </xf>
    <xf numFmtId="0" fontId="1" fillId="0" borderId="88" xfId="0" applyFont="1" applyFill="1" applyBorder="1" applyAlignment="1" applyProtection="1">
      <alignment vertical="top" wrapText="1"/>
    </xf>
    <xf numFmtId="0" fontId="1" fillId="0" borderId="89" xfId="0" applyFont="1" applyFill="1" applyBorder="1" applyAlignment="1" applyProtection="1">
      <alignment vertical="top" wrapText="1"/>
    </xf>
    <xf numFmtId="164" fontId="6" fillId="0" borderId="0" xfId="0" applyNumberFormat="1" applyFont="1" applyFill="1" applyBorder="1" applyAlignment="1" applyProtection="1">
      <alignment vertical="top"/>
    </xf>
    <xf numFmtId="164" fontId="1" fillId="0" borderId="6" xfId="0" applyNumberFormat="1" applyFont="1" applyFill="1" applyBorder="1" applyAlignment="1" applyProtection="1">
      <alignment horizontal="center" vertical="top"/>
    </xf>
    <xf numFmtId="164" fontId="7" fillId="0" borderId="0" xfId="0" applyNumberFormat="1" applyFont="1" applyFill="1" applyBorder="1" applyAlignment="1" applyProtection="1">
      <alignment vertical="top"/>
    </xf>
    <xf numFmtId="0" fontId="3" fillId="6" borderId="136" xfId="0" applyFont="1" applyFill="1" applyBorder="1" applyAlignment="1" applyProtection="1">
      <alignment horizontal="left" vertical="top"/>
    </xf>
    <xf numFmtId="0" fontId="3" fillId="6" borderId="137" xfId="0" applyFont="1" applyFill="1" applyBorder="1" applyAlignment="1" applyProtection="1">
      <alignment horizontal="right" vertical="top" wrapText="1"/>
    </xf>
    <xf numFmtId="164" fontId="3" fillId="6" borderId="136" xfId="0" applyNumberFormat="1" applyFont="1" applyFill="1" applyBorder="1" applyAlignment="1" applyProtection="1">
      <alignment horizontal="center" vertical="top"/>
    </xf>
    <xf numFmtId="164" fontId="3" fillId="6" borderId="139" xfId="0" applyNumberFormat="1" applyFont="1" applyFill="1" applyBorder="1" applyAlignment="1" applyProtection="1">
      <alignment horizontal="center" vertical="top"/>
    </xf>
    <xf numFmtId="164" fontId="3" fillId="6" borderId="138" xfId="0" applyNumberFormat="1" applyFont="1" applyFill="1" applyBorder="1" applyAlignment="1" applyProtection="1">
      <alignment horizontal="center" vertical="top"/>
    </xf>
    <xf numFmtId="164" fontId="3" fillId="6" borderId="135" xfId="0" applyNumberFormat="1" applyFont="1" applyFill="1" applyBorder="1" applyAlignment="1" applyProtection="1">
      <alignment horizontal="center" vertical="top"/>
    </xf>
    <xf numFmtId="0" fontId="3" fillId="6" borderId="99" xfId="0" applyFont="1" applyFill="1" applyBorder="1" applyAlignment="1" applyProtection="1">
      <alignment horizontal="left" vertical="top"/>
    </xf>
    <xf numFmtId="0" fontId="3" fillId="6" borderId="93" xfId="0" applyFont="1" applyFill="1" applyBorder="1" applyAlignment="1" applyProtection="1">
      <alignment horizontal="right" vertical="top" wrapText="1"/>
    </xf>
    <xf numFmtId="0" fontId="3" fillId="6" borderId="85" xfId="0" applyFont="1" applyFill="1" applyBorder="1" applyAlignment="1" applyProtection="1">
      <alignment horizontal="center" vertical="top" wrapText="1"/>
    </xf>
    <xf numFmtId="0" fontId="3" fillId="6" borderId="29" xfId="0" applyFont="1" applyFill="1" applyBorder="1" applyAlignment="1" applyProtection="1">
      <alignment horizontal="center" vertical="top" wrapText="1"/>
    </xf>
    <xf numFmtId="0" fontId="3" fillId="6" borderId="123" xfId="0" applyFont="1" applyFill="1" applyBorder="1" applyAlignment="1" applyProtection="1">
      <alignment horizontal="center" vertical="top" wrapText="1"/>
    </xf>
    <xf numFmtId="164" fontId="3" fillId="6" borderId="99" xfId="0" applyNumberFormat="1" applyFont="1" applyFill="1" applyBorder="1" applyAlignment="1" applyProtection="1">
      <alignment horizontal="center" vertical="top"/>
    </xf>
    <xf numFmtId="164" fontId="3" fillId="6" borderId="140" xfId="0" applyNumberFormat="1" applyFont="1" applyFill="1" applyBorder="1" applyAlignment="1" applyProtection="1">
      <alignment horizontal="center" vertical="top"/>
    </xf>
    <xf numFmtId="164" fontId="3" fillId="6" borderId="29" xfId="0" applyNumberFormat="1" applyFont="1" applyFill="1" applyBorder="1" applyAlignment="1" applyProtection="1">
      <alignment horizontal="center" vertical="top"/>
    </xf>
    <xf numFmtId="164" fontId="3" fillId="6" borderId="86" xfId="0" applyNumberFormat="1" applyFont="1" applyFill="1" applyBorder="1" applyAlignment="1" applyProtection="1">
      <alignment horizontal="center" vertical="top"/>
    </xf>
    <xf numFmtId="0" fontId="25" fillId="3" borderId="65" xfId="0" applyFont="1" applyFill="1" applyBorder="1" applyAlignment="1" applyProtection="1">
      <alignment horizontal="center" vertical="center"/>
    </xf>
    <xf numFmtId="0" fontId="3" fillId="3" borderId="87" xfId="0" applyFont="1" applyFill="1" applyBorder="1" applyAlignment="1" applyProtection="1">
      <alignment horizontal="left" vertical="top" wrapText="1"/>
    </xf>
    <xf numFmtId="0" fontId="3" fillId="3" borderId="66" xfId="0" applyFont="1" applyFill="1" applyBorder="1" applyAlignment="1" applyProtection="1">
      <alignment horizontal="center" vertical="center" wrapText="1"/>
    </xf>
    <xf numFmtId="0" fontId="3" fillId="3" borderId="64" xfId="0" applyFont="1" applyFill="1" applyBorder="1" applyAlignment="1" applyProtection="1">
      <alignment horizontal="center" vertical="center" wrapText="1"/>
    </xf>
    <xf numFmtId="0" fontId="3" fillId="3" borderId="68" xfId="0" applyFont="1" applyFill="1" applyBorder="1" applyAlignment="1" applyProtection="1">
      <alignment horizontal="center" vertical="center" wrapText="1"/>
    </xf>
    <xf numFmtId="0" fontId="21" fillId="3" borderId="65" xfId="0" applyFont="1" applyFill="1" applyBorder="1" applyAlignment="1" applyProtection="1">
      <alignment horizontal="center" vertical="center"/>
    </xf>
    <xf numFmtId="0" fontId="20" fillId="3" borderId="79" xfId="0" applyFont="1" applyFill="1" applyBorder="1" applyAlignment="1" applyProtection="1">
      <alignment horizontal="center" vertical="top"/>
    </xf>
    <xf numFmtId="0" fontId="3" fillId="3" borderId="65" xfId="1" applyNumberFormat="1" applyFont="1" applyFill="1" applyBorder="1" applyAlignment="1">
      <alignment horizontal="center" vertical="center"/>
    </xf>
    <xf numFmtId="0" fontId="20" fillId="3" borderId="77" xfId="0" applyFont="1" applyFill="1" applyBorder="1" applyAlignment="1" applyProtection="1">
      <alignment horizontal="center" vertical="top"/>
    </xf>
    <xf numFmtId="0" fontId="20" fillId="3" borderId="64" xfId="0" applyFont="1" applyFill="1" applyBorder="1" applyAlignment="1" applyProtection="1">
      <alignment horizontal="center" vertical="top"/>
    </xf>
    <xf numFmtId="0" fontId="20" fillId="3" borderId="68" xfId="0" applyFont="1" applyFill="1" applyBorder="1" applyAlignment="1" applyProtection="1">
      <alignment horizontal="center" vertical="top"/>
    </xf>
    <xf numFmtId="0" fontId="20" fillId="3" borderId="66" xfId="0" applyFont="1" applyFill="1" applyBorder="1" applyAlignment="1" applyProtection="1">
      <alignment horizontal="center" vertical="center"/>
    </xf>
    <xf numFmtId="0" fontId="20" fillId="3" borderId="77" xfId="0" applyFont="1" applyFill="1" applyBorder="1" applyAlignment="1" applyProtection="1">
      <alignment horizontal="center" vertical="center"/>
    </xf>
    <xf numFmtId="0" fontId="20" fillId="3" borderId="67" xfId="0" applyFont="1" applyFill="1" applyBorder="1" applyAlignment="1" applyProtection="1">
      <alignment horizontal="center" vertical="center"/>
    </xf>
    <xf numFmtId="0" fontId="20" fillId="3" borderId="68" xfId="0" applyFont="1" applyFill="1" applyBorder="1" applyAlignment="1" applyProtection="1">
      <alignment horizontal="center" vertical="center"/>
    </xf>
    <xf numFmtId="0" fontId="1" fillId="3" borderId="67" xfId="0" applyFont="1" applyFill="1" applyBorder="1" applyAlignment="1" applyProtection="1">
      <alignment vertical="center"/>
    </xf>
    <xf numFmtId="0" fontId="1" fillId="3" borderId="67" xfId="0" applyFont="1" applyFill="1" applyBorder="1" applyAlignment="1" applyProtection="1">
      <alignment horizontal="center" vertical="center"/>
    </xf>
    <xf numFmtId="164" fontId="3" fillId="0" borderId="141" xfId="0" applyNumberFormat="1" applyFont="1" applyFill="1" applyBorder="1" applyAlignment="1" applyProtection="1">
      <alignment horizontal="center" vertical="top"/>
    </xf>
    <xf numFmtId="164" fontId="3" fillId="0" borderId="111" xfId="0" applyNumberFormat="1" applyFont="1" applyFill="1" applyBorder="1" applyAlignment="1" applyProtection="1">
      <alignment horizontal="center" vertical="top"/>
    </xf>
    <xf numFmtId="164" fontId="3" fillId="0" borderId="142" xfId="0" applyNumberFormat="1" applyFont="1" applyFill="1" applyBorder="1" applyAlignment="1" applyProtection="1">
      <alignment horizontal="center" vertical="top"/>
    </xf>
    <xf numFmtId="164" fontId="3" fillId="0" borderId="135" xfId="0" applyNumberFormat="1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center"/>
    </xf>
    <xf numFmtId="0" fontId="1" fillId="3" borderId="63" xfId="1" applyNumberFormat="1" applyFont="1" applyFill="1" applyBorder="1" applyAlignment="1">
      <alignment horizontal="center" vertical="center"/>
    </xf>
    <xf numFmtId="0" fontId="1" fillId="3" borderId="37" xfId="1" applyNumberFormat="1" applyFont="1" applyFill="1" applyBorder="1" applyAlignment="1">
      <alignment horizontal="center" vertical="center"/>
    </xf>
    <xf numFmtId="0" fontId="1" fillId="3" borderId="60" xfId="0" applyFont="1" applyFill="1" applyBorder="1" applyAlignment="1" applyProtection="1">
      <alignment horizontal="center" vertical="top"/>
    </xf>
    <xf numFmtId="0" fontId="1" fillId="0" borderId="7" xfId="0" applyFont="1" applyFill="1" applyBorder="1" applyAlignment="1" applyProtection="1">
      <alignment horizontal="center" vertical="top"/>
    </xf>
    <xf numFmtId="0" fontId="1" fillId="0" borderId="3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21" fillId="6" borderId="64" xfId="0" applyNumberFormat="1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top"/>
    </xf>
    <xf numFmtId="0" fontId="20" fillId="0" borderId="37" xfId="0" applyFont="1" applyFill="1" applyBorder="1" applyAlignment="1" applyProtection="1">
      <alignment horizontal="center" vertical="top"/>
    </xf>
    <xf numFmtId="0" fontId="20" fillId="0" borderId="60" xfId="0" applyFont="1" applyFill="1" applyBorder="1" applyAlignment="1" applyProtection="1">
      <alignment horizontal="center" vertical="top"/>
    </xf>
    <xf numFmtId="0" fontId="20" fillId="0" borderId="38" xfId="0" applyFont="1" applyFill="1" applyBorder="1" applyAlignment="1" applyProtection="1">
      <alignment horizontal="center" vertical="top"/>
    </xf>
    <xf numFmtId="0" fontId="3" fillId="6" borderId="73" xfId="0" applyFont="1" applyFill="1" applyBorder="1" applyAlignment="1" applyProtection="1">
      <alignment horizontal="center" vertical="center"/>
    </xf>
    <xf numFmtId="0" fontId="26" fillId="0" borderId="28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 wrapText="1"/>
    </xf>
    <xf numFmtId="164" fontId="3" fillId="0" borderId="0" xfId="0" applyNumberFormat="1" applyFont="1" applyFill="1" applyBorder="1" applyAlignment="1" applyProtection="1">
      <alignment vertical="top"/>
    </xf>
    <xf numFmtId="0" fontId="16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center" vertical="top" wrapText="1"/>
    </xf>
    <xf numFmtId="0" fontId="2" fillId="0" borderId="21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top"/>
    </xf>
    <xf numFmtId="0" fontId="2" fillId="0" borderId="147" xfId="0" applyFont="1" applyFill="1" applyBorder="1" applyAlignment="1" applyProtection="1">
      <alignment horizontal="left" vertical="top"/>
    </xf>
    <xf numFmtId="0" fontId="4" fillId="0" borderId="38" xfId="0" applyFont="1" applyBorder="1" applyAlignment="1">
      <alignment horizontal="center"/>
    </xf>
    <xf numFmtId="0" fontId="4" fillId="0" borderId="37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left" vertical="center"/>
    </xf>
    <xf numFmtId="0" fontId="4" fillId="0" borderId="63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left" vertical="center"/>
    </xf>
    <xf numFmtId="0" fontId="5" fillId="0" borderId="29" xfId="0" applyFont="1" applyFill="1" applyBorder="1" applyAlignment="1" applyProtection="1">
      <alignment horizontal="left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15" xfId="0" applyFont="1" applyFill="1" applyBorder="1" applyAlignment="1" applyProtection="1">
      <alignment horizontal="center" vertical="center"/>
    </xf>
    <xf numFmtId="0" fontId="2" fillId="0" borderId="115" xfId="0" applyFont="1" applyFill="1" applyBorder="1" applyAlignment="1" applyProtection="1">
      <alignment horizontal="center" vertical="top"/>
    </xf>
    <xf numFmtId="0" fontId="2" fillId="0" borderId="115" xfId="0" applyFont="1" applyFill="1" applyBorder="1" applyAlignment="1" applyProtection="1">
      <alignment horizontal="left" vertical="center"/>
    </xf>
    <xf numFmtId="0" fontId="4" fillId="0" borderId="115" xfId="0" applyFont="1" applyFill="1" applyBorder="1" applyAlignment="1" applyProtection="1">
      <alignment horizontal="center" vertical="center"/>
    </xf>
    <xf numFmtId="0" fontId="4" fillId="0" borderId="115" xfId="0" applyFont="1" applyFill="1" applyBorder="1" applyAlignment="1" applyProtection="1">
      <alignment horizontal="left" vertical="center"/>
    </xf>
    <xf numFmtId="0" fontId="5" fillId="0" borderId="115" xfId="0" applyFont="1" applyFill="1" applyBorder="1" applyAlignment="1" applyProtection="1">
      <alignment horizontal="left" vertical="top"/>
    </xf>
    <xf numFmtId="0" fontId="2" fillId="0" borderId="78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left" vertical="top"/>
    </xf>
    <xf numFmtId="0" fontId="4" fillId="0" borderId="62" xfId="0" applyFont="1" applyFill="1" applyBorder="1" applyAlignment="1" applyProtection="1">
      <alignment horizontal="left" vertical="top"/>
    </xf>
    <xf numFmtId="0" fontId="2" fillId="0" borderId="62" xfId="0" applyFont="1" applyFill="1" applyBorder="1" applyAlignment="1" applyProtection="1">
      <alignment horizontal="left" vertical="top"/>
    </xf>
    <xf numFmtId="0" fontId="2" fillId="0" borderId="63" xfId="0" applyFont="1" applyFill="1" applyBorder="1" applyAlignment="1" applyProtection="1">
      <alignment horizontal="left" vertical="top"/>
    </xf>
    <xf numFmtId="0" fontId="2" fillId="0" borderId="39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top"/>
    </xf>
    <xf numFmtId="0" fontId="10" fillId="2" borderId="97" xfId="1" applyNumberFormat="1" applyFont="1" applyFill="1" applyBorder="1" applyAlignment="1" applyProtection="1">
      <alignment horizontal="center" vertical="center" wrapText="1" shrinkToFit="1"/>
      <protection locked="0"/>
    </xf>
    <xf numFmtId="0" fontId="20" fillId="8" borderId="65" xfId="1" applyNumberFormat="1" applyFont="1" applyFill="1" applyBorder="1" applyAlignment="1" applyProtection="1">
      <alignment horizontal="left" vertical="center" wrapText="1" shrinkToFit="1"/>
      <protection locked="0"/>
    </xf>
    <xf numFmtId="164" fontId="1" fillId="6" borderId="65" xfId="0" applyNumberFormat="1" applyFont="1" applyFill="1" applyBorder="1" applyAlignment="1" applyProtection="1">
      <alignment horizontal="center" vertical="center"/>
    </xf>
    <xf numFmtId="0" fontId="21" fillId="6" borderId="79" xfId="0" applyFont="1" applyFill="1" applyBorder="1" applyAlignment="1" applyProtection="1">
      <alignment horizontal="center" vertical="top"/>
    </xf>
    <xf numFmtId="0" fontId="3" fillId="6" borderId="65" xfId="1" applyNumberFormat="1" applyFont="1" applyFill="1" applyBorder="1" applyAlignment="1">
      <alignment horizontal="center" vertical="center"/>
    </xf>
    <xf numFmtId="0" fontId="21" fillId="6" borderId="66" xfId="0" applyFont="1" applyFill="1" applyBorder="1" applyAlignment="1" applyProtection="1">
      <alignment horizontal="center" vertical="top"/>
    </xf>
    <xf numFmtId="0" fontId="21" fillId="6" borderId="67" xfId="0" applyFont="1" applyFill="1" applyBorder="1" applyAlignment="1" applyProtection="1">
      <alignment horizontal="center" vertical="top"/>
    </xf>
    <xf numFmtId="0" fontId="21" fillId="6" borderId="77" xfId="0" applyFont="1" applyFill="1" applyBorder="1" applyAlignment="1" applyProtection="1">
      <alignment horizontal="center" vertical="top"/>
    </xf>
    <xf numFmtId="0" fontId="21" fillId="6" borderId="68" xfId="0" applyFont="1" applyFill="1" applyBorder="1" applyAlignment="1" applyProtection="1">
      <alignment horizontal="center" vertical="top"/>
    </xf>
    <xf numFmtId="0" fontId="3" fillId="6" borderId="67" xfId="0" applyFont="1" applyFill="1" applyBorder="1" applyAlignment="1" applyProtection="1">
      <alignment vertical="top"/>
    </xf>
    <xf numFmtId="0" fontId="30" fillId="0" borderId="0" xfId="1" applyFont="1"/>
    <xf numFmtId="0" fontId="16" fillId="0" borderId="0" xfId="1" applyFont="1"/>
    <xf numFmtId="0" fontId="28" fillId="0" borderId="0" xfId="2" applyFont="1" applyAlignment="1">
      <alignment horizontal="center"/>
    </xf>
    <xf numFmtId="0" fontId="32" fillId="0" borderId="0" xfId="1" applyFont="1"/>
    <xf numFmtId="0" fontId="10" fillId="0" borderId="0" xfId="1" applyFont="1"/>
    <xf numFmtId="0" fontId="17" fillId="0" borderId="0" xfId="1"/>
    <xf numFmtId="0" fontId="33" fillId="0" borderId="0" xfId="1" applyFont="1"/>
    <xf numFmtId="0" fontId="33" fillId="0" borderId="0" xfId="2" applyFont="1" applyAlignment="1">
      <alignment horizontal="center"/>
    </xf>
    <xf numFmtId="0" fontId="33" fillId="0" borderId="0" xfId="2" applyFont="1"/>
    <xf numFmtId="0" fontId="30" fillId="0" borderId="0" xfId="2" applyFont="1"/>
    <xf numFmtId="0" fontId="34" fillId="0" borderId="0" xfId="2" applyFont="1"/>
    <xf numFmtId="0" fontId="16" fillId="0" borderId="0" xfId="2" applyFont="1"/>
    <xf numFmtId="0" fontId="35" fillId="0" borderId="0" xfId="1" applyFont="1"/>
    <xf numFmtId="0" fontId="30" fillId="0" borderId="0" xfId="1" applyFont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0" fontId="30" fillId="2" borderId="0" xfId="1" applyFont="1" applyFill="1" applyBorder="1" applyAlignment="1" applyProtection="1">
      <alignment horizontal="left" vertical="center"/>
      <protection locked="0"/>
    </xf>
    <xf numFmtId="0" fontId="37" fillId="0" borderId="0" xfId="1" applyFont="1"/>
    <xf numFmtId="0" fontId="39" fillId="0" borderId="0" xfId="1" applyFont="1"/>
    <xf numFmtId="0" fontId="39" fillId="2" borderId="0" xfId="1" applyFont="1" applyFill="1" applyBorder="1" applyAlignment="1" applyProtection="1">
      <alignment horizontal="left" vertical="center"/>
      <protection locked="0"/>
    </xf>
    <xf numFmtId="0" fontId="28" fillId="0" borderId="0" xfId="1" applyFont="1"/>
    <xf numFmtId="0" fontId="33" fillId="2" borderId="0" xfId="1" applyFont="1" applyFill="1" applyBorder="1" applyAlignment="1" applyProtection="1">
      <alignment horizontal="left" vertical="center"/>
      <protection locked="0"/>
    </xf>
    <xf numFmtId="0" fontId="30" fillId="2" borderId="0" xfId="1" applyNumberFormat="1" applyFont="1" applyFill="1" applyBorder="1" applyAlignment="1" applyProtection="1">
      <alignment horizontal="left" vertical="center" wrapText="1"/>
      <protection locked="0"/>
    </xf>
    <xf numFmtId="0" fontId="1" fillId="3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top" wrapText="1"/>
    </xf>
    <xf numFmtId="0" fontId="1" fillId="0" borderId="33" xfId="0" applyNumberFormat="1" applyFont="1" applyFill="1" applyBorder="1" applyAlignment="1" applyProtection="1">
      <alignment horizontal="center" vertical="center" wrapText="1"/>
    </xf>
    <xf numFmtId="0" fontId="3" fillId="3" borderId="60" xfId="0" applyFont="1" applyFill="1" applyBorder="1" applyAlignment="1" applyProtection="1">
      <alignment horizontal="center" vertical="center"/>
    </xf>
    <xf numFmtId="0" fontId="3" fillId="6" borderId="67" xfId="0" applyFont="1" applyFill="1" applyBorder="1" applyAlignment="1" applyProtection="1">
      <alignment horizontal="center" vertical="center"/>
    </xf>
    <xf numFmtId="0" fontId="4" fillId="0" borderId="151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2" fillId="0" borderId="143" xfId="0" applyFont="1" applyFill="1" applyBorder="1" applyAlignment="1" applyProtection="1">
      <alignment vertical="center"/>
    </xf>
    <xf numFmtId="0" fontId="2" fillId="0" borderId="153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center" vertical="top"/>
    </xf>
    <xf numFmtId="0" fontId="36" fillId="2" borderId="0" xfId="1" applyFont="1" applyFill="1" applyBorder="1" applyAlignment="1" applyProtection="1">
      <alignment horizontal="center" vertical="top"/>
      <protection locked="0"/>
    </xf>
    <xf numFmtId="0" fontId="33" fillId="0" borderId="0" xfId="1" applyFont="1" applyAlignment="1" applyProtection="1">
      <alignment horizontal="center" vertical="center"/>
      <protection locked="0"/>
    </xf>
    <xf numFmtId="0" fontId="28" fillId="0" borderId="0" xfId="1" applyFont="1" applyAlignment="1" applyProtection="1">
      <alignment horizontal="center" vertical="top"/>
      <protection locked="0"/>
    </xf>
    <xf numFmtId="0" fontId="28" fillId="0" borderId="0" xfId="1" applyFont="1" applyAlignment="1" applyProtection="1">
      <alignment horizontal="center" vertical="center"/>
      <protection locked="0"/>
    </xf>
    <xf numFmtId="49" fontId="9" fillId="2" borderId="62" xfId="1" applyNumberFormat="1" applyFont="1" applyFill="1" applyBorder="1" applyAlignment="1" applyProtection="1">
      <alignment horizontal="center" vertical="center"/>
      <protection locked="0"/>
    </xf>
    <xf numFmtId="0" fontId="9" fillId="2" borderId="62" xfId="1" applyNumberFormat="1" applyFont="1" applyFill="1" applyBorder="1" applyAlignment="1" applyProtection="1">
      <alignment horizontal="left" vertical="center"/>
      <protection locked="0"/>
    </xf>
    <xf numFmtId="49" fontId="16" fillId="2" borderId="62" xfId="1" applyNumberFormat="1" applyFont="1" applyFill="1" applyBorder="1" applyAlignment="1" applyProtection="1">
      <alignment horizontal="left" vertical="center"/>
      <protection locked="0"/>
    </xf>
    <xf numFmtId="0" fontId="38" fillId="2" borderId="0" xfId="1" applyFont="1" applyFill="1" applyBorder="1" applyAlignment="1" applyProtection="1">
      <alignment horizontal="left" vertical="center"/>
      <protection locked="0"/>
    </xf>
    <xf numFmtId="49" fontId="28" fillId="2" borderId="62" xfId="1" applyNumberFormat="1" applyFont="1" applyFill="1" applyBorder="1" applyAlignment="1" applyProtection="1">
      <alignment horizontal="left" vertical="center"/>
      <protection locked="0"/>
    </xf>
    <xf numFmtId="0" fontId="33" fillId="2" borderId="0" xfId="1" applyFont="1" applyFill="1" applyBorder="1" applyAlignment="1" applyProtection="1">
      <alignment horizontal="left" vertical="center"/>
      <protection locked="0"/>
    </xf>
    <xf numFmtId="0" fontId="30" fillId="2" borderId="62" xfId="1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1" applyFont="1" applyAlignment="1" applyProtection="1">
      <alignment horizontal="left" vertical="top"/>
      <protection locked="0"/>
    </xf>
    <xf numFmtId="14" fontId="16" fillId="2" borderId="62" xfId="1" applyNumberFormat="1" applyFont="1" applyFill="1" applyBorder="1" applyAlignment="1" applyProtection="1">
      <alignment horizontal="left" vertical="center"/>
      <protection locked="0"/>
    </xf>
    <xf numFmtId="0" fontId="16" fillId="2" borderId="62" xfId="1" applyNumberFormat="1" applyFont="1" applyFill="1" applyBorder="1" applyAlignment="1" applyProtection="1">
      <alignment horizontal="left" vertical="center"/>
      <protection locked="0"/>
    </xf>
    <xf numFmtId="0" fontId="28" fillId="2" borderId="0" xfId="1" applyFont="1" applyFill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72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71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71" xfId="0" applyFont="1" applyFill="1" applyBorder="1" applyAlignment="1" applyProtection="1">
      <alignment horizontal="center" vertical="center"/>
    </xf>
    <xf numFmtId="0" fontId="2" fillId="0" borderId="145" xfId="0" applyFont="1" applyFill="1" applyBorder="1" applyAlignment="1" applyProtection="1">
      <alignment horizontal="center" vertical="center"/>
    </xf>
    <xf numFmtId="0" fontId="2" fillId="0" borderId="148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 textRotation="90"/>
    </xf>
    <xf numFmtId="0" fontId="2" fillId="0" borderId="71" xfId="0" applyFont="1" applyFill="1" applyBorder="1" applyAlignment="1" applyProtection="1">
      <alignment horizontal="center" vertical="center" textRotation="90"/>
    </xf>
    <xf numFmtId="0" fontId="2" fillId="0" borderId="37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5" fillId="0" borderId="144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4" xfId="0" applyFont="1" applyFill="1" applyBorder="1" applyAlignment="1" applyProtection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80" xfId="0" applyFont="1" applyFill="1" applyBorder="1" applyAlignment="1" applyProtection="1">
      <alignment horizontal="center" vertical="center"/>
    </xf>
    <xf numFmtId="12" fontId="4" fillId="0" borderId="21" xfId="0" applyNumberFormat="1" applyFont="1" applyFill="1" applyBorder="1" applyAlignment="1" applyProtection="1">
      <alignment horizontal="center" vertical="center"/>
    </xf>
    <xf numFmtId="12" fontId="29" fillId="0" borderId="21" xfId="0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21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46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top"/>
    </xf>
    <xf numFmtId="0" fontId="2" fillId="0" borderId="39" xfId="0" applyFont="1" applyFill="1" applyBorder="1" applyAlignment="1" applyProtection="1">
      <alignment horizontal="center" vertical="top"/>
    </xf>
    <xf numFmtId="0" fontId="2" fillId="0" borderId="152" xfId="0" applyFont="1" applyFill="1" applyBorder="1" applyAlignment="1" applyProtection="1">
      <alignment horizontal="center" vertical="center"/>
    </xf>
    <xf numFmtId="0" fontId="2" fillId="0" borderId="117" xfId="0" applyFont="1" applyFill="1" applyBorder="1" applyAlignment="1" applyProtection="1">
      <alignment horizontal="center" vertical="center"/>
    </xf>
    <xf numFmtId="0" fontId="2" fillId="0" borderId="46" xfId="0" applyFont="1" applyFill="1" applyBorder="1" applyAlignment="1" applyProtection="1">
      <alignment horizontal="center" vertical="center" textRotation="90"/>
    </xf>
    <xf numFmtId="0" fontId="2" fillId="0" borderId="35" xfId="0" applyFont="1" applyFill="1" applyBorder="1" applyAlignment="1" applyProtection="1">
      <alignment horizontal="center" vertical="center" textRotation="90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top" wrapText="1"/>
    </xf>
    <xf numFmtId="0" fontId="4" fillId="0" borderId="54" xfId="0" applyFont="1" applyFill="1" applyBorder="1" applyAlignment="1" applyProtection="1">
      <alignment horizontal="right" vertical="top" textRotation="90" wrapText="1"/>
    </xf>
    <xf numFmtId="0" fontId="4" fillId="0" borderId="55" xfId="0" applyFont="1" applyFill="1" applyBorder="1" applyAlignment="1" applyProtection="1">
      <alignment horizontal="right" vertical="top" textRotation="90" wrapText="1"/>
    </xf>
    <xf numFmtId="0" fontId="4" fillId="0" borderId="56" xfId="0" applyFont="1" applyFill="1" applyBorder="1" applyAlignment="1" applyProtection="1">
      <alignment horizontal="right" vertical="top" textRotation="90" wrapText="1"/>
    </xf>
    <xf numFmtId="0" fontId="4" fillId="0" borderId="4" xfId="0" applyFont="1" applyFill="1" applyBorder="1" applyAlignment="1" applyProtection="1">
      <alignment horizontal="right" vertical="top" textRotation="90" wrapText="1"/>
    </xf>
    <xf numFmtId="0" fontId="4" fillId="0" borderId="57" xfId="0" applyFont="1" applyFill="1" applyBorder="1" applyAlignment="1" applyProtection="1">
      <alignment horizontal="right" vertical="top" textRotation="90" wrapText="1"/>
    </xf>
    <xf numFmtId="0" fontId="4" fillId="0" borderId="58" xfId="0" applyFont="1" applyFill="1" applyBorder="1" applyAlignment="1" applyProtection="1">
      <alignment horizontal="right" vertical="top" textRotation="90" wrapText="1"/>
    </xf>
    <xf numFmtId="0" fontId="2" fillId="0" borderId="48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 textRotation="90"/>
    </xf>
    <xf numFmtId="0" fontId="4" fillId="0" borderId="49" xfId="0" applyFont="1" applyFill="1" applyBorder="1" applyAlignment="1" applyProtection="1">
      <alignment horizontal="center" vertical="center" textRotation="90"/>
    </xf>
    <xf numFmtId="0" fontId="4" fillId="0" borderId="50" xfId="0" applyFont="1" applyFill="1" applyBorder="1" applyAlignment="1" applyProtection="1">
      <alignment horizontal="center" vertical="center" textRotation="90" wrapText="1"/>
    </xf>
    <xf numFmtId="0" fontId="4" fillId="0" borderId="51" xfId="0" applyFont="1" applyFill="1" applyBorder="1" applyAlignment="1" applyProtection="1">
      <alignment horizontal="center" vertical="center" textRotation="90" wrapText="1"/>
    </xf>
    <xf numFmtId="0" fontId="4" fillId="0" borderId="47" xfId="0" applyFont="1" applyFill="1" applyBorder="1" applyAlignment="1" applyProtection="1">
      <alignment horizontal="center" vertical="center" wrapText="1" shrinkToFi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horizontal="center" vertical="center" textRotation="90"/>
    </xf>
    <xf numFmtId="0" fontId="4" fillId="0" borderId="49" xfId="0" applyFont="1" applyFill="1" applyBorder="1" applyAlignment="1" applyProtection="1">
      <alignment horizontal="center" vertical="center" textRotation="90" wrapText="1"/>
    </xf>
    <xf numFmtId="0" fontId="5" fillId="0" borderId="40" xfId="0" applyFont="1" applyFill="1" applyBorder="1" applyAlignment="1" applyProtection="1">
      <alignment horizontal="center" vertical="top"/>
    </xf>
    <xf numFmtId="0" fontId="5" fillId="0" borderId="41" xfId="0" applyFont="1" applyFill="1" applyBorder="1" applyAlignment="1" applyProtection="1">
      <alignment horizontal="center" vertical="top"/>
    </xf>
    <xf numFmtId="0" fontId="5" fillId="0" borderId="42" xfId="0" applyFont="1" applyFill="1" applyBorder="1" applyAlignment="1" applyProtection="1">
      <alignment horizontal="center" vertical="top"/>
    </xf>
    <xf numFmtId="0" fontId="5" fillId="0" borderId="19" xfId="0" applyFont="1" applyFill="1" applyBorder="1" applyAlignment="1" applyProtection="1">
      <alignment horizontal="center" vertical="top"/>
    </xf>
    <xf numFmtId="0" fontId="5" fillId="0" borderId="149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165" fontId="29" fillId="0" borderId="38" xfId="0" applyNumberFormat="1" applyFont="1" applyFill="1" applyBorder="1" applyAlignment="1" applyProtection="1">
      <alignment horizontal="center" vertical="center" textRotation="90"/>
    </xf>
    <xf numFmtId="165" fontId="29" fillId="0" borderId="37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top"/>
    </xf>
    <xf numFmtId="0" fontId="3" fillId="0" borderId="40" xfId="0" applyFont="1" applyFill="1" applyBorder="1" applyAlignment="1" applyProtection="1">
      <alignment horizontal="center" vertical="center" textRotation="90"/>
    </xf>
    <xf numFmtId="0" fontId="3" fillId="0" borderId="42" xfId="0" applyFont="1" applyFill="1" applyBorder="1" applyAlignment="1" applyProtection="1">
      <alignment horizontal="center" vertical="center" textRotation="90"/>
    </xf>
    <xf numFmtId="0" fontId="3" fillId="0" borderId="43" xfId="0" applyFont="1" applyFill="1" applyBorder="1" applyAlignment="1" applyProtection="1">
      <alignment horizontal="center" vertical="center" textRotation="90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top" wrapText="1"/>
    </xf>
    <xf numFmtId="0" fontId="3" fillId="0" borderId="127" xfId="0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3" fillId="0" borderId="10" xfId="0" applyFont="1" applyFill="1" applyBorder="1" applyAlignment="1" applyProtection="1">
      <alignment horizontal="center" vertical="top" wrapText="1"/>
    </xf>
    <xf numFmtId="0" fontId="3" fillId="0" borderId="127" xfId="0" applyFont="1" applyFill="1" applyBorder="1" applyAlignment="1" applyProtection="1">
      <alignment horizontal="center" vertical="center" wrapText="1"/>
    </xf>
    <xf numFmtId="0" fontId="3" fillId="0" borderId="128" xfId="0" applyFont="1" applyFill="1" applyBorder="1" applyAlignment="1" applyProtection="1">
      <alignment horizontal="center" vertical="center" wrapText="1"/>
    </xf>
    <xf numFmtId="0" fontId="3" fillId="0" borderId="129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center" textRotation="90" wrapText="1"/>
    </xf>
    <xf numFmtId="0" fontId="3" fillId="0" borderId="131" xfId="0" applyFont="1" applyFill="1" applyBorder="1" applyAlignment="1" applyProtection="1">
      <alignment horizontal="center" vertical="top" wrapText="1"/>
    </xf>
    <xf numFmtId="0" fontId="3" fillId="0" borderId="126" xfId="0" applyFont="1" applyFill="1" applyBorder="1" applyAlignment="1" applyProtection="1">
      <alignment horizontal="center" vertical="top" wrapText="1"/>
    </xf>
    <xf numFmtId="0" fontId="3" fillId="0" borderId="130" xfId="0" applyFont="1" applyFill="1" applyBorder="1" applyAlignment="1" applyProtection="1">
      <alignment horizontal="center" vertical="top" wrapText="1"/>
    </xf>
    <xf numFmtId="0" fontId="3" fillId="0" borderId="74" xfId="0" applyFont="1" applyFill="1" applyBorder="1" applyAlignment="1" applyProtection="1">
      <alignment horizontal="center" vertical="top" wrapText="1"/>
    </xf>
    <xf numFmtId="0" fontId="3" fillId="0" borderId="80" xfId="0" applyFont="1" applyFill="1" applyBorder="1" applyAlignment="1" applyProtection="1">
      <alignment horizontal="center" vertical="top" wrapText="1"/>
    </xf>
    <xf numFmtId="0" fontId="3" fillId="0" borderId="92" xfId="0" applyFont="1" applyFill="1" applyBorder="1" applyAlignment="1" applyProtection="1">
      <alignment horizontal="center" vertical="top" wrapText="1"/>
    </xf>
    <xf numFmtId="0" fontId="4" fillId="0" borderId="132" xfId="0" applyFont="1" applyFill="1" applyBorder="1" applyAlignment="1" applyProtection="1">
      <alignment horizontal="center" vertical="top"/>
    </xf>
    <xf numFmtId="0" fontId="4" fillId="0" borderId="133" xfId="0" applyFont="1" applyFill="1" applyBorder="1" applyAlignment="1" applyProtection="1">
      <alignment horizontal="center" vertical="top"/>
    </xf>
    <xf numFmtId="0" fontId="4" fillId="0" borderId="44" xfId="0" applyFont="1" applyFill="1" applyBorder="1" applyAlignment="1" applyProtection="1">
      <alignment horizontal="center" vertical="top"/>
    </xf>
    <xf numFmtId="0" fontId="4" fillId="0" borderId="69" xfId="0" applyFont="1" applyFill="1" applyBorder="1" applyAlignment="1" applyProtection="1">
      <alignment horizontal="center" vertical="top"/>
    </xf>
    <xf numFmtId="0" fontId="4" fillId="0" borderId="70" xfId="0" applyFont="1" applyFill="1" applyBorder="1" applyAlignment="1" applyProtection="1">
      <alignment horizontal="center" vertical="top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0" borderId="42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104" xfId="0" applyFont="1" applyFill="1" applyBorder="1" applyAlignment="1" applyProtection="1">
      <alignment horizontal="center" vertical="top"/>
    </xf>
    <xf numFmtId="0" fontId="3" fillId="0" borderId="105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106" xfId="0" applyFont="1" applyFill="1" applyBorder="1" applyAlignment="1" applyProtection="1">
      <alignment horizontal="center" vertical="top"/>
    </xf>
    <xf numFmtId="0" fontId="1" fillId="0" borderId="84" xfId="0" applyFont="1" applyFill="1" applyBorder="1" applyAlignment="1" applyProtection="1">
      <alignment horizontal="center" vertical="center"/>
    </xf>
    <xf numFmtId="0" fontId="1" fillId="0" borderId="81" xfId="0" applyFont="1" applyFill="1" applyBorder="1" applyAlignment="1" applyProtection="1">
      <alignment horizontal="center" vertical="center"/>
    </xf>
    <xf numFmtId="0" fontId="3" fillId="0" borderId="111" xfId="0" applyFont="1" applyFill="1" applyBorder="1" applyAlignment="1" applyProtection="1">
      <alignment horizontal="center" vertical="center" wrapText="1"/>
    </xf>
    <xf numFmtId="0" fontId="3" fillId="0" borderId="126" xfId="0" applyFont="1" applyFill="1" applyBorder="1" applyAlignment="1" applyProtection="1">
      <alignment horizontal="center" vertical="center" wrapText="1"/>
    </xf>
    <xf numFmtId="0" fontId="3" fillId="0" borderId="11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4" xfId="0" applyFont="1" applyFill="1" applyBorder="1" applyAlignment="1" applyProtection="1">
      <alignment horizontal="center" vertical="top"/>
    </xf>
    <xf numFmtId="0" fontId="4" fillId="0" borderId="60" xfId="0" applyFont="1" applyFill="1" applyBorder="1" applyAlignment="1" applyProtection="1">
      <alignment horizontal="center" vertical="top" wrapText="1"/>
    </xf>
    <xf numFmtId="0" fontId="4" fillId="0" borderId="62" xfId="0" applyFont="1" applyFill="1" applyBorder="1" applyAlignment="1" applyProtection="1">
      <alignment horizontal="center" vertical="top" wrapText="1"/>
    </xf>
    <xf numFmtId="0" fontId="4" fillId="0" borderId="63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center" textRotation="90"/>
    </xf>
    <xf numFmtId="0" fontId="3" fillId="0" borderId="10" xfId="0" applyFont="1" applyFill="1" applyBorder="1" applyAlignment="1" applyProtection="1">
      <alignment horizontal="center" vertical="center" textRotation="90"/>
    </xf>
    <xf numFmtId="0" fontId="3" fillId="0" borderId="102" xfId="0" applyFont="1" applyFill="1" applyBorder="1" applyAlignment="1" applyProtection="1">
      <alignment horizontal="center" vertical="top"/>
    </xf>
    <xf numFmtId="0" fontId="3" fillId="0" borderId="7" xfId="0" applyFont="1" applyFill="1" applyBorder="1" applyAlignment="1" applyProtection="1">
      <alignment horizontal="center" vertical="top"/>
    </xf>
    <xf numFmtId="0" fontId="3" fillId="0" borderId="103" xfId="0" applyFont="1" applyFill="1" applyBorder="1" applyAlignment="1" applyProtection="1">
      <alignment horizontal="center" vertical="top"/>
    </xf>
    <xf numFmtId="0" fontId="3" fillId="0" borderId="42" xfId="0" applyFont="1" applyFill="1" applyBorder="1" applyAlignment="1" applyProtection="1">
      <alignment horizontal="center" vertical="top" wrapText="1"/>
    </xf>
    <xf numFmtId="0" fontId="3" fillId="0" borderId="104" xfId="0" applyFont="1" applyFill="1" applyBorder="1" applyAlignment="1" applyProtection="1">
      <alignment horizontal="center" vertical="top" wrapText="1"/>
    </xf>
    <xf numFmtId="0" fontId="3" fillId="0" borderId="116" xfId="0" applyFont="1" applyFill="1" applyBorder="1" applyAlignment="1" applyProtection="1">
      <alignment horizontal="center" vertical="top"/>
    </xf>
    <xf numFmtId="0" fontId="3" fillId="0" borderId="117" xfId="0" applyFont="1" applyFill="1" applyBorder="1" applyAlignment="1" applyProtection="1">
      <alignment horizontal="center" vertical="top"/>
    </xf>
    <xf numFmtId="0" fontId="3" fillId="0" borderId="118" xfId="0" applyFont="1" applyFill="1" applyBorder="1" applyAlignment="1" applyProtection="1">
      <alignment horizontal="center" vertical="top"/>
    </xf>
    <xf numFmtId="0" fontId="3" fillId="0" borderId="43" xfId="0" applyFont="1" applyFill="1" applyBorder="1" applyAlignment="1" applyProtection="1">
      <alignment horizontal="center" vertical="top"/>
    </xf>
    <xf numFmtId="0" fontId="3" fillId="0" borderId="28" xfId="0" applyFont="1" applyFill="1" applyBorder="1" applyAlignment="1" applyProtection="1">
      <alignment horizontal="center" vertical="top"/>
    </xf>
    <xf numFmtId="0" fontId="3" fillId="0" borderId="109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" fillId="3" borderId="154" xfId="0" applyFont="1" applyFill="1" applyBorder="1" applyAlignment="1">
      <alignment horizontal="center" vertical="center"/>
    </xf>
    <xf numFmtId="0" fontId="1" fillId="3" borderId="82" xfId="0" applyFont="1" applyFill="1" applyBorder="1" applyAlignment="1">
      <alignment horizontal="center" vertical="center"/>
    </xf>
    <xf numFmtId="0" fontId="20" fillId="4" borderId="62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4" borderId="59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6" borderId="15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center"/>
    </xf>
    <xf numFmtId="0" fontId="1" fillId="0" borderId="60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155" xfId="0" applyFont="1" applyFill="1" applyBorder="1" applyAlignment="1">
      <alignment horizontal="center" vertical="center"/>
    </xf>
    <xf numFmtId="0" fontId="1" fillId="4" borderId="90" xfId="1" applyNumberFormat="1" applyFont="1" applyFill="1" applyBorder="1" applyAlignment="1" applyProtection="1">
      <alignment horizontal="left" vertical="center" wrapText="1" shrinkToFit="1"/>
      <protection locked="0"/>
    </xf>
  </cellXfs>
  <cellStyles count="3">
    <cellStyle name="Обычный" xfId="0" builtinId="0"/>
    <cellStyle name="Обычный 2" xfId="2" xr:uid="{00000000-0005-0000-0000-000001000000}"/>
    <cellStyle name="Обычный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47625"/>
          <a:ext cx="859155" cy="9353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BJ58"/>
  <sheetViews>
    <sheetView view="pageBreakPreview" zoomScale="70" zoomScaleNormal="70" zoomScaleSheetLayoutView="70" workbookViewId="0">
      <selection activeCell="BC13" sqref="BC13"/>
    </sheetView>
  </sheetViews>
  <sheetFormatPr defaultColWidth="11.42578125" defaultRowHeight="13.5" customHeight="1" x14ac:dyDescent="0.15"/>
  <cols>
    <col min="1" max="3" width="2.5703125" style="617" customWidth="1"/>
    <col min="4" max="4" width="8.140625" style="617" customWidth="1"/>
    <col min="5" max="33" width="2.5703125" style="617" customWidth="1"/>
    <col min="34" max="34" width="7" style="617" customWidth="1"/>
    <col min="35" max="47" width="2.5703125" style="617" customWidth="1"/>
    <col min="48" max="48" width="1.42578125" style="617" customWidth="1"/>
    <col min="49" max="49" width="2.28515625" style="617" customWidth="1"/>
    <col min="50" max="50" width="1.85546875" style="617" customWidth="1"/>
    <col min="51" max="51" width="2.42578125" style="617" customWidth="1"/>
    <col min="52" max="52" width="2.140625" style="617" customWidth="1"/>
    <col min="53" max="54" width="2.28515625" style="617" customWidth="1"/>
    <col min="55" max="55" width="1.85546875" style="617" customWidth="1"/>
    <col min="56" max="56" width="1.42578125" style="617" customWidth="1"/>
    <col min="57" max="57" width="2.28515625" style="617" customWidth="1"/>
    <col min="58" max="58" width="1.7109375" style="617" customWidth="1"/>
    <col min="59" max="59" width="0.85546875" style="617" customWidth="1"/>
    <col min="60" max="60" width="1.5703125" style="617" customWidth="1"/>
    <col min="61" max="61" width="1.42578125" style="617" customWidth="1"/>
    <col min="62" max="62" width="0.7109375" style="617" customWidth="1"/>
    <col min="63" max="256" width="11.42578125" style="617"/>
    <col min="257" max="259" width="2.5703125" style="617" customWidth="1"/>
    <col min="260" max="260" width="8.140625" style="617" customWidth="1"/>
    <col min="261" max="289" width="2.5703125" style="617" customWidth="1"/>
    <col min="290" max="290" width="7" style="617" customWidth="1"/>
    <col min="291" max="303" width="2.5703125" style="617" customWidth="1"/>
    <col min="304" max="304" width="1.42578125" style="617" customWidth="1"/>
    <col min="305" max="305" width="2.28515625" style="617" customWidth="1"/>
    <col min="306" max="306" width="1.85546875" style="617" customWidth="1"/>
    <col min="307" max="307" width="2.42578125" style="617" customWidth="1"/>
    <col min="308" max="308" width="2.140625" style="617" customWidth="1"/>
    <col min="309" max="310" width="2.28515625" style="617" customWidth="1"/>
    <col min="311" max="311" width="1.85546875" style="617" customWidth="1"/>
    <col min="312" max="312" width="1.42578125" style="617" customWidth="1"/>
    <col min="313" max="313" width="2.28515625" style="617" customWidth="1"/>
    <col min="314" max="314" width="1.7109375" style="617" customWidth="1"/>
    <col min="315" max="315" width="0.85546875" style="617" customWidth="1"/>
    <col min="316" max="316" width="1.5703125" style="617" customWidth="1"/>
    <col min="317" max="317" width="1.42578125" style="617" customWidth="1"/>
    <col min="318" max="318" width="0.7109375" style="617" customWidth="1"/>
    <col min="319" max="512" width="11.42578125" style="617"/>
    <col min="513" max="515" width="2.5703125" style="617" customWidth="1"/>
    <col min="516" max="516" width="8.140625" style="617" customWidth="1"/>
    <col min="517" max="545" width="2.5703125" style="617" customWidth="1"/>
    <col min="546" max="546" width="7" style="617" customWidth="1"/>
    <col min="547" max="559" width="2.5703125" style="617" customWidth="1"/>
    <col min="560" max="560" width="1.42578125" style="617" customWidth="1"/>
    <col min="561" max="561" width="2.28515625" style="617" customWidth="1"/>
    <col min="562" max="562" width="1.85546875" style="617" customWidth="1"/>
    <col min="563" max="563" width="2.42578125" style="617" customWidth="1"/>
    <col min="564" max="564" width="2.140625" style="617" customWidth="1"/>
    <col min="565" max="566" width="2.28515625" style="617" customWidth="1"/>
    <col min="567" max="567" width="1.85546875" style="617" customWidth="1"/>
    <col min="568" max="568" width="1.42578125" style="617" customWidth="1"/>
    <col min="569" max="569" width="2.28515625" style="617" customWidth="1"/>
    <col min="570" max="570" width="1.7109375" style="617" customWidth="1"/>
    <col min="571" max="571" width="0.85546875" style="617" customWidth="1"/>
    <col min="572" max="572" width="1.5703125" style="617" customWidth="1"/>
    <col min="573" max="573" width="1.42578125" style="617" customWidth="1"/>
    <col min="574" max="574" width="0.7109375" style="617" customWidth="1"/>
    <col min="575" max="768" width="11.42578125" style="617"/>
    <col min="769" max="771" width="2.5703125" style="617" customWidth="1"/>
    <col min="772" max="772" width="8.140625" style="617" customWidth="1"/>
    <col min="773" max="801" width="2.5703125" style="617" customWidth="1"/>
    <col min="802" max="802" width="7" style="617" customWidth="1"/>
    <col min="803" max="815" width="2.5703125" style="617" customWidth="1"/>
    <col min="816" max="816" width="1.42578125" style="617" customWidth="1"/>
    <col min="817" max="817" width="2.28515625" style="617" customWidth="1"/>
    <col min="818" max="818" width="1.85546875" style="617" customWidth="1"/>
    <col min="819" max="819" width="2.42578125" style="617" customWidth="1"/>
    <col min="820" max="820" width="2.140625" style="617" customWidth="1"/>
    <col min="821" max="822" width="2.28515625" style="617" customWidth="1"/>
    <col min="823" max="823" width="1.85546875" style="617" customWidth="1"/>
    <col min="824" max="824" width="1.42578125" style="617" customWidth="1"/>
    <col min="825" max="825" width="2.28515625" style="617" customWidth="1"/>
    <col min="826" max="826" width="1.7109375" style="617" customWidth="1"/>
    <col min="827" max="827" width="0.85546875" style="617" customWidth="1"/>
    <col min="828" max="828" width="1.5703125" style="617" customWidth="1"/>
    <col min="829" max="829" width="1.42578125" style="617" customWidth="1"/>
    <col min="830" max="830" width="0.7109375" style="617" customWidth="1"/>
    <col min="831" max="1024" width="11.42578125" style="617"/>
    <col min="1025" max="1027" width="2.5703125" style="617" customWidth="1"/>
    <col min="1028" max="1028" width="8.140625" style="617" customWidth="1"/>
    <col min="1029" max="1057" width="2.5703125" style="617" customWidth="1"/>
    <col min="1058" max="1058" width="7" style="617" customWidth="1"/>
    <col min="1059" max="1071" width="2.5703125" style="617" customWidth="1"/>
    <col min="1072" max="1072" width="1.42578125" style="617" customWidth="1"/>
    <col min="1073" max="1073" width="2.28515625" style="617" customWidth="1"/>
    <col min="1074" max="1074" width="1.85546875" style="617" customWidth="1"/>
    <col min="1075" max="1075" width="2.42578125" style="617" customWidth="1"/>
    <col min="1076" max="1076" width="2.140625" style="617" customWidth="1"/>
    <col min="1077" max="1078" width="2.28515625" style="617" customWidth="1"/>
    <col min="1079" max="1079" width="1.85546875" style="617" customWidth="1"/>
    <col min="1080" max="1080" width="1.42578125" style="617" customWidth="1"/>
    <col min="1081" max="1081" width="2.28515625" style="617" customWidth="1"/>
    <col min="1082" max="1082" width="1.7109375" style="617" customWidth="1"/>
    <col min="1083" max="1083" width="0.85546875" style="617" customWidth="1"/>
    <col min="1084" max="1084" width="1.5703125" style="617" customWidth="1"/>
    <col min="1085" max="1085" width="1.42578125" style="617" customWidth="1"/>
    <col min="1086" max="1086" width="0.7109375" style="617" customWidth="1"/>
    <col min="1087" max="1280" width="11.42578125" style="617"/>
    <col min="1281" max="1283" width="2.5703125" style="617" customWidth="1"/>
    <col min="1284" max="1284" width="8.140625" style="617" customWidth="1"/>
    <col min="1285" max="1313" width="2.5703125" style="617" customWidth="1"/>
    <col min="1314" max="1314" width="7" style="617" customWidth="1"/>
    <col min="1315" max="1327" width="2.5703125" style="617" customWidth="1"/>
    <col min="1328" max="1328" width="1.42578125" style="617" customWidth="1"/>
    <col min="1329" max="1329" width="2.28515625" style="617" customWidth="1"/>
    <col min="1330" max="1330" width="1.85546875" style="617" customWidth="1"/>
    <col min="1331" max="1331" width="2.42578125" style="617" customWidth="1"/>
    <col min="1332" max="1332" width="2.140625" style="617" customWidth="1"/>
    <col min="1333" max="1334" width="2.28515625" style="617" customWidth="1"/>
    <col min="1335" max="1335" width="1.85546875" style="617" customWidth="1"/>
    <col min="1336" max="1336" width="1.42578125" style="617" customWidth="1"/>
    <col min="1337" max="1337" width="2.28515625" style="617" customWidth="1"/>
    <col min="1338" max="1338" width="1.7109375" style="617" customWidth="1"/>
    <col min="1339" max="1339" width="0.85546875" style="617" customWidth="1"/>
    <col min="1340" max="1340" width="1.5703125" style="617" customWidth="1"/>
    <col min="1341" max="1341" width="1.42578125" style="617" customWidth="1"/>
    <col min="1342" max="1342" width="0.7109375" style="617" customWidth="1"/>
    <col min="1343" max="1536" width="11.42578125" style="617"/>
    <col min="1537" max="1539" width="2.5703125" style="617" customWidth="1"/>
    <col min="1540" max="1540" width="8.140625" style="617" customWidth="1"/>
    <col min="1541" max="1569" width="2.5703125" style="617" customWidth="1"/>
    <col min="1570" max="1570" width="7" style="617" customWidth="1"/>
    <col min="1571" max="1583" width="2.5703125" style="617" customWidth="1"/>
    <col min="1584" max="1584" width="1.42578125" style="617" customWidth="1"/>
    <col min="1585" max="1585" width="2.28515625" style="617" customWidth="1"/>
    <col min="1586" max="1586" width="1.85546875" style="617" customWidth="1"/>
    <col min="1587" max="1587" width="2.42578125" style="617" customWidth="1"/>
    <col min="1588" max="1588" width="2.140625" style="617" customWidth="1"/>
    <col min="1589" max="1590" width="2.28515625" style="617" customWidth="1"/>
    <col min="1591" max="1591" width="1.85546875" style="617" customWidth="1"/>
    <col min="1592" max="1592" width="1.42578125" style="617" customWidth="1"/>
    <col min="1593" max="1593" width="2.28515625" style="617" customWidth="1"/>
    <col min="1594" max="1594" width="1.7109375" style="617" customWidth="1"/>
    <col min="1595" max="1595" width="0.85546875" style="617" customWidth="1"/>
    <col min="1596" max="1596" width="1.5703125" style="617" customWidth="1"/>
    <col min="1597" max="1597" width="1.42578125" style="617" customWidth="1"/>
    <col min="1598" max="1598" width="0.7109375" style="617" customWidth="1"/>
    <col min="1599" max="1792" width="11.42578125" style="617"/>
    <col min="1793" max="1795" width="2.5703125" style="617" customWidth="1"/>
    <col min="1796" max="1796" width="8.140625" style="617" customWidth="1"/>
    <col min="1797" max="1825" width="2.5703125" style="617" customWidth="1"/>
    <col min="1826" max="1826" width="7" style="617" customWidth="1"/>
    <col min="1827" max="1839" width="2.5703125" style="617" customWidth="1"/>
    <col min="1840" max="1840" width="1.42578125" style="617" customWidth="1"/>
    <col min="1841" max="1841" width="2.28515625" style="617" customWidth="1"/>
    <col min="1842" max="1842" width="1.85546875" style="617" customWidth="1"/>
    <col min="1843" max="1843" width="2.42578125" style="617" customWidth="1"/>
    <col min="1844" max="1844" width="2.140625" style="617" customWidth="1"/>
    <col min="1845" max="1846" width="2.28515625" style="617" customWidth="1"/>
    <col min="1847" max="1847" width="1.85546875" style="617" customWidth="1"/>
    <col min="1848" max="1848" width="1.42578125" style="617" customWidth="1"/>
    <col min="1849" max="1849" width="2.28515625" style="617" customWidth="1"/>
    <col min="1850" max="1850" width="1.7109375" style="617" customWidth="1"/>
    <col min="1851" max="1851" width="0.85546875" style="617" customWidth="1"/>
    <col min="1852" max="1852" width="1.5703125" style="617" customWidth="1"/>
    <col min="1853" max="1853" width="1.42578125" style="617" customWidth="1"/>
    <col min="1854" max="1854" width="0.7109375" style="617" customWidth="1"/>
    <col min="1855" max="2048" width="11.42578125" style="617"/>
    <col min="2049" max="2051" width="2.5703125" style="617" customWidth="1"/>
    <col min="2052" max="2052" width="8.140625" style="617" customWidth="1"/>
    <col min="2053" max="2081" width="2.5703125" style="617" customWidth="1"/>
    <col min="2082" max="2082" width="7" style="617" customWidth="1"/>
    <col min="2083" max="2095" width="2.5703125" style="617" customWidth="1"/>
    <col min="2096" max="2096" width="1.42578125" style="617" customWidth="1"/>
    <col min="2097" max="2097" width="2.28515625" style="617" customWidth="1"/>
    <col min="2098" max="2098" width="1.85546875" style="617" customWidth="1"/>
    <col min="2099" max="2099" width="2.42578125" style="617" customWidth="1"/>
    <col min="2100" max="2100" width="2.140625" style="617" customWidth="1"/>
    <col min="2101" max="2102" width="2.28515625" style="617" customWidth="1"/>
    <col min="2103" max="2103" width="1.85546875" style="617" customWidth="1"/>
    <col min="2104" max="2104" width="1.42578125" style="617" customWidth="1"/>
    <col min="2105" max="2105" width="2.28515625" style="617" customWidth="1"/>
    <col min="2106" max="2106" width="1.7109375" style="617" customWidth="1"/>
    <col min="2107" max="2107" width="0.85546875" style="617" customWidth="1"/>
    <col min="2108" max="2108" width="1.5703125" style="617" customWidth="1"/>
    <col min="2109" max="2109" width="1.42578125" style="617" customWidth="1"/>
    <col min="2110" max="2110" width="0.7109375" style="617" customWidth="1"/>
    <col min="2111" max="2304" width="11.42578125" style="617"/>
    <col min="2305" max="2307" width="2.5703125" style="617" customWidth="1"/>
    <col min="2308" max="2308" width="8.140625" style="617" customWidth="1"/>
    <col min="2309" max="2337" width="2.5703125" style="617" customWidth="1"/>
    <col min="2338" max="2338" width="7" style="617" customWidth="1"/>
    <col min="2339" max="2351" width="2.5703125" style="617" customWidth="1"/>
    <col min="2352" max="2352" width="1.42578125" style="617" customWidth="1"/>
    <col min="2353" max="2353" width="2.28515625" style="617" customWidth="1"/>
    <col min="2354" max="2354" width="1.85546875" style="617" customWidth="1"/>
    <col min="2355" max="2355" width="2.42578125" style="617" customWidth="1"/>
    <col min="2356" max="2356" width="2.140625" style="617" customWidth="1"/>
    <col min="2357" max="2358" width="2.28515625" style="617" customWidth="1"/>
    <col min="2359" max="2359" width="1.85546875" style="617" customWidth="1"/>
    <col min="2360" max="2360" width="1.42578125" style="617" customWidth="1"/>
    <col min="2361" max="2361" width="2.28515625" style="617" customWidth="1"/>
    <col min="2362" max="2362" width="1.7109375" style="617" customWidth="1"/>
    <col min="2363" max="2363" width="0.85546875" style="617" customWidth="1"/>
    <col min="2364" max="2364" width="1.5703125" style="617" customWidth="1"/>
    <col min="2365" max="2365" width="1.42578125" style="617" customWidth="1"/>
    <col min="2366" max="2366" width="0.7109375" style="617" customWidth="1"/>
    <col min="2367" max="2560" width="11.42578125" style="617"/>
    <col min="2561" max="2563" width="2.5703125" style="617" customWidth="1"/>
    <col min="2564" max="2564" width="8.140625" style="617" customWidth="1"/>
    <col min="2565" max="2593" width="2.5703125" style="617" customWidth="1"/>
    <col min="2594" max="2594" width="7" style="617" customWidth="1"/>
    <col min="2595" max="2607" width="2.5703125" style="617" customWidth="1"/>
    <col min="2608" max="2608" width="1.42578125" style="617" customWidth="1"/>
    <col min="2609" max="2609" width="2.28515625" style="617" customWidth="1"/>
    <col min="2610" max="2610" width="1.85546875" style="617" customWidth="1"/>
    <col min="2611" max="2611" width="2.42578125" style="617" customWidth="1"/>
    <col min="2612" max="2612" width="2.140625" style="617" customWidth="1"/>
    <col min="2613" max="2614" width="2.28515625" style="617" customWidth="1"/>
    <col min="2615" max="2615" width="1.85546875" style="617" customWidth="1"/>
    <col min="2616" max="2616" width="1.42578125" style="617" customWidth="1"/>
    <col min="2617" max="2617" width="2.28515625" style="617" customWidth="1"/>
    <col min="2618" max="2618" width="1.7109375" style="617" customWidth="1"/>
    <col min="2619" max="2619" width="0.85546875" style="617" customWidth="1"/>
    <col min="2620" max="2620" width="1.5703125" style="617" customWidth="1"/>
    <col min="2621" max="2621" width="1.42578125" style="617" customWidth="1"/>
    <col min="2622" max="2622" width="0.7109375" style="617" customWidth="1"/>
    <col min="2623" max="2816" width="11.42578125" style="617"/>
    <col min="2817" max="2819" width="2.5703125" style="617" customWidth="1"/>
    <col min="2820" max="2820" width="8.140625" style="617" customWidth="1"/>
    <col min="2821" max="2849" width="2.5703125" style="617" customWidth="1"/>
    <col min="2850" max="2850" width="7" style="617" customWidth="1"/>
    <col min="2851" max="2863" width="2.5703125" style="617" customWidth="1"/>
    <col min="2864" max="2864" width="1.42578125" style="617" customWidth="1"/>
    <col min="2865" max="2865" width="2.28515625" style="617" customWidth="1"/>
    <col min="2866" max="2866" width="1.85546875" style="617" customWidth="1"/>
    <col min="2867" max="2867" width="2.42578125" style="617" customWidth="1"/>
    <col min="2868" max="2868" width="2.140625" style="617" customWidth="1"/>
    <col min="2869" max="2870" width="2.28515625" style="617" customWidth="1"/>
    <col min="2871" max="2871" width="1.85546875" style="617" customWidth="1"/>
    <col min="2872" max="2872" width="1.42578125" style="617" customWidth="1"/>
    <col min="2873" max="2873" width="2.28515625" style="617" customWidth="1"/>
    <col min="2874" max="2874" width="1.7109375" style="617" customWidth="1"/>
    <col min="2875" max="2875" width="0.85546875" style="617" customWidth="1"/>
    <col min="2876" max="2876" width="1.5703125" style="617" customWidth="1"/>
    <col min="2877" max="2877" width="1.42578125" style="617" customWidth="1"/>
    <col min="2878" max="2878" width="0.7109375" style="617" customWidth="1"/>
    <col min="2879" max="3072" width="11.42578125" style="617"/>
    <col min="3073" max="3075" width="2.5703125" style="617" customWidth="1"/>
    <col min="3076" max="3076" width="8.140625" style="617" customWidth="1"/>
    <col min="3077" max="3105" width="2.5703125" style="617" customWidth="1"/>
    <col min="3106" max="3106" width="7" style="617" customWidth="1"/>
    <col min="3107" max="3119" width="2.5703125" style="617" customWidth="1"/>
    <col min="3120" max="3120" width="1.42578125" style="617" customWidth="1"/>
    <col min="3121" max="3121" width="2.28515625" style="617" customWidth="1"/>
    <col min="3122" max="3122" width="1.85546875" style="617" customWidth="1"/>
    <col min="3123" max="3123" width="2.42578125" style="617" customWidth="1"/>
    <col min="3124" max="3124" width="2.140625" style="617" customWidth="1"/>
    <col min="3125" max="3126" width="2.28515625" style="617" customWidth="1"/>
    <col min="3127" max="3127" width="1.85546875" style="617" customWidth="1"/>
    <col min="3128" max="3128" width="1.42578125" style="617" customWidth="1"/>
    <col min="3129" max="3129" width="2.28515625" style="617" customWidth="1"/>
    <col min="3130" max="3130" width="1.7109375" style="617" customWidth="1"/>
    <col min="3131" max="3131" width="0.85546875" style="617" customWidth="1"/>
    <col min="3132" max="3132" width="1.5703125" style="617" customWidth="1"/>
    <col min="3133" max="3133" width="1.42578125" style="617" customWidth="1"/>
    <col min="3134" max="3134" width="0.7109375" style="617" customWidth="1"/>
    <col min="3135" max="3328" width="11.42578125" style="617"/>
    <col min="3329" max="3331" width="2.5703125" style="617" customWidth="1"/>
    <col min="3332" max="3332" width="8.140625" style="617" customWidth="1"/>
    <col min="3333" max="3361" width="2.5703125" style="617" customWidth="1"/>
    <col min="3362" max="3362" width="7" style="617" customWidth="1"/>
    <col min="3363" max="3375" width="2.5703125" style="617" customWidth="1"/>
    <col min="3376" max="3376" width="1.42578125" style="617" customWidth="1"/>
    <col min="3377" max="3377" width="2.28515625" style="617" customWidth="1"/>
    <col min="3378" max="3378" width="1.85546875" style="617" customWidth="1"/>
    <col min="3379" max="3379" width="2.42578125" style="617" customWidth="1"/>
    <col min="3380" max="3380" width="2.140625" style="617" customWidth="1"/>
    <col min="3381" max="3382" width="2.28515625" style="617" customWidth="1"/>
    <col min="3383" max="3383" width="1.85546875" style="617" customWidth="1"/>
    <col min="3384" max="3384" width="1.42578125" style="617" customWidth="1"/>
    <col min="3385" max="3385" width="2.28515625" style="617" customWidth="1"/>
    <col min="3386" max="3386" width="1.7109375" style="617" customWidth="1"/>
    <col min="3387" max="3387" width="0.85546875" style="617" customWidth="1"/>
    <col min="3388" max="3388" width="1.5703125" style="617" customWidth="1"/>
    <col min="3389" max="3389" width="1.42578125" style="617" customWidth="1"/>
    <col min="3390" max="3390" width="0.7109375" style="617" customWidth="1"/>
    <col min="3391" max="3584" width="11.42578125" style="617"/>
    <col min="3585" max="3587" width="2.5703125" style="617" customWidth="1"/>
    <col min="3588" max="3588" width="8.140625" style="617" customWidth="1"/>
    <col min="3589" max="3617" width="2.5703125" style="617" customWidth="1"/>
    <col min="3618" max="3618" width="7" style="617" customWidth="1"/>
    <col min="3619" max="3631" width="2.5703125" style="617" customWidth="1"/>
    <col min="3632" max="3632" width="1.42578125" style="617" customWidth="1"/>
    <col min="3633" max="3633" width="2.28515625" style="617" customWidth="1"/>
    <col min="3634" max="3634" width="1.85546875" style="617" customWidth="1"/>
    <col min="3635" max="3635" width="2.42578125" style="617" customWidth="1"/>
    <col min="3636" max="3636" width="2.140625" style="617" customWidth="1"/>
    <col min="3637" max="3638" width="2.28515625" style="617" customWidth="1"/>
    <col min="3639" max="3639" width="1.85546875" style="617" customWidth="1"/>
    <col min="3640" max="3640" width="1.42578125" style="617" customWidth="1"/>
    <col min="3641" max="3641" width="2.28515625" style="617" customWidth="1"/>
    <col min="3642" max="3642" width="1.7109375" style="617" customWidth="1"/>
    <col min="3643" max="3643" width="0.85546875" style="617" customWidth="1"/>
    <col min="3644" max="3644" width="1.5703125" style="617" customWidth="1"/>
    <col min="3645" max="3645" width="1.42578125" style="617" customWidth="1"/>
    <col min="3646" max="3646" width="0.7109375" style="617" customWidth="1"/>
    <col min="3647" max="3840" width="11.42578125" style="617"/>
    <col min="3841" max="3843" width="2.5703125" style="617" customWidth="1"/>
    <col min="3844" max="3844" width="8.140625" style="617" customWidth="1"/>
    <col min="3845" max="3873" width="2.5703125" style="617" customWidth="1"/>
    <col min="3874" max="3874" width="7" style="617" customWidth="1"/>
    <col min="3875" max="3887" width="2.5703125" style="617" customWidth="1"/>
    <col min="3888" max="3888" width="1.42578125" style="617" customWidth="1"/>
    <col min="3889" max="3889" width="2.28515625" style="617" customWidth="1"/>
    <col min="3890" max="3890" width="1.85546875" style="617" customWidth="1"/>
    <col min="3891" max="3891" width="2.42578125" style="617" customWidth="1"/>
    <col min="3892" max="3892" width="2.140625" style="617" customWidth="1"/>
    <col min="3893" max="3894" width="2.28515625" style="617" customWidth="1"/>
    <col min="3895" max="3895" width="1.85546875" style="617" customWidth="1"/>
    <col min="3896" max="3896" width="1.42578125" style="617" customWidth="1"/>
    <col min="3897" max="3897" width="2.28515625" style="617" customWidth="1"/>
    <col min="3898" max="3898" width="1.7109375" style="617" customWidth="1"/>
    <col min="3899" max="3899" width="0.85546875" style="617" customWidth="1"/>
    <col min="3900" max="3900" width="1.5703125" style="617" customWidth="1"/>
    <col min="3901" max="3901" width="1.42578125" style="617" customWidth="1"/>
    <col min="3902" max="3902" width="0.7109375" style="617" customWidth="1"/>
    <col min="3903" max="4096" width="11.42578125" style="617"/>
    <col min="4097" max="4099" width="2.5703125" style="617" customWidth="1"/>
    <col min="4100" max="4100" width="8.140625" style="617" customWidth="1"/>
    <col min="4101" max="4129" width="2.5703125" style="617" customWidth="1"/>
    <col min="4130" max="4130" width="7" style="617" customWidth="1"/>
    <col min="4131" max="4143" width="2.5703125" style="617" customWidth="1"/>
    <col min="4144" max="4144" width="1.42578125" style="617" customWidth="1"/>
    <col min="4145" max="4145" width="2.28515625" style="617" customWidth="1"/>
    <col min="4146" max="4146" width="1.85546875" style="617" customWidth="1"/>
    <col min="4147" max="4147" width="2.42578125" style="617" customWidth="1"/>
    <col min="4148" max="4148" width="2.140625" style="617" customWidth="1"/>
    <col min="4149" max="4150" width="2.28515625" style="617" customWidth="1"/>
    <col min="4151" max="4151" width="1.85546875" style="617" customWidth="1"/>
    <col min="4152" max="4152" width="1.42578125" style="617" customWidth="1"/>
    <col min="4153" max="4153" width="2.28515625" style="617" customWidth="1"/>
    <col min="4154" max="4154" width="1.7109375" style="617" customWidth="1"/>
    <col min="4155" max="4155" width="0.85546875" style="617" customWidth="1"/>
    <col min="4156" max="4156" width="1.5703125" style="617" customWidth="1"/>
    <col min="4157" max="4157" width="1.42578125" style="617" customWidth="1"/>
    <col min="4158" max="4158" width="0.7109375" style="617" customWidth="1"/>
    <col min="4159" max="4352" width="11.42578125" style="617"/>
    <col min="4353" max="4355" width="2.5703125" style="617" customWidth="1"/>
    <col min="4356" max="4356" width="8.140625" style="617" customWidth="1"/>
    <col min="4357" max="4385" width="2.5703125" style="617" customWidth="1"/>
    <col min="4386" max="4386" width="7" style="617" customWidth="1"/>
    <col min="4387" max="4399" width="2.5703125" style="617" customWidth="1"/>
    <col min="4400" max="4400" width="1.42578125" style="617" customWidth="1"/>
    <col min="4401" max="4401" width="2.28515625" style="617" customWidth="1"/>
    <col min="4402" max="4402" width="1.85546875" style="617" customWidth="1"/>
    <col min="4403" max="4403" width="2.42578125" style="617" customWidth="1"/>
    <col min="4404" max="4404" width="2.140625" style="617" customWidth="1"/>
    <col min="4405" max="4406" width="2.28515625" style="617" customWidth="1"/>
    <col min="4407" max="4407" width="1.85546875" style="617" customWidth="1"/>
    <col min="4408" max="4408" width="1.42578125" style="617" customWidth="1"/>
    <col min="4409" max="4409" width="2.28515625" style="617" customWidth="1"/>
    <col min="4410" max="4410" width="1.7109375" style="617" customWidth="1"/>
    <col min="4411" max="4411" width="0.85546875" style="617" customWidth="1"/>
    <col min="4412" max="4412" width="1.5703125" style="617" customWidth="1"/>
    <col min="4413" max="4413" width="1.42578125" style="617" customWidth="1"/>
    <col min="4414" max="4414" width="0.7109375" style="617" customWidth="1"/>
    <col min="4415" max="4608" width="11.42578125" style="617"/>
    <col min="4609" max="4611" width="2.5703125" style="617" customWidth="1"/>
    <col min="4612" max="4612" width="8.140625" style="617" customWidth="1"/>
    <col min="4613" max="4641" width="2.5703125" style="617" customWidth="1"/>
    <col min="4642" max="4642" width="7" style="617" customWidth="1"/>
    <col min="4643" max="4655" width="2.5703125" style="617" customWidth="1"/>
    <col min="4656" max="4656" width="1.42578125" style="617" customWidth="1"/>
    <col min="4657" max="4657" width="2.28515625" style="617" customWidth="1"/>
    <col min="4658" max="4658" width="1.85546875" style="617" customWidth="1"/>
    <col min="4659" max="4659" width="2.42578125" style="617" customWidth="1"/>
    <col min="4660" max="4660" width="2.140625" style="617" customWidth="1"/>
    <col min="4661" max="4662" width="2.28515625" style="617" customWidth="1"/>
    <col min="4663" max="4663" width="1.85546875" style="617" customWidth="1"/>
    <col min="4664" max="4664" width="1.42578125" style="617" customWidth="1"/>
    <col min="4665" max="4665" width="2.28515625" style="617" customWidth="1"/>
    <col min="4666" max="4666" width="1.7109375" style="617" customWidth="1"/>
    <col min="4667" max="4667" width="0.85546875" style="617" customWidth="1"/>
    <col min="4668" max="4668" width="1.5703125" style="617" customWidth="1"/>
    <col min="4669" max="4669" width="1.42578125" style="617" customWidth="1"/>
    <col min="4670" max="4670" width="0.7109375" style="617" customWidth="1"/>
    <col min="4671" max="4864" width="11.42578125" style="617"/>
    <col min="4865" max="4867" width="2.5703125" style="617" customWidth="1"/>
    <col min="4868" max="4868" width="8.140625" style="617" customWidth="1"/>
    <col min="4869" max="4897" width="2.5703125" style="617" customWidth="1"/>
    <col min="4898" max="4898" width="7" style="617" customWidth="1"/>
    <col min="4899" max="4911" width="2.5703125" style="617" customWidth="1"/>
    <col min="4912" max="4912" width="1.42578125" style="617" customWidth="1"/>
    <col min="4913" max="4913" width="2.28515625" style="617" customWidth="1"/>
    <col min="4914" max="4914" width="1.85546875" style="617" customWidth="1"/>
    <col min="4915" max="4915" width="2.42578125" style="617" customWidth="1"/>
    <col min="4916" max="4916" width="2.140625" style="617" customWidth="1"/>
    <col min="4917" max="4918" width="2.28515625" style="617" customWidth="1"/>
    <col min="4919" max="4919" width="1.85546875" style="617" customWidth="1"/>
    <col min="4920" max="4920" width="1.42578125" style="617" customWidth="1"/>
    <col min="4921" max="4921" width="2.28515625" style="617" customWidth="1"/>
    <col min="4922" max="4922" width="1.7109375" style="617" customWidth="1"/>
    <col min="4923" max="4923" width="0.85546875" style="617" customWidth="1"/>
    <col min="4924" max="4924" width="1.5703125" style="617" customWidth="1"/>
    <col min="4925" max="4925" width="1.42578125" style="617" customWidth="1"/>
    <col min="4926" max="4926" width="0.7109375" style="617" customWidth="1"/>
    <col min="4927" max="5120" width="11.42578125" style="617"/>
    <col min="5121" max="5123" width="2.5703125" style="617" customWidth="1"/>
    <col min="5124" max="5124" width="8.140625" style="617" customWidth="1"/>
    <col min="5125" max="5153" width="2.5703125" style="617" customWidth="1"/>
    <col min="5154" max="5154" width="7" style="617" customWidth="1"/>
    <col min="5155" max="5167" width="2.5703125" style="617" customWidth="1"/>
    <col min="5168" max="5168" width="1.42578125" style="617" customWidth="1"/>
    <col min="5169" max="5169" width="2.28515625" style="617" customWidth="1"/>
    <col min="5170" max="5170" width="1.85546875" style="617" customWidth="1"/>
    <col min="5171" max="5171" width="2.42578125" style="617" customWidth="1"/>
    <col min="5172" max="5172" width="2.140625" style="617" customWidth="1"/>
    <col min="5173" max="5174" width="2.28515625" style="617" customWidth="1"/>
    <col min="5175" max="5175" width="1.85546875" style="617" customWidth="1"/>
    <col min="5176" max="5176" width="1.42578125" style="617" customWidth="1"/>
    <col min="5177" max="5177" width="2.28515625" style="617" customWidth="1"/>
    <col min="5178" max="5178" width="1.7109375" style="617" customWidth="1"/>
    <col min="5179" max="5179" width="0.85546875" style="617" customWidth="1"/>
    <col min="5180" max="5180" width="1.5703125" style="617" customWidth="1"/>
    <col min="5181" max="5181" width="1.42578125" style="617" customWidth="1"/>
    <col min="5182" max="5182" width="0.7109375" style="617" customWidth="1"/>
    <col min="5183" max="5376" width="11.42578125" style="617"/>
    <col min="5377" max="5379" width="2.5703125" style="617" customWidth="1"/>
    <col min="5380" max="5380" width="8.140625" style="617" customWidth="1"/>
    <col min="5381" max="5409" width="2.5703125" style="617" customWidth="1"/>
    <col min="5410" max="5410" width="7" style="617" customWidth="1"/>
    <col min="5411" max="5423" width="2.5703125" style="617" customWidth="1"/>
    <col min="5424" max="5424" width="1.42578125" style="617" customWidth="1"/>
    <col min="5425" max="5425" width="2.28515625" style="617" customWidth="1"/>
    <col min="5426" max="5426" width="1.85546875" style="617" customWidth="1"/>
    <col min="5427" max="5427" width="2.42578125" style="617" customWidth="1"/>
    <col min="5428" max="5428" width="2.140625" style="617" customWidth="1"/>
    <col min="5429" max="5430" width="2.28515625" style="617" customWidth="1"/>
    <col min="5431" max="5431" width="1.85546875" style="617" customWidth="1"/>
    <col min="5432" max="5432" width="1.42578125" style="617" customWidth="1"/>
    <col min="5433" max="5433" width="2.28515625" style="617" customWidth="1"/>
    <col min="5434" max="5434" width="1.7109375" style="617" customWidth="1"/>
    <col min="5435" max="5435" width="0.85546875" style="617" customWidth="1"/>
    <col min="5436" max="5436" width="1.5703125" style="617" customWidth="1"/>
    <col min="5437" max="5437" width="1.42578125" style="617" customWidth="1"/>
    <col min="5438" max="5438" width="0.7109375" style="617" customWidth="1"/>
    <col min="5439" max="5632" width="11.42578125" style="617"/>
    <col min="5633" max="5635" width="2.5703125" style="617" customWidth="1"/>
    <col min="5636" max="5636" width="8.140625" style="617" customWidth="1"/>
    <col min="5637" max="5665" width="2.5703125" style="617" customWidth="1"/>
    <col min="5666" max="5666" width="7" style="617" customWidth="1"/>
    <col min="5667" max="5679" width="2.5703125" style="617" customWidth="1"/>
    <col min="5680" max="5680" width="1.42578125" style="617" customWidth="1"/>
    <col min="5681" max="5681" width="2.28515625" style="617" customWidth="1"/>
    <col min="5682" max="5682" width="1.85546875" style="617" customWidth="1"/>
    <col min="5683" max="5683" width="2.42578125" style="617" customWidth="1"/>
    <col min="5684" max="5684" width="2.140625" style="617" customWidth="1"/>
    <col min="5685" max="5686" width="2.28515625" style="617" customWidth="1"/>
    <col min="5687" max="5687" width="1.85546875" style="617" customWidth="1"/>
    <col min="5688" max="5688" width="1.42578125" style="617" customWidth="1"/>
    <col min="5689" max="5689" width="2.28515625" style="617" customWidth="1"/>
    <col min="5690" max="5690" width="1.7109375" style="617" customWidth="1"/>
    <col min="5691" max="5691" width="0.85546875" style="617" customWidth="1"/>
    <col min="5692" max="5692" width="1.5703125" style="617" customWidth="1"/>
    <col min="5693" max="5693" width="1.42578125" style="617" customWidth="1"/>
    <col min="5694" max="5694" width="0.7109375" style="617" customWidth="1"/>
    <col min="5695" max="5888" width="11.42578125" style="617"/>
    <col min="5889" max="5891" width="2.5703125" style="617" customWidth="1"/>
    <col min="5892" max="5892" width="8.140625" style="617" customWidth="1"/>
    <col min="5893" max="5921" width="2.5703125" style="617" customWidth="1"/>
    <col min="5922" max="5922" width="7" style="617" customWidth="1"/>
    <col min="5923" max="5935" width="2.5703125" style="617" customWidth="1"/>
    <col min="5936" max="5936" width="1.42578125" style="617" customWidth="1"/>
    <col min="5937" max="5937" width="2.28515625" style="617" customWidth="1"/>
    <col min="5938" max="5938" width="1.85546875" style="617" customWidth="1"/>
    <col min="5939" max="5939" width="2.42578125" style="617" customWidth="1"/>
    <col min="5940" max="5940" width="2.140625" style="617" customWidth="1"/>
    <col min="5941" max="5942" width="2.28515625" style="617" customWidth="1"/>
    <col min="5943" max="5943" width="1.85546875" style="617" customWidth="1"/>
    <col min="5944" max="5944" width="1.42578125" style="617" customWidth="1"/>
    <col min="5945" max="5945" width="2.28515625" style="617" customWidth="1"/>
    <col min="5946" max="5946" width="1.7109375" style="617" customWidth="1"/>
    <col min="5947" max="5947" width="0.85546875" style="617" customWidth="1"/>
    <col min="5948" max="5948" width="1.5703125" style="617" customWidth="1"/>
    <col min="5949" max="5949" width="1.42578125" style="617" customWidth="1"/>
    <col min="5950" max="5950" width="0.7109375" style="617" customWidth="1"/>
    <col min="5951" max="6144" width="11.42578125" style="617"/>
    <col min="6145" max="6147" width="2.5703125" style="617" customWidth="1"/>
    <col min="6148" max="6148" width="8.140625" style="617" customWidth="1"/>
    <col min="6149" max="6177" width="2.5703125" style="617" customWidth="1"/>
    <col min="6178" max="6178" width="7" style="617" customWidth="1"/>
    <col min="6179" max="6191" width="2.5703125" style="617" customWidth="1"/>
    <col min="6192" max="6192" width="1.42578125" style="617" customWidth="1"/>
    <col min="6193" max="6193" width="2.28515625" style="617" customWidth="1"/>
    <col min="6194" max="6194" width="1.85546875" style="617" customWidth="1"/>
    <col min="6195" max="6195" width="2.42578125" style="617" customWidth="1"/>
    <col min="6196" max="6196" width="2.140625" style="617" customWidth="1"/>
    <col min="6197" max="6198" width="2.28515625" style="617" customWidth="1"/>
    <col min="6199" max="6199" width="1.85546875" style="617" customWidth="1"/>
    <col min="6200" max="6200" width="1.42578125" style="617" customWidth="1"/>
    <col min="6201" max="6201" width="2.28515625" style="617" customWidth="1"/>
    <col min="6202" max="6202" width="1.7109375" style="617" customWidth="1"/>
    <col min="6203" max="6203" width="0.85546875" style="617" customWidth="1"/>
    <col min="6204" max="6204" width="1.5703125" style="617" customWidth="1"/>
    <col min="6205" max="6205" width="1.42578125" style="617" customWidth="1"/>
    <col min="6206" max="6206" width="0.7109375" style="617" customWidth="1"/>
    <col min="6207" max="6400" width="11.42578125" style="617"/>
    <col min="6401" max="6403" width="2.5703125" style="617" customWidth="1"/>
    <col min="6404" max="6404" width="8.140625" style="617" customWidth="1"/>
    <col min="6405" max="6433" width="2.5703125" style="617" customWidth="1"/>
    <col min="6434" max="6434" width="7" style="617" customWidth="1"/>
    <col min="6435" max="6447" width="2.5703125" style="617" customWidth="1"/>
    <col min="6448" max="6448" width="1.42578125" style="617" customWidth="1"/>
    <col min="6449" max="6449" width="2.28515625" style="617" customWidth="1"/>
    <col min="6450" max="6450" width="1.85546875" style="617" customWidth="1"/>
    <col min="6451" max="6451" width="2.42578125" style="617" customWidth="1"/>
    <col min="6452" max="6452" width="2.140625" style="617" customWidth="1"/>
    <col min="6453" max="6454" width="2.28515625" style="617" customWidth="1"/>
    <col min="6455" max="6455" width="1.85546875" style="617" customWidth="1"/>
    <col min="6456" max="6456" width="1.42578125" style="617" customWidth="1"/>
    <col min="6457" max="6457" width="2.28515625" style="617" customWidth="1"/>
    <col min="6458" max="6458" width="1.7109375" style="617" customWidth="1"/>
    <col min="6459" max="6459" width="0.85546875" style="617" customWidth="1"/>
    <col min="6460" max="6460" width="1.5703125" style="617" customWidth="1"/>
    <col min="6461" max="6461" width="1.42578125" style="617" customWidth="1"/>
    <col min="6462" max="6462" width="0.7109375" style="617" customWidth="1"/>
    <col min="6463" max="6656" width="11.42578125" style="617"/>
    <col min="6657" max="6659" width="2.5703125" style="617" customWidth="1"/>
    <col min="6660" max="6660" width="8.140625" style="617" customWidth="1"/>
    <col min="6661" max="6689" width="2.5703125" style="617" customWidth="1"/>
    <col min="6690" max="6690" width="7" style="617" customWidth="1"/>
    <col min="6691" max="6703" width="2.5703125" style="617" customWidth="1"/>
    <col min="6704" max="6704" width="1.42578125" style="617" customWidth="1"/>
    <col min="6705" max="6705" width="2.28515625" style="617" customWidth="1"/>
    <col min="6706" max="6706" width="1.85546875" style="617" customWidth="1"/>
    <col min="6707" max="6707" width="2.42578125" style="617" customWidth="1"/>
    <col min="6708" max="6708" width="2.140625" style="617" customWidth="1"/>
    <col min="6709" max="6710" width="2.28515625" style="617" customWidth="1"/>
    <col min="6711" max="6711" width="1.85546875" style="617" customWidth="1"/>
    <col min="6712" max="6712" width="1.42578125" style="617" customWidth="1"/>
    <col min="6713" max="6713" width="2.28515625" style="617" customWidth="1"/>
    <col min="6714" max="6714" width="1.7109375" style="617" customWidth="1"/>
    <col min="6715" max="6715" width="0.85546875" style="617" customWidth="1"/>
    <col min="6716" max="6716" width="1.5703125" style="617" customWidth="1"/>
    <col min="6717" max="6717" width="1.42578125" style="617" customWidth="1"/>
    <col min="6718" max="6718" width="0.7109375" style="617" customWidth="1"/>
    <col min="6719" max="6912" width="11.42578125" style="617"/>
    <col min="6913" max="6915" width="2.5703125" style="617" customWidth="1"/>
    <col min="6916" max="6916" width="8.140625" style="617" customWidth="1"/>
    <col min="6917" max="6945" width="2.5703125" style="617" customWidth="1"/>
    <col min="6946" max="6946" width="7" style="617" customWidth="1"/>
    <col min="6947" max="6959" width="2.5703125" style="617" customWidth="1"/>
    <col min="6960" max="6960" width="1.42578125" style="617" customWidth="1"/>
    <col min="6961" max="6961" width="2.28515625" style="617" customWidth="1"/>
    <col min="6962" max="6962" width="1.85546875" style="617" customWidth="1"/>
    <col min="6963" max="6963" width="2.42578125" style="617" customWidth="1"/>
    <col min="6964" max="6964" width="2.140625" style="617" customWidth="1"/>
    <col min="6965" max="6966" width="2.28515625" style="617" customWidth="1"/>
    <col min="6967" max="6967" width="1.85546875" style="617" customWidth="1"/>
    <col min="6968" max="6968" width="1.42578125" style="617" customWidth="1"/>
    <col min="6969" max="6969" width="2.28515625" style="617" customWidth="1"/>
    <col min="6970" max="6970" width="1.7109375" style="617" customWidth="1"/>
    <col min="6971" max="6971" width="0.85546875" style="617" customWidth="1"/>
    <col min="6972" max="6972" width="1.5703125" style="617" customWidth="1"/>
    <col min="6973" max="6973" width="1.42578125" style="617" customWidth="1"/>
    <col min="6974" max="6974" width="0.7109375" style="617" customWidth="1"/>
    <col min="6975" max="7168" width="11.42578125" style="617"/>
    <col min="7169" max="7171" width="2.5703125" style="617" customWidth="1"/>
    <col min="7172" max="7172" width="8.140625" style="617" customWidth="1"/>
    <col min="7173" max="7201" width="2.5703125" style="617" customWidth="1"/>
    <col min="7202" max="7202" width="7" style="617" customWidth="1"/>
    <col min="7203" max="7215" width="2.5703125" style="617" customWidth="1"/>
    <col min="7216" max="7216" width="1.42578125" style="617" customWidth="1"/>
    <col min="7217" max="7217" width="2.28515625" style="617" customWidth="1"/>
    <col min="7218" max="7218" width="1.85546875" style="617" customWidth="1"/>
    <col min="7219" max="7219" width="2.42578125" style="617" customWidth="1"/>
    <col min="7220" max="7220" width="2.140625" style="617" customWidth="1"/>
    <col min="7221" max="7222" width="2.28515625" style="617" customWidth="1"/>
    <col min="7223" max="7223" width="1.85546875" style="617" customWidth="1"/>
    <col min="7224" max="7224" width="1.42578125" style="617" customWidth="1"/>
    <col min="7225" max="7225" width="2.28515625" style="617" customWidth="1"/>
    <col min="7226" max="7226" width="1.7109375" style="617" customWidth="1"/>
    <col min="7227" max="7227" width="0.85546875" style="617" customWidth="1"/>
    <col min="7228" max="7228" width="1.5703125" style="617" customWidth="1"/>
    <col min="7229" max="7229" width="1.42578125" style="617" customWidth="1"/>
    <col min="7230" max="7230" width="0.7109375" style="617" customWidth="1"/>
    <col min="7231" max="7424" width="11.42578125" style="617"/>
    <col min="7425" max="7427" width="2.5703125" style="617" customWidth="1"/>
    <col min="7428" max="7428" width="8.140625" style="617" customWidth="1"/>
    <col min="7429" max="7457" width="2.5703125" style="617" customWidth="1"/>
    <col min="7458" max="7458" width="7" style="617" customWidth="1"/>
    <col min="7459" max="7471" width="2.5703125" style="617" customWidth="1"/>
    <col min="7472" max="7472" width="1.42578125" style="617" customWidth="1"/>
    <col min="7473" max="7473" width="2.28515625" style="617" customWidth="1"/>
    <col min="7474" max="7474" width="1.85546875" style="617" customWidth="1"/>
    <col min="7475" max="7475" width="2.42578125" style="617" customWidth="1"/>
    <col min="7476" max="7476" width="2.140625" style="617" customWidth="1"/>
    <col min="7477" max="7478" width="2.28515625" style="617" customWidth="1"/>
    <col min="7479" max="7479" width="1.85546875" style="617" customWidth="1"/>
    <col min="7480" max="7480" width="1.42578125" style="617" customWidth="1"/>
    <col min="7481" max="7481" width="2.28515625" style="617" customWidth="1"/>
    <col min="7482" max="7482" width="1.7109375" style="617" customWidth="1"/>
    <col min="7483" max="7483" width="0.85546875" style="617" customWidth="1"/>
    <col min="7484" max="7484" width="1.5703125" style="617" customWidth="1"/>
    <col min="7485" max="7485" width="1.42578125" style="617" customWidth="1"/>
    <col min="7486" max="7486" width="0.7109375" style="617" customWidth="1"/>
    <col min="7487" max="7680" width="11.42578125" style="617"/>
    <col min="7681" max="7683" width="2.5703125" style="617" customWidth="1"/>
    <col min="7684" max="7684" width="8.140625" style="617" customWidth="1"/>
    <col min="7685" max="7713" width="2.5703125" style="617" customWidth="1"/>
    <col min="7714" max="7714" width="7" style="617" customWidth="1"/>
    <col min="7715" max="7727" width="2.5703125" style="617" customWidth="1"/>
    <col min="7728" max="7728" width="1.42578125" style="617" customWidth="1"/>
    <col min="7729" max="7729" width="2.28515625" style="617" customWidth="1"/>
    <col min="7730" max="7730" width="1.85546875" style="617" customWidth="1"/>
    <col min="7731" max="7731" width="2.42578125" style="617" customWidth="1"/>
    <col min="7732" max="7732" width="2.140625" style="617" customWidth="1"/>
    <col min="7733" max="7734" width="2.28515625" style="617" customWidth="1"/>
    <col min="7735" max="7735" width="1.85546875" style="617" customWidth="1"/>
    <col min="7736" max="7736" width="1.42578125" style="617" customWidth="1"/>
    <col min="7737" max="7737" width="2.28515625" style="617" customWidth="1"/>
    <col min="7738" max="7738" width="1.7109375" style="617" customWidth="1"/>
    <col min="7739" max="7739" width="0.85546875" style="617" customWidth="1"/>
    <col min="7740" max="7740" width="1.5703125" style="617" customWidth="1"/>
    <col min="7741" max="7741" width="1.42578125" style="617" customWidth="1"/>
    <col min="7742" max="7742" width="0.7109375" style="617" customWidth="1"/>
    <col min="7743" max="7936" width="11.42578125" style="617"/>
    <col min="7937" max="7939" width="2.5703125" style="617" customWidth="1"/>
    <col min="7940" max="7940" width="8.140625" style="617" customWidth="1"/>
    <col min="7941" max="7969" width="2.5703125" style="617" customWidth="1"/>
    <col min="7970" max="7970" width="7" style="617" customWidth="1"/>
    <col min="7971" max="7983" width="2.5703125" style="617" customWidth="1"/>
    <col min="7984" max="7984" width="1.42578125" style="617" customWidth="1"/>
    <col min="7985" max="7985" width="2.28515625" style="617" customWidth="1"/>
    <col min="7986" max="7986" width="1.85546875" style="617" customWidth="1"/>
    <col min="7987" max="7987" width="2.42578125" style="617" customWidth="1"/>
    <col min="7988" max="7988" width="2.140625" style="617" customWidth="1"/>
    <col min="7989" max="7990" width="2.28515625" style="617" customWidth="1"/>
    <col min="7991" max="7991" width="1.85546875" style="617" customWidth="1"/>
    <col min="7992" max="7992" width="1.42578125" style="617" customWidth="1"/>
    <col min="7993" max="7993" width="2.28515625" style="617" customWidth="1"/>
    <col min="7994" max="7994" width="1.7109375" style="617" customWidth="1"/>
    <col min="7995" max="7995" width="0.85546875" style="617" customWidth="1"/>
    <col min="7996" max="7996" width="1.5703125" style="617" customWidth="1"/>
    <col min="7997" max="7997" width="1.42578125" style="617" customWidth="1"/>
    <col min="7998" max="7998" width="0.7109375" style="617" customWidth="1"/>
    <col min="7999" max="8192" width="11.42578125" style="617"/>
    <col min="8193" max="8195" width="2.5703125" style="617" customWidth="1"/>
    <col min="8196" max="8196" width="8.140625" style="617" customWidth="1"/>
    <col min="8197" max="8225" width="2.5703125" style="617" customWidth="1"/>
    <col min="8226" max="8226" width="7" style="617" customWidth="1"/>
    <col min="8227" max="8239" width="2.5703125" style="617" customWidth="1"/>
    <col min="8240" max="8240" width="1.42578125" style="617" customWidth="1"/>
    <col min="8241" max="8241" width="2.28515625" style="617" customWidth="1"/>
    <col min="8242" max="8242" width="1.85546875" style="617" customWidth="1"/>
    <col min="8243" max="8243" width="2.42578125" style="617" customWidth="1"/>
    <col min="8244" max="8244" width="2.140625" style="617" customWidth="1"/>
    <col min="8245" max="8246" width="2.28515625" style="617" customWidth="1"/>
    <col min="8247" max="8247" width="1.85546875" style="617" customWidth="1"/>
    <col min="8248" max="8248" width="1.42578125" style="617" customWidth="1"/>
    <col min="8249" max="8249" width="2.28515625" style="617" customWidth="1"/>
    <col min="8250" max="8250" width="1.7109375" style="617" customWidth="1"/>
    <col min="8251" max="8251" width="0.85546875" style="617" customWidth="1"/>
    <col min="8252" max="8252" width="1.5703125" style="617" customWidth="1"/>
    <col min="8253" max="8253" width="1.42578125" style="617" customWidth="1"/>
    <col min="8254" max="8254" width="0.7109375" style="617" customWidth="1"/>
    <col min="8255" max="8448" width="11.42578125" style="617"/>
    <col min="8449" max="8451" width="2.5703125" style="617" customWidth="1"/>
    <col min="8452" max="8452" width="8.140625" style="617" customWidth="1"/>
    <col min="8453" max="8481" width="2.5703125" style="617" customWidth="1"/>
    <col min="8482" max="8482" width="7" style="617" customWidth="1"/>
    <col min="8483" max="8495" width="2.5703125" style="617" customWidth="1"/>
    <col min="8496" max="8496" width="1.42578125" style="617" customWidth="1"/>
    <col min="8497" max="8497" width="2.28515625" style="617" customWidth="1"/>
    <col min="8498" max="8498" width="1.85546875" style="617" customWidth="1"/>
    <col min="8499" max="8499" width="2.42578125" style="617" customWidth="1"/>
    <col min="8500" max="8500" width="2.140625" style="617" customWidth="1"/>
    <col min="8501" max="8502" width="2.28515625" style="617" customWidth="1"/>
    <col min="8503" max="8503" width="1.85546875" style="617" customWidth="1"/>
    <col min="8504" max="8504" width="1.42578125" style="617" customWidth="1"/>
    <col min="8505" max="8505" width="2.28515625" style="617" customWidth="1"/>
    <col min="8506" max="8506" width="1.7109375" style="617" customWidth="1"/>
    <col min="8507" max="8507" width="0.85546875" style="617" customWidth="1"/>
    <col min="8508" max="8508" width="1.5703125" style="617" customWidth="1"/>
    <col min="8509" max="8509" width="1.42578125" style="617" customWidth="1"/>
    <col min="8510" max="8510" width="0.7109375" style="617" customWidth="1"/>
    <col min="8511" max="8704" width="11.42578125" style="617"/>
    <col min="8705" max="8707" width="2.5703125" style="617" customWidth="1"/>
    <col min="8708" max="8708" width="8.140625" style="617" customWidth="1"/>
    <col min="8709" max="8737" width="2.5703125" style="617" customWidth="1"/>
    <col min="8738" max="8738" width="7" style="617" customWidth="1"/>
    <col min="8739" max="8751" width="2.5703125" style="617" customWidth="1"/>
    <col min="8752" max="8752" width="1.42578125" style="617" customWidth="1"/>
    <col min="8753" max="8753" width="2.28515625" style="617" customWidth="1"/>
    <col min="8754" max="8754" width="1.85546875" style="617" customWidth="1"/>
    <col min="8755" max="8755" width="2.42578125" style="617" customWidth="1"/>
    <col min="8756" max="8756" width="2.140625" style="617" customWidth="1"/>
    <col min="8757" max="8758" width="2.28515625" style="617" customWidth="1"/>
    <col min="8759" max="8759" width="1.85546875" style="617" customWidth="1"/>
    <col min="8760" max="8760" width="1.42578125" style="617" customWidth="1"/>
    <col min="8761" max="8761" width="2.28515625" style="617" customWidth="1"/>
    <col min="8762" max="8762" width="1.7109375" style="617" customWidth="1"/>
    <col min="8763" max="8763" width="0.85546875" style="617" customWidth="1"/>
    <col min="8764" max="8764" width="1.5703125" style="617" customWidth="1"/>
    <col min="8765" max="8765" width="1.42578125" style="617" customWidth="1"/>
    <col min="8766" max="8766" width="0.7109375" style="617" customWidth="1"/>
    <col min="8767" max="8960" width="11.42578125" style="617"/>
    <col min="8961" max="8963" width="2.5703125" style="617" customWidth="1"/>
    <col min="8964" max="8964" width="8.140625" style="617" customWidth="1"/>
    <col min="8965" max="8993" width="2.5703125" style="617" customWidth="1"/>
    <col min="8994" max="8994" width="7" style="617" customWidth="1"/>
    <col min="8995" max="9007" width="2.5703125" style="617" customWidth="1"/>
    <col min="9008" max="9008" width="1.42578125" style="617" customWidth="1"/>
    <col min="9009" max="9009" width="2.28515625" style="617" customWidth="1"/>
    <col min="9010" max="9010" width="1.85546875" style="617" customWidth="1"/>
    <col min="9011" max="9011" width="2.42578125" style="617" customWidth="1"/>
    <col min="9012" max="9012" width="2.140625" style="617" customWidth="1"/>
    <col min="9013" max="9014" width="2.28515625" style="617" customWidth="1"/>
    <col min="9015" max="9015" width="1.85546875" style="617" customWidth="1"/>
    <col min="9016" max="9016" width="1.42578125" style="617" customWidth="1"/>
    <col min="9017" max="9017" width="2.28515625" style="617" customWidth="1"/>
    <col min="9018" max="9018" width="1.7109375" style="617" customWidth="1"/>
    <col min="9019" max="9019" width="0.85546875" style="617" customWidth="1"/>
    <col min="9020" max="9020" width="1.5703125" style="617" customWidth="1"/>
    <col min="9021" max="9021" width="1.42578125" style="617" customWidth="1"/>
    <col min="9022" max="9022" width="0.7109375" style="617" customWidth="1"/>
    <col min="9023" max="9216" width="11.42578125" style="617"/>
    <col min="9217" max="9219" width="2.5703125" style="617" customWidth="1"/>
    <col min="9220" max="9220" width="8.140625" style="617" customWidth="1"/>
    <col min="9221" max="9249" width="2.5703125" style="617" customWidth="1"/>
    <col min="9250" max="9250" width="7" style="617" customWidth="1"/>
    <col min="9251" max="9263" width="2.5703125" style="617" customWidth="1"/>
    <col min="9264" max="9264" width="1.42578125" style="617" customWidth="1"/>
    <col min="9265" max="9265" width="2.28515625" style="617" customWidth="1"/>
    <col min="9266" max="9266" width="1.85546875" style="617" customWidth="1"/>
    <col min="9267" max="9267" width="2.42578125" style="617" customWidth="1"/>
    <col min="9268" max="9268" width="2.140625" style="617" customWidth="1"/>
    <col min="9269" max="9270" width="2.28515625" style="617" customWidth="1"/>
    <col min="9271" max="9271" width="1.85546875" style="617" customWidth="1"/>
    <col min="9272" max="9272" width="1.42578125" style="617" customWidth="1"/>
    <col min="9273" max="9273" width="2.28515625" style="617" customWidth="1"/>
    <col min="9274" max="9274" width="1.7109375" style="617" customWidth="1"/>
    <col min="9275" max="9275" width="0.85546875" style="617" customWidth="1"/>
    <col min="9276" max="9276" width="1.5703125" style="617" customWidth="1"/>
    <col min="9277" max="9277" width="1.42578125" style="617" customWidth="1"/>
    <col min="9278" max="9278" width="0.7109375" style="617" customWidth="1"/>
    <col min="9279" max="9472" width="11.42578125" style="617"/>
    <col min="9473" max="9475" width="2.5703125" style="617" customWidth="1"/>
    <col min="9476" max="9476" width="8.140625" style="617" customWidth="1"/>
    <col min="9477" max="9505" width="2.5703125" style="617" customWidth="1"/>
    <col min="9506" max="9506" width="7" style="617" customWidth="1"/>
    <col min="9507" max="9519" width="2.5703125" style="617" customWidth="1"/>
    <col min="9520" max="9520" width="1.42578125" style="617" customWidth="1"/>
    <col min="9521" max="9521" width="2.28515625" style="617" customWidth="1"/>
    <col min="9522" max="9522" width="1.85546875" style="617" customWidth="1"/>
    <col min="9523" max="9523" width="2.42578125" style="617" customWidth="1"/>
    <col min="9524" max="9524" width="2.140625" style="617" customWidth="1"/>
    <col min="9525" max="9526" width="2.28515625" style="617" customWidth="1"/>
    <col min="9527" max="9527" width="1.85546875" style="617" customWidth="1"/>
    <col min="9528" max="9528" width="1.42578125" style="617" customWidth="1"/>
    <col min="9529" max="9529" width="2.28515625" style="617" customWidth="1"/>
    <col min="9530" max="9530" width="1.7109375" style="617" customWidth="1"/>
    <col min="9531" max="9531" width="0.85546875" style="617" customWidth="1"/>
    <col min="9532" max="9532" width="1.5703125" style="617" customWidth="1"/>
    <col min="9533" max="9533" width="1.42578125" style="617" customWidth="1"/>
    <col min="9534" max="9534" width="0.7109375" style="617" customWidth="1"/>
    <col min="9535" max="9728" width="11.42578125" style="617"/>
    <col min="9729" max="9731" width="2.5703125" style="617" customWidth="1"/>
    <col min="9732" max="9732" width="8.140625" style="617" customWidth="1"/>
    <col min="9733" max="9761" width="2.5703125" style="617" customWidth="1"/>
    <col min="9762" max="9762" width="7" style="617" customWidth="1"/>
    <col min="9763" max="9775" width="2.5703125" style="617" customWidth="1"/>
    <col min="9776" max="9776" width="1.42578125" style="617" customWidth="1"/>
    <col min="9777" max="9777" width="2.28515625" style="617" customWidth="1"/>
    <col min="9778" max="9778" width="1.85546875" style="617" customWidth="1"/>
    <col min="9779" max="9779" width="2.42578125" style="617" customWidth="1"/>
    <col min="9780" max="9780" width="2.140625" style="617" customWidth="1"/>
    <col min="9781" max="9782" width="2.28515625" style="617" customWidth="1"/>
    <col min="9783" max="9783" width="1.85546875" style="617" customWidth="1"/>
    <col min="9784" max="9784" width="1.42578125" style="617" customWidth="1"/>
    <col min="9785" max="9785" width="2.28515625" style="617" customWidth="1"/>
    <col min="9786" max="9786" width="1.7109375" style="617" customWidth="1"/>
    <col min="9787" max="9787" width="0.85546875" style="617" customWidth="1"/>
    <col min="9788" max="9788" width="1.5703125" style="617" customWidth="1"/>
    <col min="9789" max="9789" width="1.42578125" style="617" customWidth="1"/>
    <col min="9790" max="9790" width="0.7109375" style="617" customWidth="1"/>
    <col min="9791" max="9984" width="11.42578125" style="617"/>
    <col min="9985" max="9987" width="2.5703125" style="617" customWidth="1"/>
    <col min="9988" max="9988" width="8.140625" style="617" customWidth="1"/>
    <col min="9989" max="10017" width="2.5703125" style="617" customWidth="1"/>
    <col min="10018" max="10018" width="7" style="617" customWidth="1"/>
    <col min="10019" max="10031" width="2.5703125" style="617" customWidth="1"/>
    <col min="10032" max="10032" width="1.42578125" style="617" customWidth="1"/>
    <col min="10033" max="10033" width="2.28515625" style="617" customWidth="1"/>
    <col min="10034" max="10034" width="1.85546875" style="617" customWidth="1"/>
    <col min="10035" max="10035" width="2.42578125" style="617" customWidth="1"/>
    <col min="10036" max="10036" width="2.140625" style="617" customWidth="1"/>
    <col min="10037" max="10038" width="2.28515625" style="617" customWidth="1"/>
    <col min="10039" max="10039" width="1.85546875" style="617" customWidth="1"/>
    <col min="10040" max="10040" width="1.42578125" style="617" customWidth="1"/>
    <col min="10041" max="10041" width="2.28515625" style="617" customWidth="1"/>
    <col min="10042" max="10042" width="1.7109375" style="617" customWidth="1"/>
    <col min="10043" max="10043" width="0.85546875" style="617" customWidth="1"/>
    <col min="10044" max="10044" width="1.5703125" style="617" customWidth="1"/>
    <col min="10045" max="10045" width="1.42578125" style="617" customWidth="1"/>
    <col min="10046" max="10046" width="0.7109375" style="617" customWidth="1"/>
    <col min="10047" max="10240" width="11.42578125" style="617"/>
    <col min="10241" max="10243" width="2.5703125" style="617" customWidth="1"/>
    <col min="10244" max="10244" width="8.140625" style="617" customWidth="1"/>
    <col min="10245" max="10273" width="2.5703125" style="617" customWidth="1"/>
    <col min="10274" max="10274" width="7" style="617" customWidth="1"/>
    <col min="10275" max="10287" width="2.5703125" style="617" customWidth="1"/>
    <col min="10288" max="10288" width="1.42578125" style="617" customWidth="1"/>
    <col min="10289" max="10289" width="2.28515625" style="617" customWidth="1"/>
    <col min="10290" max="10290" width="1.85546875" style="617" customWidth="1"/>
    <col min="10291" max="10291" width="2.42578125" style="617" customWidth="1"/>
    <col min="10292" max="10292" width="2.140625" style="617" customWidth="1"/>
    <col min="10293" max="10294" width="2.28515625" style="617" customWidth="1"/>
    <col min="10295" max="10295" width="1.85546875" style="617" customWidth="1"/>
    <col min="10296" max="10296" width="1.42578125" style="617" customWidth="1"/>
    <col min="10297" max="10297" width="2.28515625" style="617" customWidth="1"/>
    <col min="10298" max="10298" width="1.7109375" style="617" customWidth="1"/>
    <col min="10299" max="10299" width="0.85546875" style="617" customWidth="1"/>
    <col min="10300" max="10300" width="1.5703125" style="617" customWidth="1"/>
    <col min="10301" max="10301" width="1.42578125" style="617" customWidth="1"/>
    <col min="10302" max="10302" width="0.7109375" style="617" customWidth="1"/>
    <col min="10303" max="10496" width="11.42578125" style="617"/>
    <col min="10497" max="10499" width="2.5703125" style="617" customWidth="1"/>
    <col min="10500" max="10500" width="8.140625" style="617" customWidth="1"/>
    <col min="10501" max="10529" width="2.5703125" style="617" customWidth="1"/>
    <col min="10530" max="10530" width="7" style="617" customWidth="1"/>
    <col min="10531" max="10543" width="2.5703125" style="617" customWidth="1"/>
    <col min="10544" max="10544" width="1.42578125" style="617" customWidth="1"/>
    <col min="10545" max="10545" width="2.28515625" style="617" customWidth="1"/>
    <col min="10546" max="10546" width="1.85546875" style="617" customWidth="1"/>
    <col min="10547" max="10547" width="2.42578125" style="617" customWidth="1"/>
    <col min="10548" max="10548" width="2.140625" style="617" customWidth="1"/>
    <col min="10549" max="10550" width="2.28515625" style="617" customWidth="1"/>
    <col min="10551" max="10551" width="1.85546875" style="617" customWidth="1"/>
    <col min="10552" max="10552" width="1.42578125" style="617" customWidth="1"/>
    <col min="10553" max="10553" width="2.28515625" style="617" customWidth="1"/>
    <col min="10554" max="10554" width="1.7109375" style="617" customWidth="1"/>
    <col min="10555" max="10555" width="0.85546875" style="617" customWidth="1"/>
    <col min="10556" max="10556" width="1.5703125" style="617" customWidth="1"/>
    <col min="10557" max="10557" width="1.42578125" style="617" customWidth="1"/>
    <col min="10558" max="10558" width="0.7109375" style="617" customWidth="1"/>
    <col min="10559" max="10752" width="11.42578125" style="617"/>
    <col min="10753" max="10755" width="2.5703125" style="617" customWidth="1"/>
    <col min="10756" max="10756" width="8.140625" style="617" customWidth="1"/>
    <col min="10757" max="10785" width="2.5703125" style="617" customWidth="1"/>
    <col min="10786" max="10786" width="7" style="617" customWidth="1"/>
    <col min="10787" max="10799" width="2.5703125" style="617" customWidth="1"/>
    <col min="10800" max="10800" width="1.42578125" style="617" customWidth="1"/>
    <col min="10801" max="10801" width="2.28515625" style="617" customWidth="1"/>
    <col min="10802" max="10802" width="1.85546875" style="617" customWidth="1"/>
    <col min="10803" max="10803" width="2.42578125" style="617" customWidth="1"/>
    <col min="10804" max="10804" width="2.140625" style="617" customWidth="1"/>
    <col min="10805" max="10806" width="2.28515625" style="617" customWidth="1"/>
    <col min="10807" max="10807" width="1.85546875" style="617" customWidth="1"/>
    <col min="10808" max="10808" width="1.42578125" style="617" customWidth="1"/>
    <col min="10809" max="10809" width="2.28515625" style="617" customWidth="1"/>
    <col min="10810" max="10810" width="1.7109375" style="617" customWidth="1"/>
    <col min="10811" max="10811" width="0.85546875" style="617" customWidth="1"/>
    <col min="10812" max="10812" width="1.5703125" style="617" customWidth="1"/>
    <col min="10813" max="10813" width="1.42578125" style="617" customWidth="1"/>
    <col min="10814" max="10814" width="0.7109375" style="617" customWidth="1"/>
    <col min="10815" max="11008" width="11.42578125" style="617"/>
    <col min="11009" max="11011" width="2.5703125" style="617" customWidth="1"/>
    <col min="11012" max="11012" width="8.140625" style="617" customWidth="1"/>
    <col min="11013" max="11041" width="2.5703125" style="617" customWidth="1"/>
    <col min="11042" max="11042" width="7" style="617" customWidth="1"/>
    <col min="11043" max="11055" width="2.5703125" style="617" customWidth="1"/>
    <col min="11056" max="11056" width="1.42578125" style="617" customWidth="1"/>
    <col min="11057" max="11057" width="2.28515625" style="617" customWidth="1"/>
    <col min="11058" max="11058" width="1.85546875" style="617" customWidth="1"/>
    <col min="11059" max="11059" width="2.42578125" style="617" customWidth="1"/>
    <col min="11060" max="11060" width="2.140625" style="617" customWidth="1"/>
    <col min="11061" max="11062" width="2.28515625" style="617" customWidth="1"/>
    <col min="11063" max="11063" width="1.85546875" style="617" customWidth="1"/>
    <col min="11064" max="11064" width="1.42578125" style="617" customWidth="1"/>
    <col min="11065" max="11065" width="2.28515625" style="617" customWidth="1"/>
    <col min="11066" max="11066" width="1.7109375" style="617" customWidth="1"/>
    <col min="11067" max="11067" width="0.85546875" style="617" customWidth="1"/>
    <col min="11068" max="11068" width="1.5703125" style="617" customWidth="1"/>
    <col min="11069" max="11069" width="1.42578125" style="617" customWidth="1"/>
    <col min="11070" max="11070" width="0.7109375" style="617" customWidth="1"/>
    <col min="11071" max="11264" width="11.42578125" style="617"/>
    <col min="11265" max="11267" width="2.5703125" style="617" customWidth="1"/>
    <col min="11268" max="11268" width="8.140625" style="617" customWidth="1"/>
    <col min="11269" max="11297" width="2.5703125" style="617" customWidth="1"/>
    <col min="11298" max="11298" width="7" style="617" customWidth="1"/>
    <col min="11299" max="11311" width="2.5703125" style="617" customWidth="1"/>
    <col min="11312" max="11312" width="1.42578125" style="617" customWidth="1"/>
    <col min="11313" max="11313" width="2.28515625" style="617" customWidth="1"/>
    <col min="11314" max="11314" width="1.85546875" style="617" customWidth="1"/>
    <col min="11315" max="11315" width="2.42578125" style="617" customWidth="1"/>
    <col min="11316" max="11316" width="2.140625" style="617" customWidth="1"/>
    <col min="11317" max="11318" width="2.28515625" style="617" customWidth="1"/>
    <col min="11319" max="11319" width="1.85546875" style="617" customWidth="1"/>
    <col min="11320" max="11320" width="1.42578125" style="617" customWidth="1"/>
    <col min="11321" max="11321" width="2.28515625" style="617" customWidth="1"/>
    <col min="11322" max="11322" width="1.7109375" style="617" customWidth="1"/>
    <col min="11323" max="11323" width="0.85546875" style="617" customWidth="1"/>
    <col min="11324" max="11324" width="1.5703125" style="617" customWidth="1"/>
    <col min="11325" max="11325" width="1.42578125" style="617" customWidth="1"/>
    <col min="11326" max="11326" width="0.7109375" style="617" customWidth="1"/>
    <col min="11327" max="11520" width="11.42578125" style="617"/>
    <col min="11521" max="11523" width="2.5703125" style="617" customWidth="1"/>
    <col min="11524" max="11524" width="8.140625" style="617" customWidth="1"/>
    <col min="11525" max="11553" width="2.5703125" style="617" customWidth="1"/>
    <col min="11554" max="11554" width="7" style="617" customWidth="1"/>
    <col min="11555" max="11567" width="2.5703125" style="617" customWidth="1"/>
    <col min="11568" max="11568" width="1.42578125" style="617" customWidth="1"/>
    <col min="11569" max="11569" width="2.28515625" style="617" customWidth="1"/>
    <col min="11570" max="11570" width="1.85546875" style="617" customWidth="1"/>
    <col min="11571" max="11571" width="2.42578125" style="617" customWidth="1"/>
    <col min="11572" max="11572" width="2.140625" style="617" customWidth="1"/>
    <col min="11573" max="11574" width="2.28515625" style="617" customWidth="1"/>
    <col min="11575" max="11575" width="1.85546875" style="617" customWidth="1"/>
    <col min="11576" max="11576" width="1.42578125" style="617" customWidth="1"/>
    <col min="11577" max="11577" width="2.28515625" style="617" customWidth="1"/>
    <col min="11578" max="11578" width="1.7109375" style="617" customWidth="1"/>
    <col min="11579" max="11579" width="0.85546875" style="617" customWidth="1"/>
    <col min="11580" max="11580" width="1.5703125" style="617" customWidth="1"/>
    <col min="11581" max="11581" width="1.42578125" style="617" customWidth="1"/>
    <col min="11582" max="11582" width="0.7109375" style="617" customWidth="1"/>
    <col min="11583" max="11776" width="11.42578125" style="617"/>
    <col min="11777" max="11779" width="2.5703125" style="617" customWidth="1"/>
    <col min="11780" max="11780" width="8.140625" style="617" customWidth="1"/>
    <col min="11781" max="11809" width="2.5703125" style="617" customWidth="1"/>
    <col min="11810" max="11810" width="7" style="617" customWidth="1"/>
    <col min="11811" max="11823" width="2.5703125" style="617" customWidth="1"/>
    <col min="11824" max="11824" width="1.42578125" style="617" customWidth="1"/>
    <col min="11825" max="11825" width="2.28515625" style="617" customWidth="1"/>
    <col min="11826" max="11826" width="1.85546875" style="617" customWidth="1"/>
    <col min="11827" max="11827" width="2.42578125" style="617" customWidth="1"/>
    <col min="11828" max="11828" width="2.140625" style="617" customWidth="1"/>
    <col min="11829" max="11830" width="2.28515625" style="617" customWidth="1"/>
    <col min="11831" max="11831" width="1.85546875" style="617" customWidth="1"/>
    <col min="11832" max="11832" width="1.42578125" style="617" customWidth="1"/>
    <col min="11833" max="11833" width="2.28515625" style="617" customWidth="1"/>
    <col min="11834" max="11834" width="1.7109375" style="617" customWidth="1"/>
    <col min="11835" max="11835" width="0.85546875" style="617" customWidth="1"/>
    <col min="11836" max="11836" width="1.5703125" style="617" customWidth="1"/>
    <col min="11837" max="11837" width="1.42578125" style="617" customWidth="1"/>
    <col min="11838" max="11838" width="0.7109375" style="617" customWidth="1"/>
    <col min="11839" max="12032" width="11.42578125" style="617"/>
    <col min="12033" max="12035" width="2.5703125" style="617" customWidth="1"/>
    <col min="12036" max="12036" width="8.140625" style="617" customWidth="1"/>
    <col min="12037" max="12065" width="2.5703125" style="617" customWidth="1"/>
    <col min="12066" max="12066" width="7" style="617" customWidth="1"/>
    <col min="12067" max="12079" width="2.5703125" style="617" customWidth="1"/>
    <col min="12080" max="12080" width="1.42578125" style="617" customWidth="1"/>
    <col min="12081" max="12081" width="2.28515625" style="617" customWidth="1"/>
    <col min="12082" max="12082" width="1.85546875" style="617" customWidth="1"/>
    <col min="12083" max="12083" width="2.42578125" style="617" customWidth="1"/>
    <col min="12084" max="12084" width="2.140625" style="617" customWidth="1"/>
    <col min="12085" max="12086" width="2.28515625" style="617" customWidth="1"/>
    <col min="12087" max="12087" width="1.85546875" style="617" customWidth="1"/>
    <col min="12088" max="12088" width="1.42578125" style="617" customWidth="1"/>
    <col min="12089" max="12089" width="2.28515625" style="617" customWidth="1"/>
    <col min="12090" max="12090" width="1.7109375" style="617" customWidth="1"/>
    <col min="12091" max="12091" width="0.85546875" style="617" customWidth="1"/>
    <col min="12092" max="12092" width="1.5703125" style="617" customWidth="1"/>
    <col min="12093" max="12093" width="1.42578125" style="617" customWidth="1"/>
    <col min="12094" max="12094" width="0.7109375" style="617" customWidth="1"/>
    <col min="12095" max="12288" width="11.42578125" style="617"/>
    <col min="12289" max="12291" width="2.5703125" style="617" customWidth="1"/>
    <col min="12292" max="12292" width="8.140625" style="617" customWidth="1"/>
    <col min="12293" max="12321" width="2.5703125" style="617" customWidth="1"/>
    <col min="12322" max="12322" width="7" style="617" customWidth="1"/>
    <col min="12323" max="12335" width="2.5703125" style="617" customWidth="1"/>
    <col min="12336" max="12336" width="1.42578125" style="617" customWidth="1"/>
    <col min="12337" max="12337" width="2.28515625" style="617" customWidth="1"/>
    <col min="12338" max="12338" width="1.85546875" style="617" customWidth="1"/>
    <col min="12339" max="12339" width="2.42578125" style="617" customWidth="1"/>
    <col min="12340" max="12340" width="2.140625" style="617" customWidth="1"/>
    <col min="12341" max="12342" width="2.28515625" style="617" customWidth="1"/>
    <col min="12343" max="12343" width="1.85546875" style="617" customWidth="1"/>
    <col min="12344" max="12344" width="1.42578125" style="617" customWidth="1"/>
    <col min="12345" max="12345" width="2.28515625" style="617" customWidth="1"/>
    <col min="12346" max="12346" width="1.7109375" style="617" customWidth="1"/>
    <col min="12347" max="12347" width="0.85546875" style="617" customWidth="1"/>
    <col min="12348" max="12348" width="1.5703125" style="617" customWidth="1"/>
    <col min="12349" max="12349" width="1.42578125" style="617" customWidth="1"/>
    <col min="12350" max="12350" width="0.7109375" style="617" customWidth="1"/>
    <col min="12351" max="12544" width="11.42578125" style="617"/>
    <col min="12545" max="12547" width="2.5703125" style="617" customWidth="1"/>
    <col min="12548" max="12548" width="8.140625" style="617" customWidth="1"/>
    <col min="12549" max="12577" width="2.5703125" style="617" customWidth="1"/>
    <col min="12578" max="12578" width="7" style="617" customWidth="1"/>
    <col min="12579" max="12591" width="2.5703125" style="617" customWidth="1"/>
    <col min="12592" max="12592" width="1.42578125" style="617" customWidth="1"/>
    <col min="12593" max="12593" width="2.28515625" style="617" customWidth="1"/>
    <col min="12594" max="12594" width="1.85546875" style="617" customWidth="1"/>
    <col min="12595" max="12595" width="2.42578125" style="617" customWidth="1"/>
    <col min="12596" max="12596" width="2.140625" style="617" customWidth="1"/>
    <col min="12597" max="12598" width="2.28515625" style="617" customWidth="1"/>
    <col min="12599" max="12599" width="1.85546875" style="617" customWidth="1"/>
    <col min="12600" max="12600" width="1.42578125" style="617" customWidth="1"/>
    <col min="12601" max="12601" width="2.28515625" style="617" customWidth="1"/>
    <col min="12602" max="12602" width="1.7109375" style="617" customWidth="1"/>
    <col min="12603" max="12603" width="0.85546875" style="617" customWidth="1"/>
    <col min="12604" max="12604" width="1.5703125" style="617" customWidth="1"/>
    <col min="12605" max="12605" width="1.42578125" style="617" customWidth="1"/>
    <col min="12606" max="12606" width="0.7109375" style="617" customWidth="1"/>
    <col min="12607" max="12800" width="11.42578125" style="617"/>
    <col min="12801" max="12803" width="2.5703125" style="617" customWidth="1"/>
    <col min="12804" max="12804" width="8.140625" style="617" customWidth="1"/>
    <col min="12805" max="12833" width="2.5703125" style="617" customWidth="1"/>
    <col min="12834" max="12834" width="7" style="617" customWidth="1"/>
    <col min="12835" max="12847" width="2.5703125" style="617" customWidth="1"/>
    <col min="12848" max="12848" width="1.42578125" style="617" customWidth="1"/>
    <col min="12849" max="12849" width="2.28515625" style="617" customWidth="1"/>
    <col min="12850" max="12850" width="1.85546875" style="617" customWidth="1"/>
    <col min="12851" max="12851" width="2.42578125" style="617" customWidth="1"/>
    <col min="12852" max="12852" width="2.140625" style="617" customWidth="1"/>
    <col min="12853" max="12854" width="2.28515625" style="617" customWidth="1"/>
    <col min="12855" max="12855" width="1.85546875" style="617" customWidth="1"/>
    <col min="12856" max="12856" width="1.42578125" style="617" customWidth="1"/>
    <col min="12857" max="12857" width="2.28515625" style="617" customWidth="1"/>
    <col min="12858" max="12858" width="1.7109375" style="617" customWidth="1"/>
    <col min="12859" max="12859" width="0.85546875" style="617" customWidth="1"/>
    <col min="12860" max="12860" width="1.5703125" style="617" customWidth="1"/>
    <col min="12861" max="12861" width="1.42578125" style="617" customWidth="1"/>
    <col min="12862" max="12862" width="0.7109375" style="617" customWidth="1"/>
    <col min="12863" max="13056" width="11.42578125" style="617"/>
    <col min="13057" max="13059" width="2.5703125" style="617" customWidth="1"/>
    <col min="13060" max="13060" width="8.140625" style="617" customWidth="1"/>
    <col min="13061" max="13089" width="2.5703125" style="617" customWidth="1"/>
    <col min="13090" max="13090" width="7" style="617" customWidth="1"/>
    <col min="13091" max="13103" width="2.5703125" style="617" customWidth="1"/>
    <col min="13104" max="13104" width="1.42578125" style="617" customWidth="1"/>
    <col min="13105" max="13105" width="2.28515625" style="617" customWidth="1"/>
    <col min="13106" max="13106" width="1.85546875" style="617" customWidth="1"/>
    <col min="13107" max="13107" width="2.42578125" style="617" customWidth="1"/>
    <col min="13108" max="13108" width="2.140625" style="617" customWidth="1"/>
    <col min="13109" max="13110" width="2.28515625" style="617" customWidth="1"/>
    <col min="13111" max="13111" width="1.85546875" style="617" customWidth="1"/>
    <col min="13112" max="13112" width="1.42578125" style="617" customWidth="1"/>
    <col min="13113" max="13113" width="2.28515625" style="617" customWidth="1"/>
    <col min="13114" max="13114" width="1.7109375" style="617" customWidth="1"/>
    <col min="13115" max="13115" width="0.85546875" style="617" customWidth="1"/>
    <col min="13116" max="13116" width="1.5703125" style="617" customWidth="1"/>
    <col min="13117" max="13117" width="1.42578125" style="617" customWidth="1"/>
    <col min="13118" max="13118" width="0.7109375" style="617" customWidth="1"/>
    <col min="13119" max="13312" width="11.42578125" style="617"/>
    <col min="13313" max="13315" width="2.5703125" style="617" customWidth="1"/>
    <col min="13316" max="13316" width="8.140625" style="617" customWidth="1"/>
    <col min="13317" max="13345" width="2.5703125" style="617" customWidth="1"/>
    <col min="13346" max="13346" width="7" style="617" customWidth="1"/>
    <col min="13347" max="13359" width="2.5703125" style="617" customWidth="1"/>
    <col min="13360" max="13360" width="1.42578125" style="617" customWidth="1"/>
    <col min="13361" max="13361" width="2.28515625" style="617" customWidth="1"/>
    <col min="13362" max="13362" width="1.85546875" style="617" customWidth="1"/>
    <col min="13363" max="13363" width="2.42578125" style="617" customWidth="1"/>
    <col min="13364" max="13364" width="2.140625" style="617" customWidth="1"/>
    <col min="13365" max="13366" width="2.28515625" style="617" customWidth="1"/>
    <col min="13367" max="13367" width="1.85546875" style="617" customWidth="1"/>
    <col min="13368" max="13368" width="1.42578125" style="617" customWidth="1"/>
    <col min="13369" max="13369" width="2.28515625" style="617" customWidth="1"/>
    <col min="13370" max="13370" width="1.7109375" style="617" customWidth="1"/>
    <col min="13371" max="13371" width="0.85546875" style="617" customWidth="1"/>
    <col min="13372" max="13372" width="1.5703125" style="617" customWidth="1"/>
    <col min="13373" max="13373" width="1.42578125" style="617" customWidth="1"/>
    <col min="13374" max="13374" width="0.7109375" style="617" customWidth="1"/>
    <col min="13375" max="13568" width="11.42578125" style="617"/>
    <col min="13569" max="13571" width="2.5703125" style="617" customWidth="1"/>
    <col min="13572" max="13572" width="8.140625" style="617" customWidth="1"/>
    <col min="13573" max="13601" width="2.5703125" style="617" customWidth="1"/>
    <col min="13602" max="13602" width="7" style="617" customWidth="1"/>
    <col min="13603" max="13615" width="2.5703125" style="617" customWidth="1"/>
    <col min="13616" max="13616" width="1.42578125" style="617" customWidth="1"/>
    <col min="13617" max="13617" width="2.28515625" style="617" customWidth="1"/>
    <col min="13618" max="13618" width="1.85546875" style="617" customWidth="1"/>
    <col min="13619" max="13619" width="2.42578125" style="617" customWidth="1"/>
    <col min="13620" max="13620" width="2.140625" style="617" customWidth="1"/>
    <col min="13621" max="13622" width="2.28515625" style="617" customWidth="1"/>
    <col min="13623" max="13623" width="1.85546875" style="617" customWidth="1"/>
    <col min="13624" max="13624" width="1.42578125" style="617" customWidth="1"/>
    <col min="13625" max="13625" width="2.28515625" style="617" customWidth="1"/>
    <col min="13626" max="13626" width="1.7109375" style="617" customWidth="1"/>
    <col min="13627" max="13627" width="0.85546875" style="617" customWidth="1"/>
    <col min="13628" max="13628" width="1.5703125" style="617" customWidth="1"/>
    <col min="13629" max="13629" width="1.42578125" style="617" customWidth="1"/>
    <col min="13630" max="13630" width="0.7109375" style="617" customWidth="1"/>
    <col min="13631" max="13824" width="11.42578125" style="617"/>
    <col min="13825" max="13827" width="2.5703125" style="617" customWidth="1"/>
    <col min="13828" max="13828" width="8.140625" style="617" customWidth="1"/>
    <col min="13829" max="13857" width="2.5703125" style="617" customWidth="1"/>
    <col min="13858" max="13858" width="7" style="617" customWidth="1"/>
    <col min="13859" max="13871" width="2.5703125" style="617" customWidth="1"/>
    <col min="13872" max="13872" width="1.42578125" style="617" customWidth="1"/>
    <col min="13873" max="13873" width="2.28515625" style="617" customWidth="1"/>
    <col min="13874" max="13874" width="1.85546875" style="617" customWidth="1"/>
    <col min="13875" max="13875" width="2.42578125" style="617" customWidth="1"/>
    <col min="13876" max="13876" width="2.140625" style="617" customWidth="1"/>
    <col min="13877" max="13878" width="2.28515625" style="617" customWidth="1"/>
    <col min="13879" max="13879" width="1.85546875" style="617" customWidth="1"/>
    <col min="13880" max="13880" width="1.42578125" style="617" customWidth="1"/>
    <col min="13881" max="13881" width="2.28515625" style="617" customWidth="1"/>
    <col min="13882" max="13882" width="1.7109375" style="617" customWidth="1"/>
    <col min="13883" max="13883" width="0.85546875" style="617" customWidth="1"/>
    <col min="13884" max="13884" width="1.5703125" style="617" customWidth="1"/>
    <col min="13885" max="13885" width="1.42578125" style="617" customWidth="1"/>
    <col min="13886" max="13886" width="0.7109375" style="617" customWidth="1"/>
    <col min="13887" max="14080" width="11.42578125" style="617"/>
    <col min="14081" max="14083" width="2.5703125" style="617" customWidth="1"/>
    <col min="14084" max="14084" width="8.140625" style="617" customWidth="1"/>
    <col min="14085" max="14113" width="2.5703125" style="617" customWidth="1"/>
    <col min="14114" max="14114" width="7" style="617" customWidth="1"/>
    <col min="14115" max="14127" width="2.5703125" style="617" customWidth="1"/>
    <col min="14128" max="14128" width="1.42578125" style="617" customWidth="1"/>
    <col min="14129" max="14129" width="2.28515625" style="617" customWidth="1"/>
    <col min="14130" max="14130" width="1.85546875" style="617" customWidth="1"/>
    <col min="14131" max="14131" width="2.42578125" style="617" customWidth="1"/>
    <col min="14132" max="14132" width="2.140625" style="617" customWidth="1"/>
    <col min="14133" max="14134" width="2.28515625" style="617" customWidth="1"/>
    <col min="14135" max="14135" width="1.85546875" style="617" customWidth="1"/>
    <col min="14136" max="14136" width="1.42578125" style="617" customWidth="1"/>
    <col min="14137" max="14137" width="2.28515625" style="617" customWidth="1"/>
    <col min="14138" max="14138" width="1.7109375" style="617" customWidth="1"/>
    <col min="14139" max="14139" width="0.85546875" style="617" customWidth="1"/>
    <col min="14140" max="14140" width="1.5703125" style="617" customWidth="1"/>
    <col min="14141" max="14141" width="1.42578125" style="617" customWidth="1"/>
    <col min="14142" max="14142" width="0.7109375" style="617" customWidth="1"/>
    <col min="14143" max="14336" width="11.42578125" style="617"/>
    <col min="14337" max="14339" width="2.5703125" style="617" customWidth="1"/>
    <col min="14340" max="14340" width="8.140625" style="617" customWidth="1"/>
    <col min="14341" max="14369" width="2.5703125" style="617" customWidth="1"/>
    <col min="14370" max="14370" width="7" style="617" customWidth="1"/>
    <col min="14371" max="14383" width="2.5703125" style="617" customWidth="1"/>
    <col min="14384" max="14384" width="1.42578125" style="617" customWidth="1"/>
    <col min="14385" max="14385" width="2.28515625" style="617" customWidth="1"/>
    <col min="14386" max="14386" width="1.85546875" style="617" customWidth="1"/>
    <col min="14387" max="14387" width="2.42578125" style="617" customWidth="1"/>
    <col min="14388" max="14388" width="2.140625" style="617" customWidth="1"/>
    <col min="14389" max="14390" width="2.28515625" style="617" customWidth="1"/>
    <col min="14391" max="14391" width="1.85546875" style="617" customWidth="1"/>
    <col min="14392" max="14392" width="1.42578125" style="617" customWidth="1"/>
    <col min="14393" max="14393" width="2.28515625" style="617" customWidth="1"/>
    <col min="14394" max="14394" width="1.7109375" style="617" customWidth="1"/>
    <col min="14395" max="14395" width="0.85546875" style="617" customWidth="1"/>
    <col min="14396" max="14396" width="1.5703125" style="617" customWidth="1"/>
    <col min="14397" max="14397" width="1.42578125" style="617" customWidth="1"/>
    <col min="14398" max="14398" width="0.7109375" style="617" customWidth="1"/>
    <col min="14399" max="14592" width="11.42578125" style="617"/>
    <col min="14593" max="14595" width="2.5703125" style="617" customWidth="1"/>
    <col min="14596" max="14596" width="8.140625" style="617" customWidth="1"/>
    <col min="14597" max="14625" width="2.5703125" style="617" customWidth="1"/>
    <col min="14626" max="14626" width="7" style="617" customWidth="1"/>
    <col min="14627" max="14639" width="2.5703125" style="617" customWidth="1"/>
    <col min="14640" max="14640" width="1.42578125" style="617" customWidth="1"/>
    <col min="14641" max="14641" width="2.28515625" style="617" customWidth="1"/>
    <col min="14642" max="14642" width="1.85546875" style="617" customWidth="1"/>
    <col min="14643" max="14643" width="2.42578125" style="617" customWidth="1"/>
    <col min="14644" max="14644" width="2.140625" style="617" customWidth="1"/>
    <col min="14645" max="14646" width="2.28515625" style="617" customWidth="1"/>
    <col min="14647" max="14647" width="1.85546875" style="617" customWidth="1"/>
    <col min="14648" max="14648" width="1.42578125" style="617" customWidth="1"/>
    <col min="14649" max="14649" width="2.28515625" style="617" customWidth="1"/>
    <col min="14650" max="14650" width="1.7109375" style="617" customWidth="1"/>
    <col min="14651" max="14651" width="0.85546875" style="617" customWidth="1"/>
    <col min="14652" max="14652" width="1.5703125" style="617" customWidth="1"/>
    <col min="14653" max="14653" width="1.42578125" style="617" customWidth="1"/>
    <col min="14654" max="14654" width="0.7109375" style="617" customWidth="1"/>
    <col min="14655" max="14848" width="11.42578125" style="617"/>
    <col min="14849" max="14851" width="2.5703125" style="617" customWidth="1"/>
    <col min="14852" max="14852" width="8.140625" style="617" customWidth="1"/>
    <col min="14853" max="14881" width="2.5703125" style="617" customWidth="1"/>
    <col min="14882" max="14882" width="7" style="617" customWidth="1"/>
    <col min="14883" max="14895" width="2.5703125" style="617" customWidth="1"/>
    <col min="14896" max="14896" width="1.42578125" style="617" customWidth="1"/>
    <col min="14897" max="14897" width="2.28515625" style="617" customWidth="1"/>
    <col min="14898" max="14898" width="1.85546875" style="617" customWidth="1"/>
    <col min="14899" max="14899" width="2.42578125" style="617" customWidth="1"/>
    <col min="14900" max="14900" width="2.140625" style="617" customWidth="1"/>
    <col min="14901" max="14902" width="2.28515625" style="617" customWidth="1"/>
    <col min="14903" max="14903" width="1.85546875" style="617" customWidth="1"/>
    <col min="14904" max="14904" width="1.42578125" style="617" customWidth="1"/>
    <col min="14905" max="14905" width="2.28515625" style="617" customWidth="1"/>
    <col min="14906" max="14906" width="1.7109375" style="617" customWidth="1"/>
    <col min="14907" max="14907" width="0.85546875" style="617" customWidth="1"/>
    <col min="14908" max="14908" width="1.5703125" style="617" customWidth="1"/>
    <col min="14909" max="14909" width="1.42578125" style="617" customWidth="1"/>
    <col min="14910" max="14910" width="0.7109375" style="617" customWidth="1"/>
    <col min="14911" max="15104" width="11.42578125" style="617"/>
    <col min="15105" max="15107" width="2.5703125" style="617" customWidth="1"/>
    <col min="15108" max="15108" width="8.140625" style="617" customWidth="1"/>
    <col min="15109" max="15137" width="2.5703125" style="617" customWidth="1"/>
    <col min="15138" max="15138" width="7" style="617" customWidth="1"/>
    <col min="15139" max="15151" width="2.5703125" style="617" customWidth="1"/>
    <col min="15152" max="15152" width="1.42578125" style="617" customWidth="1"/>
    <col min="15153" max="15153" width="2.28515625" style="617" customWidth="1"/>
    <col min="15154" max="15154" width="1.85546875" style="617" customWidth="1"/>
    <col min="15155" max="15155" width="2.42578125" style="617" customWidth="1"/>
    <col min="15156" max="15156" width="2.140625" style="617" customWidth="1"/>
    <col min="15157" max="15158" width="2.28515625" style="617" customWidth="1"/>
    <col min="15159" max="15159" width="1.85546875" style="617" customWidth="1"/>
    <col min="15160" max="15160" width="1.42578125" style="617" customWidth="1"/>
    <col min="15161" max="15161" width="2.28515625" style="617" customWidth="1"/>
    <col min="15162" max="15162" width="1.7109375" style="617" customWidth="1"/>
    <col min="15163" max="15163" width="0.85546875" style="617" customWidth="1"/>
    <col min="15164" max="15164" width="1.5703125" style="617" customWidth="1"/>
    <col min="15165" max="15165" width="1.42578125" style="617" customWidth="1"/>
    <col min="15166" max="15166" width="0.7109375" style="617" customWidth="1"/>
    <col min="15167" max="15360" width="11.42578125" style="617"/>
    <col min="15361" max="15363" width="2.5703125" style="617" customWidth="1"/>
    <col min="15364" max="15364" width="8.140625" style="617" customWidth="1"/>
    <col min="15365" max="15393" width="2.5703125" style="617" customWidth="1"/>
    <col min="15394" max="15394" width="7" style="617" customWidth="1"/>
    <col min="15395" max="15407" width="2.5703125" style="617" customWidth="1"/>
    <col min="15408" max="15408" width="1.42578125" style="617" customWidth="1"/>
    <col min="15409" max="15409" width="2.28515625" style="617" customWidth="1"/>
    <col min="15410" max="15410" width="1.85546875" style="617" customWidth="1"/>
    <col min="15411" max="15411" width="2.42578125" style="617" customWidth="1"/>
    <col min="15412" max="15412" width="2.140625" style="617" customWidth="1"/>
    <col min="15413" max="15414" width="2.28515625" style="617" customWidth="1"/>
    <col min="15415" max="15415" width="1.85546875" style="617" customWidth="1"/>
    <col min="15416" max="15416" width="1.42578125" style="617" customWidth="1"/>
    <col min="15417" max="15417" width="2.28515625" style="617" customWidth="1"/>
    <col min="15418" max="15418" width="1.7109375" style="617" customWidth="1"/>
    <col min="15419" max="15419" width="0.85546875" style="617" customWidth="1"/>
    <col min="15420" max="15420" width="1.5703125" style="617" customWidth="1"/>
    <col min="15421" max="15421" width="1.42578125" style="617" customWidth="1"/>
    <col min="15422" max="15422" width="0.7109375" style="617" customWidth="1"/>
    <col min="15423" max="15616" width="11.42578125" style="617"/>
    <col min="15617" max="15619" width="2.5703125" style="617" customWidth="1"/>
    <col min="15620" max="15620" width="8.140625" style="617" customWidth="1"/>
    <col min="15621" max="15649" width="2.5703125" style="617" customWidth="1"/>
    <col min="15650" max="15650" width="7" style="617" customWidth="1"/>
    <col min="15651" max="15663" width="2.5703125" style="617" customWidth="1"/>
    <col min="15664" max="15664" width="1.42578125" style="617" customWidth="1"/>
    <col min="15665" max="15665" width="2.28515625" style="617" customWidth="1"/>
    <col min="15666" max="15666" width="1.85546875" style="617" customWidth="1"/>
    <col min="15667" max="15667" width="2.42578125" style="617" customWidth="1"/>
    <col min="15668" max="15668" width="2.140625" style="617" customWidth="1"/>
    <col min="15669" max="15670" width="2.28515625" style="617" customWidth="1"/>
    <col min="15671" max="15671" width="1.85546875" style="617" customWidth="1"/>
    <col min="15672" max="15672" width="1.42578125" style="617" customWidth="1"/>
    <col min="15673" max="15673" width="2.28515625" style="617" customWidth="1"/>
    <col min="15674" max="15674" width="1.7109375" style="617" customWidth="1"/>
    <col min="15675" max="15675" width="0.85546875" style="617" customWidth="1"/>
    <col min="15676" max="15676" width="1.5703125" style="617" customWidth="1"/>
    <col min="15677" max="15677" width="1.42578125" style="617" customWidth="1"/>
    <col min="15678" max="15678" width="0.7109375" style="617" customWidth="1"/>
    <col min="15679" max="15872" width="11.42578125" style="617"/>
    <col min="15873" max="15875" width="2.5703125" style="617" customWidth="1"/>
    <col min="15876" max="15876" width="8.140625" style="617" customWidth="1"/>
    <col min="15877" max="15905" width="2.5703125" style="617" customWidth="1"/>
    <col min="15906" max="15906" width="7" style="617" customWidth="1"/>
    <col min="15907" max="15919" width="2.5703125" style="617" customWidth="1"/>
    <col min="15920" max="15920" width="1.42578125" style="617" customWidth="1"/>
    <col min="15921" max="15921" width="2.28515625" style="617" customWidth="1"/>
    <col min="15922" max="15922" width="1.85546875" style="617" customWidth="1"/>
    <col min="15923" max="15923" width="2.42578125" style="617" customWidth="1"/>
    <col min="15924" max="15924" width="2.140625" style="617" customWidth="1"/>
    <col min="15925" max="15926" width="2.28515625" style="617" customWidth="1"/>
    <col min="15927" max="15927" width="1.85546875" style="617" customWidth="1"/>
    <col min="15928" max="15928" width="1.42578125" style="617" customWidth="1"/>
    <col min="15929" max="15929" width="2.28515625" style="617" customWidth="1"/>
    <col min="15930" max="15930" width="1.7109375" style="617" customWidth="1"/>
    <col min="15931" max="15931" width="0.85546875" style="617" customWidth="1"/>
    <col min="15932" max="15932" width="1.5703125" style="617" customWidth="1"/>
    <col min="15933" max="15933" width="1.42578125" style="617" customWidth="1"/>
    <col min="15934" max="15934" width="0.7109375" style="617" customWidth="1"/>
    <col min="15935" max="16128" width="11.42578125" style="617"/>
    <col min="16129" max="16131" width="2.5703125" style="617" customWidth="1"/>
    <col min="16132" max="16132" width="8.140625" style="617" customWidth="1"/>
    <col min="16133" max="16161" width="2.5703125" style="617" customWidth="1"/>
    <col min="16162" max="16162" width="7" style="617" customWidth="1"/>
    <col min="16163" max="16175" width="2.5703125" style="617" customWidth="1"/>
    <col min="16176" max="16176" width="1.42578125" style="617" customWidth="1"/>
    <col min="16177" max="16177" width="2.28515625" style="617" customWidth="1"/>
    <col min="16178" max="16178" width="1.85546875" style="617" customWidth="1"/>
    <col min="16179" max="16179" width="2.42578125" style="617" customWidth="1"/>
    <col min="16180" max="16180" width="2.140625" style="617" customWidth="1"/>
    <col min="16181" max="16182" width="2.28515625" style="617" customWidth="1"/>
    <col min="16183" max="16183" width="1.85546875" style="617" customWidth="1"/>
    <col min="16184" max="16184" width="1.42578125" style="617" customWidth="1"/>
    <col min="16185" max="16185" width="2.28515625" style="617" customWidth="1"/>
    <col min="16186" max="16186" width="1.7109375" style="617" customWidth="1"/>
    <col min="16187" max="16187" width="0.85546875" style="617" customWidth="1"/>
    <col min="16188" max="16188" width="1.5703125" style="617" customWidth="1"/>
    <col min="16189" max="16189" width="1.42578125" style="617" customWidth="1"/>
    <col min="16190" max="16190" width="0.7109375" style="617" customWidth="1"/>
    <col min="16191" max="16384" width="11.42578125" style="617"/>
  </cols>
  <sheetData>
    <row r="1" spans="1:51" ht="13.5" customHeight="1" x14ac:dyDescent="0.25">
      <c r="A1" s="612"/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3"/>
      <c r="R1" s="613"/>
      <c r="S1" s="613"/>
      <c r="T1" s="613"/>
      <c r="U1" s="613"/>
      <c r="V1" s="613"/>
      <c r="W1" s="613"/>
      <c r="X1" s="613"/>
      <c r="Y1" s="613"/>
      <c r="Z1" s="614" t="s">
        <v>312</v>
      </c>
      <c r="AA1" s="613"/>
      <c r="AB1" s="613"/>
      <c r="AC1" s="613"/>
      <c r="AD1" s="613"/>
      <c r="AE1" s="613"/>
      <c r="AF1" s="613"/>
      <c r="AG1" s="613"/>
      <c r="AH1" s="613"/>
      <c r="AI1" s="615"/>
      <c r="AJ1" s="612"/>
      <c r="AK1" s="612"/>
      <c r="AL1" s="612"/>
      <c r="AM1" s="612"/>
      <c r="AN1" s="612"/>
      <c r="AO1" s="612"/>
      <c r="AP1" s="612"/>
      <c r="AQ1" s="612"/>
      <c r="AR1" s="612"/>
      <c r="AS1" s="616"/>
      <c r="AT1" s="616"/>
      <c r="AU1" s="616"/>
      <c r="AV1" s="616"/>
      <c r="AW1" s="616"/>
    </row>
    <row r="2" spans="1:51" ht="13.5" customHeight="1" x14ac:dyDescent="0.25">
      <c r="A2" s="612"/>
      <c r="B2" s="612"/>
      <c r="C2" s="612"/>
      <c r="E2" s="618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  <c r="AB2" s="619" t="s">
        <v>313</v>
      </c>
      <c r="AC2" s="612"/>
      <c r="AD2" s="612"/>
      <c r="AE2" s="612"/>
      <c r="AF2" s="612"/>
      <c r="AG2" s="612"/>
      <c r="AH2" s="612"/>
      <c r="AI2" s="612"/>
      <c r="AJ2" s="612"/>
      <c r="AK2" s="612"/>
      <c r="AL2" s="612"/>
      <c r="AM2" s="612"/>
      <c r="AN2" s="612"/>
      <c r="AO2" s="612"/>
      <c r="AP2" s="612"/>
      <c r="AQ2" s="612"/>
      <c r="AR2" s="612"/>
      <c r="AS2" s="612"/>
      <c r="AT2" s="612"/>
      <c r="AU2" s="616"/>
      <c r="AV2" s="616"/>
      <c r="AW2" s="616"/>
      <c r="AX2" s="616"/>
    </row>
    <row r="3" spans="1:51" ht="13.5" customHeight="1" x14ac:dyDescent="0.25">
      <c r="A3" s="612"/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  <c r="W3" s="612"/>
      <c r="X3" s="612"/>
      <c r="Y3" s="612"/>
      <c r="Z3" s="619" t="s">
        <v>314</v>
      </c>
      <c r="AA3" s="612"/>
      <c r="AB3" s="612"/>
      <c r="AC3" s="612"/>
      <c r="AD3" s="612"/>
      <c r="AE3" s="612"/>
      <c r="AF3" s="612"/>
      <c r="AG3" s="612"/>
      <c r="AH3" s="612"/>
      <c r="AI3" s="612"/>
      <c r="AJ3" s="612"/>
      <c r="AK3" s="612"/>
      <c r="AL3" s="612"/>
      <c r="AM3" s="612"/>
      <c r="AN3" s="612"/>
      <c r="AO3" s="612"/>
      <c r="AP3" s="612"/>
      <c r="AQ3" s="612"/>
      <c r="AR3" s="612"/>
      <c r="AS3" s="616"/>
      <c r="AT3" s="616"/>
      <c r="AU3" s="616"/>
      <c r="AV3" s="616"/>
      <c r="AW3" s="616"/>
    </row>
    <row r="4" spans="1:51" ht="35.25" customHeight="1" x14ac:dyDescent="0.25">
      <c r="A4" s="612"/>
      <c r="B4" s="612"/>
      <c r="C4" s="612"/>
      <c r="D4" s="612"/>
      <c r="E4" s="612"/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2"/>
      <c r="Q4" s="612"/>
      <c r="R4" s="612"/>
      <c r="S4" s="612"/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  <c r="AK4" s="612"/>
      <c r="AL4" s="612"/>
      <c r="AM4" s="612"/>
      <c r="AN4" s="612"/>
      <c r="AO4" s="612"/>
      <c r="AP4" s="612"/>
      <c r="AQ4" s="612"/>
      <c r="AR4" s="612"/>
      <c r="AS4" s="612"/>
      <c r="AT4" s="612"/>
      <c r="AU4" s="612"/>
      <c r="AV4" s="612"/>
      <c r="AW4" s="612"/>
      <c r="AX4" s="612"/>
      <c r="AY4" s="612"/>
    </row>
    <row r="5" spans="1:51" ht="13.5" customHeight="1" x14ac:dyDescent="0.25">
      <c r="A5" s="612"/>
      <c r="B5" s="612"/>
      <c r="C5" s="612"/>
      <c r="D5" s="612"/>
      <c r="E5" s="612"/>
      <c r="F5" s="612"/>
      <c r="G5" s="612"/>
      <c r="H5" s="612"/>
      <c r="I5" s="612"/>
      <c r="J5" s="612"/>
      <c r="K5" s="612"/>
      <c r="L5" s="612"/>
      <c r="M5" s="612"/>
      <c r="N5" s="612"/>
      <c r="O5" s="612"/>
      <c r="P5" s="612"/>
      <c r="Q5" s="612"/>
      <c r="R5" s="612"/>
      <c r="S5" s="612"/>
      <c r="T5" s="612"/>
      <c r="U5" s="612"/>
      <c r="V5" s="612"/>
      <c r="W5" s="612"/>
      <c r="X5" s="612"/>
      <c r="Y5" s="612"/>
      <c r="Z5" s="612"/>
      <c r="AA5" s="612"/>
      <c r="AB5" s="612"/>
      <c r="AC5" s="612"/>
      <c r="AD5" s="612"/>
      <c r="AE5" s="612"/>
      <c r="AF5" s="612"/>
      <c r="AG5" s="612"/>
      <c r="AH5" s="612"/>
      <c r="AI5" s="612"/>
      <c r="AJ5" s="612"/>
      <c r="AK5" s="612"/>
      <c r="AL5" s="612"/>
      <c r="AM5" s="612"/>
      <c r="AN5" s="612"/>
      <c r="AO5" s="612"/>
      <c r="AP5" s="612"/>
      <c r="AQ5" s="612"/>
      <c r="AR5" s="612"/>
      <c r="AS5" s="612"/>
      <c r="AT5" s="612"/>
      <c r="AU5" s="612"/>
      <c r="AV5" s="612"/>
      <c r="AW5" s="612"/>
      <c r="AX5" s="612"/>
      <c r="AY5" s="612"/>
    </row>
    <row r="6" spans="1:51" ht="13.5" customHeight="1" x14ac:dyDescent="0.25">
      <c r="A6" s="620" t="s">
        <v>315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2"/>
      <c r="AJ6" s="620" t="s">
        <v>316</v>
      </c>
      <c r="AK6" s="612"/>
      <c r="AL6" s="612"/>
      <c r="AM6" s="612"/>
      <c r="AN6" s="612"/>
      <c r="AO6" s="612"/>
      <c r="AP6" s="612"/>
      <c r="AQ6" s="612"/>
      <c r="AR6" s="612"/>
      <c r="AS6" s="612"/>
      <c r="AT6" s="612"/>
      <c r="AU6" s="612"/>
      <c r="AV6" s="612"/>
      <c r="AW6" s="612"/>
      <c r="AX6" s="612"/>
      <c r="AY6" s="612"/>
    </row>
    <row r="7" spans="1:51" ht="13.5" customHeight="1" x14ac:dyDescent="0.25">
      <c r="A7" s="621" t="s">
        <v>317</v>
      </c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2"/>
      <c r="X7" s="612"/>
      <c r="Y7" s="612"/>
      <c r="Z7" s="612"/>
      <c r="AA7" s="612"/>
      <c r="AB7" s="612"/>
      <c r="AC7" s="612"/>
      <c r="AD7" s="612"/>
      <c r="AE7" s="612"/>
      <c r="AF7" s="612"/>
      <c r="AG7" s="612"/>
      <c r="AH7" s="612"/>
      <c r="AI7" s="612"/>
      <c r="AJ7" s="621" t="s">
        <v>318</v>
      </c>
      <c r="AK7" s="612"/>
      <c r="AL7" s="612"/>
      <c r="AM7" s="612"/>
      <c r="AN7" s="612"/>
      <c r="AO7" s="612"/>
      <c r="AP7" s="612"/>
      <c r="AQ7" s="612"/>
      <c r="AR7" s="612"/>
      <c r="AS7" s="612"/>
      <c r="AT7" s="612"/>
      <c r="AU7" s="612"/>
      <c r="AV7" s="612"/>
      <c r="AW7" s="612"/>
      <c r="AX7" s="612"/>
      <c r="AY7" s="612"/>
    </row>
    <row r="8" spans="1:51" ht="24" customHeight="1" x14ac:dyDescent="0.25">
      <c r="A8" s="612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2"/>
      <c r="AC8" s="612"/>
      <c r="AD8" s="612"/>
      <c r="AE8" s="612"/>
      <c r="AF8" s="612"/>
      <c r="AG8" s="612"/>
      <c r="AH8" s="612"/>
      <c r="AI8" s="612"/>
      <c r="AJ8" s="612"/>
      <c r="AK8" s="612"/>
      <c r="AL8" s="612"/>
      <c r="AM8" s="612"/>
      <c r="AN8" s="612"/>
      <c r="AO8" s="612"/>
      <c r="AP8" s="612"/>
      <c r="AQ8" s="612"/>
      <c r="AR8" s="612"/>
      <c r="AS8" s="612"/>
      <c r="AT8" s="612"/>
      <c r="AU8" s="612"/>
      <c r="AV8" s="612"/>
      <c r="AW8" s="612"/>
      <c r="AX8" s="612"/>
      <c r="AY8" s="612"/>
    </row>
    <row r="9" spans="1:51" ht="26.25" customHeight="1" x14ac:dyDescent="0.3">
      <c r="A9" s="612" t="s">
        <v>319</v>
      </c>
      <c r="B9" s="612"/>
      <c r="C9" s="612"/>
      <c r="D9" s="612"/>
      <c r="E9" s="612"/>
      <c r="F9" s="612"/>
      <c r="G9" s="612"/>
      <c r="H9" s="621"/>
      <c r="I9" s="612"/>
      <c r="J9" s="612"/>
      <c r="K9" s="612"/>
      <c r="L9" s="612"/>
      <c r="M9" s="612"/>
      <c r="N9" s="612"/>
      <c r="O9" s="612"/>
      <c r="P9" s="612"/>
      <c r="Q9" s="612"/>
      <c r="R9" s="612"/>
      <c r="S9" s="612"/>
      <c r="T9" s="612"/>
      <c r="U9" s="612"/>
      <c r="V9" s="612"/>
      <c r="W9" s="612"/>
      <c r="X9" s="612"/>
      <c r="Y9" s="612"/>
      <c r="Z9" s="612"/>
      <c r="AA9" s="612"/>
      <c r="AB9" s="612"/>
      <c r="AC9" s="612"/>
      <c r="AD9" s="612"/>
      <c r="AE9" s="612"/>
      <c r="AF9" s="612"/>
      <c r="AG9" s="612"/>
      <c r="AH9" s="612"/>
      <c r="AI9" s="612"/>
      <c r="AJ9" s="622" t="s">
        <v>335</v>
      </c>
      <c r="AK9" s="612"/>
      <c r="AL9" s="612"/>
      <c r="AM9" s="612"/>
      <c r="AN9" s="612"/>
      <c r="AO9" s="612"/>
      <c r="AP9" s="612"/>
      <c r="AQ9" s="621"/>
      <c r="AR9" s="612"/>
      <c r="AS9" s="612"/>
      <c r="AT9" s="612"/>
      <c r="AU9" s="612"/>
      <c r="AV9" s="612"/>
      <c r="AW9" s="612"/>
      <c r="AX9" s="612"/>
      <c r="AY9" s="612"/>
    </row>
    <row r="10" spans="1:51" ht="3.75" customHeight="1" x14ac:dyDescent="0.25">
      <c r="A10" s="612"/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</row>
    <row r="11" spans="1:51" s="624" customFormat="1" ht="26.25" customHeight="1" x14ac:dyDescent="0.25">
      <c r="A11" s="623" t="s">
        <v>344</v>
      </c>
      <c r="B11" s="613"/>
      <c r="C11" s="613"/>
      <c r="D11" s="613"/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23" t="s">
        <v>344</v>
      </c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</row>
    <row r="12" spans="1:51" ht="23.25" customHeight="1" x14ac:dyDescent="0.25">
      <c r="A12" s="625"/>
      <c r="B12" s="625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12"/>
      <c r="AJ12" s="612"/>
      <c r="AK12" s="612"/>
      <c r="AL12" s="612"/>
      <c r="AM12" s="612"/>
      <c r="AN12" s="612"/>
      <c r="AO12" s="612"/>
      <c r="AP12" s="612"/>
      <c r="AQ12" s="612"/>
      <c r="AR12" s="612"/>
      <c r="AS12" s="612"/>
      <c r="AT12" s="612"/>
      <c r="AU12" s="612"/>
      <c r="AV12" s="612"/>
      <c r="AW12" s="612"/>
      <c r="AX12" s="612"/>
      <c r="AY12" s="612"/>
    </row>
    <row r="13" spans="1:51" ht="38.25" customHeight="1" x14ac:dyDescent="0.25">
      <c r="A13" s="647" t="s">
        <v>320</v>
      </c>
      <c r="B13" s="647"/>
      <c r="C13" s="647"/>
      <c r="D13" s="647"/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7"/>
      <c r="AG13" s="647"/>
      <c r="AH13" s="647"/>
      <c r="AI13" s="647"/>
      <c r="AJ13" s="647"/>
      <c r="AK13" s="647"/>
      <c r="AL13" s="647"/>
      <c r="AM13" s="647"/>
      <c r="AN13" s="647"/>
      <c r="AO13" s="647"/>
      <c r="AP13" s="647"/>
      <c r="AQ13" s="647"/>
      <c r="AR13" s="647"/>
      <c r="AS13" s="647"/>
      <c r="AT13" s="647"/>
      <c r="AU13" s="647"/>
      <c r="AV13" s="647"/>
      <c r="AW13" s="612"/>
      <c r="AX13" s="612"/>
      <c r="AY13" s="612"/>
    </row>
    <row r="14" spans="1:51" s="624" customFormat="1" ht="13.5" customHeight="1" x14ac:dyDescent="0.25">
      <c r="A14" s="648" t="s">
        <v>321</v>
      </c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  <c r="P14" s="648"/>
      <c r="Q14" s="648"/>
      <c r="R14" s="648"/>
      <c r="S14" s="648"/>
      <c r="T14" s="648"/>
      <c r="U14" s="648"/>
      <c r="V14" s="648"/>
      <c r="W14" s="648"/>
      <c r="X14" s="648"/>
      <c r="Y14" s="648"/>
      <c r="Z14" s="648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48"/>
      <c r="AL14" s="648"/>
      <c r="AM14" s="648"/>
      <c r="AN14" s="648"/>
      <c r="AO14" s="648"/>
      <c r="AP14" s="648"/>
      <c r="AQ14" s="648"/>
      <c r="AR14" s="648"/>
      <c r="AS14" s="648"/>
      <c r="AT14" s="648"/>
      <c r="AU14" s="648"/>
      <c r="AV14" s="648"/>
      <c r="AW14" s="613"/>
      <c r="AX14" s="613"/>
      <c r="AY14" s="613"/>
    </row>
    <row r="15" spans="1:51" s="624" customFormat="1" ht="26.25" customHeight="1" x14ac:dyDescent="0.25">
      <c r="A15" s="649" t="s">
        <v>322</v>
      </c>
      <c r="B15" s="649"/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  <c r="T15" s="649"/>
      <c r="U15" s="649"/>
      <c r="V15" s="649"/>
      <c r="W15" s="649"/>
      <c r="X15" s="649"/>
      <c r="Y15" s="649"/>
      <c r="Z15" s="649"/>
      <c r="AA15" s="649"/>
      <c r="AB15" s="649"/>
      <c r="AC15" s="649"/>
      <c r="AD15" s="649"/>
      <c r="AE15" s="649"/>
      <c r="AF15" s="649"/>
      <c r="AG15" s="649"/>
      <c r="AH15" s="649"/>
      <c r="AI15" s="649"/>
      <c r="AJ15" s="649"/>
      <c r="AK15" s="649"/>
      <c r="AL15" s="649"/>
      <c r="AM15" s="649"/>
      <c r="AN15" s="649"/>
      <c r="AO15" s="649"/>
      <c r="AP15" s="649"/>
      <c r="AQ15" s="649"/>
      <c r="AR15" s="649"/>
      <c r="AS15" s="649"/>
      <c r="AT15" s="649"/>
      <c r="AU15" s="649"/>
      <c r="AV15" s="649"/>
      <c r="AW15" s="613"/>
      <c r="AX15" s="613"/>
      <c r="AY15" s="613"/>
    </row>
    <row r="16" spans="1:51" s="624" customFormat="1" ht="17.25" customHeight="1" x14ac:dyDescent="0.25">
      <c r="A16" s="650" t="s">
        <v>336</v>
      </c>
      <c r="B16" s="650"/>
      <c r="C16" s="650"/>
      <c r="D16" s="650"/>
      <c r="E16" s="650"/>
      <c r="F16" s="626"/>
      <c r="G16" s="651" t="s">
        <v>337</v>
      </c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/>
      <c r="AT16" s="651"/>
      <c r="AU16" s="651"/>
      <c r="AV16" s="651"/>
      <c r="AW16" s="613"/>
      <c r="AX16" s="613"/>
      <c r="AY16" s="613"/>
    </row>
    <row r="17" spans="1:62" ht="19.5" customHeight="1" x14ac:dyDescent="0.25">
      <c r="A17" s="646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27"/>
      <c r="AW17" s="612"/>
      <c r="AX17" s="612"/>
      <c r="AY17" s="612"/>
    </row>
    <row r="18" spans="1:62" s="628" customFormat="1" ht="19.5" customHeight="1" x14ac:dyDescent="0.25">
      <c r="O18" s="653" t="s">
        <v>323</v>
      </c>
      <c r="P18" s="653"/>
      <c r="Q18" s="653"/>
      <c r="R18" s="653"/>
      <c r="S18" s="653"/>
      <c r="T18" s="653"/>
      <c r="U18" s="653"/>
      <c r="V18" s="653"/>
      <c r="W18" s="653"/>
      <c r="X18" s="653"/>
      <c r="Y18" s="653"/>
      <c r="Z18" s="653"/>
      <c r="AA18" s="653"/>
      <c r="AB18" s="653"/>
      <c r="AC18" s="629"/>
      <c r="AD18" s="629"/>
      <c r="AE18" s="629"/>
      <c r="AF18" s="629"/>
      <c r="AG18" s="629"/>
      <c r="AH18" s="629"/>
      <c r="AI18" s="629"/>
      <c r="AJ18" s="629"/>
      <c r="AK18" s="629"/>
      <c r="AL18" s="629"/>
      <c r="AM18" s="629"/>
      <c r="AN18" s="629"/>
      <c r="AO18" s="629"/>
      <c r="AP18" s="629"/>
      <c r="AQ18" s="629"/>
      <c r="AR18" s="629"/>
      <c r="AS18" s="629"/>
      <c r="AT18" s="629"/>
      <c r="AU18" s="629"/>
      <c r="AV18" s="630"/>
      <c r="AW18" s="629"/>
      <c r="AX18" s="629"/>
      <c r="AY18" s="629"/>
    </row>
    <row r="19" spans="1:62" ht="13.5" customHeight="1" x14ac:dyDescent="0.2">
      <c r="A19" s="616"/>
      <c r="B19" s="616"/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  <c r="W19" s="616"/>
      <c r="X19" s="616"/>
      <c r="Y19" s="616"/>
      <c r="Z19" s="616"/>
      <c r="AA19" s="616"/>
      <c r="AB19" s="616"/>
      <c r="AC19" s="616"/>
      <c r="AD19" s="616"/>
      <c r="AE19" s="616"/>
      <c r="AF19" s="616"/>
      <c r="AG19" s="616"/>
      <c r="AH19" s="616"/>
      <c r="AI19" s="616"/>
      <c r="AJ19" s="616"/>
      <c r="AK19" s="616"/>
      <c r="AL19" s="616"/>
      <c r="AM19" s="616"/>
      <c r="AN19" s="616"/>
      <c r="AO19" s="616"/>
      <c r="AP19" s="616"/>
      <c r="AQ19" s="616"/>
      <c r="AR19" s="616"/>
      <c r="AS19" s="616"/>
      <c r="AT19" s="616"/>
      <c r="AU19" s="616"/>
      <c r="AV19" s="616"/>
      <c r="AW19" s="616"/>
      <c r="AX19" s="616"/>
      <c r="AY19" s="616"/>
    </row>
    <row r="20" spans="1:62" s="624" customFormat="1" ht="13.5" customHeight="1" x14ac:dyDescent="0.25">
      <c r="A20" s="631"/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 t="s">
        <v>324</v>
      </c>
      <c r="P20" s="631"/>
      <c r="Q20" s="631"/>
      <c r="R20" s="631"/>
      <c r="S20" s="631"/>
      <c r="T20" s="631"/>
      <c r="U20" s="631"/>
      <c r="V20" s="631"/>
      <c r="W20" s="631" t="s">
        <v>338</v>
      </c>
      <c r="X20" s="631"/>
      <c r="Y20" s="631"/>
      <c r="Z20" s="631"/>
      <c r="AA20" s="631"/>
      <c r="AB20" s="631"/>
      <c r="AC20" s="631"/>
      <c r="AD20" s="631"/>
      <c r="AE20" s="631"/>
      <c r="AF20" s="631"/>
      <c r="AG20" s="631"/>
      <c r="AH20" s="631"/>
      <c r="AI20" s="631"/>
      <c r="AJ20" s="631"/>
      <c r="AK20" s="631"/>
      <c r="AL20" s="631"/>
      <c r="AM20" s="631"/>
      <c r="AN20" s="631"/>
      <c r="AO20" s="631"/>
      <c r="AP20" s="631"/>
      <c r="AQ20" s="631"/>
      <c r="AR20" s="631"/>
      <c r="AS20" s="631"/>
      <c r="AT20" s="631"/>
      <c r="AU20" s="631"/>
      <c r="AV20" s="631"/>
      <c r="AW20" s="631"/>
      <c r="AX20" s="631"/>
      <c r="AY20" s="631"/>
    </row>
    <row r="21" spans="1:62" s="624" customFormat="1" ht="13.5" customHeight="1" x14ac:dyDescent="0.25">
      <c r="A21" s="631"/>
      <c r="B21" s="631"/>
      <c r="C21" s="631"/>
      <c r="D21" s="631"/>
      <c r="E21" s="631"/>
      <c r="F21" s="631"/>
      <c r="G21" s="631"/>
      <c r="H21" s="631"/>
      <c r="I21" s="631"/>
      <c r="J21" s="631"/>
      <c r="K21" s="631"/>
      <c r="L21" s="631"/>
      <c r="M21" s="631"/>
      <c r="N21" s="631"/>
      <c r="O21" s="631"/>
      <c r="P21" s="631"/>
      <c r="Q21" s="631"/>
      <c r="R21" s="631"/>
      <c r="S21" s="631"/>
      <c r="T21" s="631"/>
      <c r="U21" s="631"/>
      <c r="V21" s="631"/>
      <c r="W21" s="631"/>
      <c r="X21" s="631"/>
      <c r="Y21" s="631"/>
      <c r="Z21" s="631"/>
      <c r="AA21" s="631"/>
      <c r="AB21" s="631"/>
      <c r="AC21" s="631"/>
      <c r="AD21" s="631"/>
      <c r="AE21" s="631"/>
      <c r="AF21" s="631"/>
      <c r="AG21" s="631"/>
      <c r="AH21" s="631"/>
      <c r="AI21" s="631"/>
      <c r="AJ21" s="631"/>
      <c r="AK21" s="631"/>
      <c r="AL21" s="631"/>
      <c r="AM21" s="631"/>
      <c r="AN21" s="631"/>
      <c r="AO21" s="631"/>
      <c r="AP21" s="631"/>
      <c r="AQ21" s="631"/>
      <c r="AR21" s="631"/>
      <c r="AS21" s="631"/>
      <c r="AT21" s="631"/>
      <c r="AU21" s="631"/>
      <c r="AV21" s="631"/>
      <c r="AW21" s="631"/>
      <c r="AX21" s="631"/>
      <c r="AY21" s="631"/>
    </row>
    <row r="22" spans="1:62" s="624" customFormat="1" ht="13.5" customHeight="1" x14ac:dyDescent="0.25">
      <c r="A22" s="631"/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 t="s">
        <v>325</v>
      </c>
      <c r="P22" s="631"/>
      <c r="Q22" s="631"/>
      <c r="R22" s="631"/>
      <c r="S22" s="631"/>
      <c r="T22" s="631"/>
      <c r="U22" s="631"/>
      <c r="V22" s="631"/>
      <c r="W22" s="631" t="s">
        <v>326</v>
      </c>
      <c r="X22" s="631"/>
      <c r="Y22" s="631"/>
      <c r="Z22" s="631"/>
      <c r="AA22" s="631"/>
      <c r="AB22" s="631"/>
      <c r="AC22" s="631"/>
      <c r="AD22" s="631"/>
      <c r="AE22" s="631"/>
      <c r="AF22" s="631"/>
      <c r="AG22" s="631"/>
      <c r="AH22" s="631"/>
      <c r="AI22" s="631"/>
      <c r="AJ22" s="631"/>
      <c r="AK22" s="631"/>
      <c r="AL22" s="631"/>
      <c r="AM22" s="631"/>
      <c r="AN22" s="631"/>
      <c r="AO22" s="631"/>
      <c r="AP22" s="631"/>
      <c r="AQ22" s="631"/>
      <c r="AR22" s="631"/>
      <c r="AS22" s="631"/>
      <c r="AT22" s="631"/>
      <c r="AU22" s="631"/>
      <c r="AV22" s="631"/>
      <c r="AW22" s="631"/>
      <c r="AX22" s="631"/>
      <c r="AY22" s="631"/>
    </row>
    <row r="23" spans="1:62" ht="13.5" customHeight="1" x14ac:dyDescent="0.25">
      <c r="A23" s="618"/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8"/>
      <c r="O23" s="618"/>
      <c r="P23" s="618"/>
      <c r="Q23" s="618"/>
      <c r="R23" s="618"/>
      <c r="S23" s="618"/>
      <c r="T23" s="618"/>
      <c r="U23" s="618"/>
      <c r="V23" s="618"/>
      <c r="W23" s="618"/>
      <c r="X23" s="618"/>
      <c r="Y23" s="618"/>
      <c r="Z23" s="618"/>
      <c r="AA23" s="618"/>
      <c r="AB23" s="618"/>
      <c r="AC23" s="618"/>
      <c r="AD23" s="618"/>
      <c r="AE23" s="618"/>
      <c r="AF23" s="618"/>
      <c r="AG23" s="618"/>
      <c r="AH23" s="618"/>
      <c r="AI23" s="618"/>
      <c r="AJ23" s="618"/>
      <c r="AK23" s="618"/>
      <c r="AL23" s="618"/>
      <c r="AM23" s="618"/>
      <c r="AN23" s="618"/>
      <c r="AO23" s="618"/>
      <c r="AP23" s="618"/>
      <c r="AQ23" s="618"/>
      <c r="AR23" s="618"/>
      <c r="AS23" s="618"/>
      <c r="AT23" s="618"/>
      <c r="AU23" s="618"/>
      <c r="AV23" s="618"/>
      <c r="AW23" s="618"/>
      <c r="AX23" s="618"/>
      <c r="AY23" s="618"/>
    </row>
    <row r="24" spans="1:62" s="624" customFormat="1" ht="13.5" customHeight="1" x14ac:dyDescent="0.25">
      <c r="A24" s="631"/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 t="s">
        <v>327</v>
      </c>
      <c r="P24" s="631"/>
      <c r="Q24" s="631"/>
      <c r="R24" s="631"/>
      <c r="S24" s="631"/>
      <c r="T24" s="631"/>
      <c r="U24" s="631"/>
      <c r="V24" s="631"/>
      <c r="W24" s="631"/>
      <c r="X24" s="631"/>
      <c r="Y24" s="631"/>
      <c r="Z24" s="631"/>
      <c r="AA24" s="654" t="s">
        <v>339</v>
      </c>
      <c r="AB24" s="654"/>
      <c r="AC24" s="654"/>
      <c r="AD24" s="654"/>
      <c r="AE24" s="654"/>
      <c r="AF24" s="613" t="s">
        <v>328</v>
      </c>
      <c r="AG24" s="631"/>
      <c r="AH24" s="631"/>
      <c r="AI24" s="631"/>
      <c r="AJ24" s="631"/>
      <c r="AK24" s="631"/>
      <c r="AL24" s="631"/>
      <c r="AM24" s="631"/>
      <c r="AN24" s="631"/>
      <c r="AO24" s="631"/>
      <c r="AP24" s="631"/>
      <c r="AQ24" s="631"/>
      <c r="AR24" s="631"/>
      <c r="AS24" s="631"/>
      <c r="AT24" s="631"/>
      <c r="AU24" s="631"/>
      <c r="AV24" s="631"/>
      <c r="AW24" s="631"/>
      <c r="AX24" s="631"/>
      <c r="AY24" s="631"/>
    </row>
    <row r="25" spans="1:62" ht="13.5" customHeight="1" x14ac:dyDescent="0.25">
      <c r="A25" s="618"/>
      <c r="B25" s="618"/>
      <c r="C25" s="618"/>
      <c r="D25" s="618"/>
      <c r="E25" s="618"/>
      <c r="F25" s="618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8"/>
      <c r="R25" s="618"/>
      <c r="S25" s="618"/>
      <c r="T25" s="618"/>
      <c r="U25" s="618"/>
      <c r="V25" s="618"/>
      <c r="W25" s="618"/>
      <c r="X25" s="618"/>
      <c r="Y25" s="618"/>
      <c r="Z25" s="618"/>
      <c r="AA25" s="618"/>
      <c r="AB25" s="618"/>
      <c r="AC25" s="618"/>
      <c r="AD25" s="618"/>
      <c r="AE25" s="618"/>
      <c r="AF25" s="618"/>
      <c r="AG25" s="618"/>
      <c r="AH25" s="618"/>
      <c r="AI25" s="618"/>
      <c r="AJ25" s="618"/>
      <c r="AK25" s="618"/>
      <c r="AL25" s="618"/>
      <c r="AM25" s="618"/>
      <c r="AN25" s="618"/>
      <c r="AO25" s="618"/>
      <c r="AP25" s="618"/>
      <c r="AQ25" s="618"/>
      <c r="AR25" s="618"/>
      <c r="AS25" s="618"/>
      <c r="AT25" s="618"/>
      <c r="AU25" s="618"/>
      <c r="AV25" s="618"/>
      <c r="AW25" s="618"/>
      <c r="AX25" s="618"/>
      <c r="AY25" s="618"/>
    </row>
    <row r="26" spans="1:62" ht="13.5" customHeight="1" x14ac:dyDescent="0.25">
      <c r="A26" s="618"/>
      <c r="B26" s="618"/>
      <c r="C26" s="618"/>
      <c r="D26" s="618"/>
      <c r="E26" s="618"/>
      <c r="F26" s="618"/>
      <c r="G26" s="618"/>
      <c r="H26" s="618"/>
      <c r="I26" s="618"/>
      <c r="J26" s="618"/>
      <c r="K26" s="618"/>
      <c r="L26" s="618"/>
      <c r="M26" s="618"/>
      <c r="N26" s="618"/>
      <c r="O26" s="655" t="s">
        <v>329</v>
      </c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 t="s">
        <v>340</v>
      </c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6"/>
      <c r="AV26" s="656"/>
      <c r="AW26" s="656"/>
      <c r="AX26" s="656"/>
      <c r="AY26" s="656"/>
      <c r="AZ26" s="656"/>
      <c r="BA26" s="656"/>
      <c r="BB26" s="656"/>
      <c r="BC26" s="656"/>
      <c r="BD26" s="656"/>
      <c r="BE26" s="656"/>
      <c r="BF26" s="656"/>
      <c r="BG26" s="656"/>
      <c r="BH26" s="656"/>
      <c r="BI26" s="656"/>
      <c r="BJ26" s="656"/>
    </row>
    <row r="27" spans="1:62" ht="13.5" customHeight="1" x14ac:dyDescent="0.25">
      <c r="A27" s="618"/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  <c r="AA27" s="632"/>
      <c r="AB27" s="632"/>
      <c r="AC27" s="632"/>
      <c r="AD27" s="632"/>
      <c r="AE27" s="632"/>
      <c r="AF27" s="632"/>
      <c r="AG27" s="632"/>
      <c r="AH27" s="632"/>
      <c r="AI27" s="657" t="s">
        <v>330</v>
      </c>
      <c r="AJ27" s="657"/>
      <c r="AK27" s="657"/>
      <c r="AL27" s="657"/>
      <c r="AM27" s="657"/>
      <c r="AN27" s="657"/>
      <c r="AO27" s="657"/>
      <c r="AP27" s="657"/>
      <c r="AQ27" s="657"/>
      <c r="AR27" s="657"/>
      <c r="AS27" s="657"/>
      <c r="AT27" s="657"/>
      <c r="AU27" s="657"/>
      <c r="AV27" s="657"/>
      <c r="AW27" s="657"/>
      <c r="AX27" s="657"/>
      <c r="AY27" s="657"/>
      <c r="AZ27" s="657"/>
      <c r="BA27" s="657"/>
      <c r="BB27" s="657"/>
      <c r="BC27" s="657"/>
      <c r="BD27" s="657"/>
      <c r="BE27" s="657"/>
      <c r="BF27" s="657"/>
      <c r="BG27" s="657"/>
      <c r="BH27" s="657"/>
      <c r="BI27" s="657"/>
      <c r="BJ27" s="657"/>
    </row>
    <row r="28" spans="1:62" ht="13.5" customHeight="1" x14ac:dyDescent="0.25">
      <c r="A28" s="618"/>
      <c r="B28" s="618"/>
      <c r="C28" s="618"/>
      <c r="D28" s="618"/>
      <c r="E28" s="618"/>
      <c r="F28" s="618"/>
      <c r="G28" s="618"/>
      <c r="H28" s="618"/>
      <c r="I28" s="618"/>
      <c r="J28" s="618"/>
      <c r="K28" s="618"/>
      <c r="L28" s="618"/>
      <c r="M28" s="618"/>
      <c r="N28" s="618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3"/>
      <c r="AJ28" s="633"/>
      <c r="AK28" s="633"/>
      <c r="AL28" s="633"/>
      <c r="AM28" s="633"/>
      <c r="AN28" s="633"/>
      <c r="AO28" s="633"/>
      <c r="AP28" s="633"/>
      <c r="AQ28" s="633"/>
      <c r="AR28" s="633"/>
      <c r="AS28" s="633"/>
      <c r="AT28" s="633"/>
      <c r="AU28" s="633"/>
      <c r="AV28" s="633"/>
      <c r="AW28" s="633"/>
      <c r="AX28" s="633"/>
      <c r="AY28" s="633"/>
      <c r="AZ28" s="633"/>
      <c r="BA28" s="633"/>
      <c r="BB28" s="633"/>
      <c r="BC28" s="633"/>
      <c r="BD28" s="633"/>
      <c r="BE28" s="633"/>
      <c r="BF28" s="633"/>
      <c r="BG28" s="633"/>
      <c r="BH28" s="633"/>
      <c r="BI28" s="633"/>
      <c r="BJ28" s="633"/>
    </row>
    <row r="29" spans="1:62" s="624" customFormat="1" ht="13.5" customHeight="1" x14ac:dyDescent="0.25">
      <c r="A29" s="631"/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 t="s">
        <v>331</v>
      </c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58">
        <v>41766</v>
      </c>
      <c r="AD29" s="659"/>
      <c r="AE29" s="659"/>
      <c r="AF29" s="659"/>
      <c r="AG29" s="659"/>
      <c r="AH29" s="631"/>
      <c r="AI29" s="660" t="s">
        <v>332</v>
      </c>
      <c r="AJ29" s="660"/>
      <c r="AK29" s="659">
        <v>464</v>
      </c>
      <c r="AL29" s="659"/>
      <c r="AM29" s="659"/>
      <c r="AN29" s="659"/>
      <c r="AO29" s="659"/>
      <c r="AP29" s="659"/>
      <c r="AQ29" s="631"/>
      <c r="AR29" s="631"/>
      <c r="AS29" s="631"/>
      <c r="AT29" s="631"/>
      <c r="AU29" s="631"/>
      <c r="AV29" s="631"/>
      <c r="AW29" s="631"/>
      <c r="AX29" s="631"/>
      <c r="AY29" s="631"/>
    </row>
    <row r="30" spans="1:62" ht="13.5" customHeight="1" x14ac:dyDescent="0.25">
      <c r="A30" s="618"/>
      <c r="B30" s="618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18"/>
      <c r="AF30" s="618"/>
      <c r="AG30" s="618"/>
      <c r="AH30" s="618"/>
      <c r="AI30" s="618"/>
      <c r="AJ30" s="618"/>
      <c r="AK30" s="618"/>
      <c r="AL30" s="618"/>
      <c r="AM30" s="618"/>
      <c r="AN30" s="618"/>
      <c r="AO30" s="618"/>
      <c r="AP30" s="618"/>
      <c r="AQ30" s="618"/>
      <c r="AR30" s="618"/>
      <c r="AS30" s="618"/>
      <c r="AT30" s="618"/>
      <c r="AU30" s="618"/>
      <c r="AV30" s="618"/>
      <c r="AW30" s="618"/>
      <c r="AX30" s="618"/>
      <c r="AY30" s="618"/>
    </row>
    <row r="31" spans="1:62" s="624" customFormat="1" ht="13.5" customHeight="1" x14ac:dyDescent="0.25">
      <c r="A31" s="631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 t="s">
        <v>333</v>
      </c>
      <c r="P31" s="631"/>
      <c r="Q31" s="631"/>
      <c r="R31" s="631"/>
      <c r="S31" s="652" t="s">
        <v>342</v>
      </c>
      <c r="T31" s="652"/>
      <c r="U31" s="652"/>
      <c r="V31" s="652"/>
      <c r="W31" s="652"/>
      <c r="X31" s="631"/>
      <c r="Y31" s="631"/>
      <c r="Z31" s="631"/>
      <c r="AA31" s="631" t="s">
        <v>334</v>
      </c>
      <c r="AB31" s="631"/>
      <c r="AC31" s="631"/>
      <c r="AD31" s="631"/>
      <c r="AE31" s="631"/>
      <c r="AF31" s="631"/>
      <c r="AG31" s="631"/>
      <c r="AH31" s="631"/>
      <c r="AI31" s="631"/>
      <c r="AJ31" s="631"/>
      <c r="AK31" s="631"/>
      <c r="AL31" s="631"/>
      <c r="AM31" s="631"/>
      <c r="AN31" s="652" t="s">
        <v>343</v>
      </c>
      <c r="AO31" s="652"/>
      <c r="AP31" s="652"/>
      <c r="AQ31" s="652"/>
      <c r="AR31" s="652"/>
      <c r="AS31" s="631"/>
      <c r="AT31" s="631"/>
      <c r="AU31" s="631"/>
      <c r="AV31" s="631"/>
      <c r="AW31" s="631"/>
      <c r="AX31" s="631"/>
      <c r="AY31" s="631"/>
    </row>
    <row r="32" spans="1:62" ht="13.5" customHeight="1" x14ac:dyDescent="0.25">
      <c r="A32" s="618"/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8"/>
      <c r="X32" s="618"/>
      <c r="Y32" s="618"/>
      <c r="Z32" s="618"/>
      <c r="AA32" s="618"/>
      <c r="AB32" s="618"/>
      <c r="AC32" s="618"/>
      <c r="AD32" s="618"/>
      <c r="AE32" s="618"/>
      <c r="AF32" s="618"/>
      <c r="AG32" s="618"/>
      <c r="AH32" s="618"/>
      <c r="AI32" s="618"/>
      <c r="AJ32" s="618"/>
      <c r="AK32" s="618"/>
      <c r="AL32" s="618"/>
      <c r="AM32" s="618"/>
      <c r="AN32" s="618"/>
      <c r="AO32" s="618"/>
      <c r="AP32" s="618"/>
      <c r="AQ32" s="618"/>
      <c r="AR32" s="618"/>
      <c r="AS32" s="618"/>
      <c r="AT32" s="618"/>
      <c r="AU32" s="618"/>
      <c r="AV32" s="618"/>
      <c r="AW32" s="618"/>
      <c r="AX32" s="618"/>
      <c r="AY32" s="618"/>
    </row>
    <row r="33" spans="1:51" ht="13.5" customHeight="1" x14ac:dyDescent="0.25">
      <c r="A33" s="618"/>
      <c r="B33" s="618"/>
      <c r="C33" s="618"/>
      <c r="D33" s="618"/>
      <c r="E33" s="618"/>
      <c r="F33" s="618"/>
      <c r="G33" s="618"/>
      <c r="H33" s="618"/>
      <c r="I33" s="618"/>
      <c r="J33" s="618"/>
      <c r="K33" s="618"/>
      <c r="L33" s="618"/>
      <c r="M33" s="618"/>
      <c r="N33" s="618"/>
      <c r="O33" s="618"/>
      <c r="P33" s="618"/>
      <c r="Q33" s="618"/>
      <c r="R33" s="618"/>
      <c r="S33" s="618"/>
      <c r="T33" s="618"/>
      <c r="U33" s="618"/>
      <c r="V33" s="618"/>
      <c r="W33" s="618"/>
      <c r="X33" s="618"/>
      <c r="Y33" s="618"/>
      <c r="Z33" s="618"/>
      <c r="AA33" s="618"/>
      <c r="AB33" s="618"/>
      <c r="AC33" s="618"/>
      <c r="AD33" s="618"/>
      <c r="AE33" s="618"/>
      <c r="AF33" s="618"/>
      <c r="AG33" s="618"/>
      <c r="AH33" s="618"/>
      <c r="AI33" s="618"/>
      <c r="AJ33" s="618"/>
      <c r="AK33" s="618"/>
      <c r="AL33" s="618"/>
      <c r="AM33" s="618"/>
      <c r="AN33" s="618"/>
      <c r="AO33" s="618"/>
      <c r="AP33" s="618"/>
      <c r="AQ33" s="618"/>
      <c r="AR33" s="618"/>
      <c r="AS33" s="618"/>
      <c r="AT33" s="618"/>
      <c r="AU33" s="618"/>
      <c r="AV33" s="618"/>
      <c r="AW33" s="618"/>
      <c r="AX33" s="618"/>
      <c r="AY33" s="618"/>
    </row>
    <row r="34" spans="1:51" ht="13.5" customHeight="1" x14ac:dyDescent="0.25">
      <c r="A34" s="618"/>
      <c r="B34" s="618"/>
      <c r="C34" s="618"/>
      <c r="D34" s="618"/>
      <c r="E34" s="618"/>
      <c r="F34" s="618"/>
      <c r="G34" s="618"/>
      <c r="H34" s="618"/>
      <c r="I34" s="618"/>
      <c r="J34" s="618"/>
      <c r="K34" s="618"/>
      <c r="L34" s="618"/>
      <c r="M34" s="618"/>
      <c r="N34" s="618"/>
      <c r="O34" s="618"/>
      <c r="P34" s="618"/>
      <c r="Q34" s="618"/>
      <c r="R34" s="618"/>
      <c r="S34" s="618"/>
      <c r="T34" s="618"/>
      <c r="U34" s="618"/>
      <c r="V34" s="618"/>
      <c r="W34" s="618"/>
      <c r="X34" s="618"/>
      <c r="Y34" s="618"/>
      <c r="Z34" s="618"/>
      <c r="AA34" s="618"/>
      <c r="AB34" s="618"/>
      <c r="AC34" s="618"/>
      <c r="AD34" s="618"/>
      <c r="AE34" s="618"/>
      <c r="AF34" s="618"/>
      <c r="AG34" s="618"/>
      <c r="AH34" s="618"/>
      <c r="AI34" s="618"/>
      <c r="AJ34" s="618"/>
      <c r="AK34" s="618"/>
      <c r="AL34" s="618"/>
      <c r="AM34" s="618"/>
      <c r="AN34" s="618"/>
      <c r="AO34" s="618"/>
      <c r="AP34" s="618"/>
      <c r="AQ34" s="618"/>
      <c r="AR34" s="618"/>
      <c r="AS34" s="618"/>
      <c r="AT34" s="618"/>
      <c r="AU34" s="618"/>
      <c r="AV34" s="618"/>
      <c r="AW34" s="618"/>
      <c r="AX34" s="618"/>
      <c r="AY34" s="618"/>
    </row>
    <row r="35" spans="1:51" ht="13.5" customHeight="1" x14ac:dyDescent="0.25">
      <c r="A35" s="618"/>
      <c r="B35" s="618"/>
      <c r="C35" s="618"/>
      <c r="D35" s="618"/>
      <c r="E35" s="618"/>
      <c r="F35" s="618"/>
      <c r="G35" s="618"/>
      <c r="H35" s="618"/>
      <c r="I35" s="618"/>
      <c r="J35" s="618"/>
      <c r="K35" s="618"/>
      <c r="L35" s="618"/>
      <c r="M35" s="618"/>
      <c r="N35" s="618"/>
      <c r="O35" s="618"/>
      <c r="P35" s="618"/>
      <c r="Q35" s="618"/>
      <c r="R35" s="618"/>
      <c r="S35" s="618"/>
      <c r="T35" s="618"/>
      <c r="U35" s="618"/>
      <c r="V35" s="618"/>
      <c r="W35" s="618"/>
      <c r="X35" s="618"/>
      <c r="Y35" s="618"/>
      <c r="Z35" s="618"/>
      <c r="AA35" s="618"/>
      <c r="AB35" s="618"/>
      <c r="AC35" s="618"/>
      <c r="AD35" s="618"/>
      <c r="AE35" s="618"/>
      <c r="AF35" s="618"/>
      <c r="AG35" s="618"/>
      <c r="AH35" s="618"/>
      <c r="AI35" s="618"/>
      <c r="AJ35" s="618"/>
      <c r="AK35" s="618"/>
      <c r="AL35" s="618"/>
      <c r="AM35" s="618"/>
      <c r="AN35" s="618"/>
      <c r="AO35" s="618"/>
      <c r="AP35" s="618"/>
      <c r="AQ35" s="618"/>
      <c r="AR35" s="618"/>
      <c r="AS35" s="618"/>
      <c r="AT35" s="618"/>
      <c r="AU35" s="618"/>
      <c r="AV35" s="618"/>
      <c r="AW35" s="618"/>
      <c r="AX35" s="618"/>
      <c r="AY35" s="618"/>
    </row>
    <row r="36" spans="1:51" ht="13.5" customHeight="1" x14ac:dyDescent="0.25">
      <c r="A36" s="618"/>
      <c r="B36" s="618"/>
      <c r="C36" s="618"/>
      <c r="D36" s="618"/>
      <c r="E36" s="618"/>
      <c r="F36" s="618"/>
      <c r="G36" s="618"/>
      <c r="H36" s="618"/>
      <c r="I36" s="618"/>
      <c r="J36" s="618"/>
      <c r="K36" s="618"/>
      <c r="L36" s="618"/>
      <c r="M36" s="618"/>
      <c r="N36" s="618"/>
      <c r="O36" s="618"/>
      <c r="P36" s="618"/>
      <c r="Q36" s="618"/>
      <c r="R36" s="618"/>
      <c r="S36" s="618"/>
      <c r="T36" s="618"/>
      <c r="U36" s="618"/>
      <c r="V36" s="618"/>
      <c r="W36" s="618"/>
      <c r="X36" s="618"/>
      <c r="Y36" s="618"/>
      <c r="Z36" s="618"/>
      <c r="AA36" s="618"/>
      <c r="AB36" s="618"/>
      <c r="AC36" s="618"/>
      <c r="AD36" s="618"/>
      <c r="AE36" s="618"/>
      <c r="AF36" s="618"/>
      <c r="AG36" s="618"/>
      <c r="AH36" s="618"/>
      <c r="AI36" s="618"/>
      <c r="AJ36" s="618"/>
      <c r="AK36" s="618"/>
      <c r="AL36" s="618"/>
      <c r="AM36" s="618"/>
      <c r="AN36" s="618"/>
      <c r="AO36" s="618"/>
      <c r="AP36" s="618"/>
      <c r="AQ36" s="618"/>
      <c r="AR36" s="618"/>
      <c r="AS36" s="618"/>
      <c r="AT36" s="618"/>
      <c r="AU36" s="618"/>
      <c r="AV36" s="618"/>
      <c r="AW36" s="618"/>
      <c r="AX36" s="618"/>
      <c r="AY36" s="618"/>
    </row>
    <row r="37" spans="1:51" ht="13.5" customHeight="1" x14ac:dyDescent="0.25">
      <c r="A37" s="618"/>
      <c r="B37" s="618"/>
      <c r="C37" s="618"/>
      <c r="D37" s="618"/>
      <c r="E37" s="618"/>
      <c r="F37" s="618"/>
      <c r="G37" s="618"/>
      <c r="H37" s="618"/>
      <c r="I37" s="618"/>
      <c r="J37" s="618"/>
      <c r="K37" s="618"/>
      <c r="L37" s="618"/>
      <c r="M37" s="618"/>
      <c r="N37" s="618"/>
      <c r="O37" s="618"/>
      <c r="P37" s="618"/>
      <c r="Q37" s="618"/>
      <c r="R37" s="618"/>
      <c r="S37" s="618"/>
      <c r="T37" s="618"/>
      <c r="U37" s="618"/>
      <c r="V37" s="618"/>
      <c r="W37" s="618"/>
      <c r="X37" s="618"/>
      <c r="Y37" s="618"/>
      <c r="Z37" s="618"/>
      <c r="AA37" s="618"/>
      <c r="AB37" s="618"/>
      <c r="AC37" s="618"/>
      <c r="AD37" s="618"/>
      <c r="AE37" s="618"/>
      <c r="AF37" s="618"/>
      <c r="AG37" s="618"/>
      <c r="AH37" s="618"/>
      <c r="AI37" s="618"/>
      <c r="AJ37" s="618"/>
      <c r="AK37" s="618"/>
      <c r="AL37" s="618"/>
      <c r="AM37" s="618"/>
      <c r="AN37" s="618"/>
      <c r="AO37" s="618"/>
      <c r="AP37" s="618"/>
      <c r="AQ37" s="618"/>
      <c r="AR37" s="618"/>
      <c r="AS37" s="618"/>
      <c r="AT37" s="618"/>
      <c r="AU37" s="618"/>
      <c r="AV37" s="618"/>
      <c r="AW37" s="618"/>
      <c r="AX37" s="618"/>
      <c r="AY37" s="618"/>
    </row>
    <row r="38" spans="1:51" ht="13.5" customHeight="1" x14ac:dyDescent="0.25">
      <c r="A38" s="618"/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618"/>
      <c r="AH38" s="618"/>
      <c r="AI38" s="618"/>
      <c r="AJ38" s="618"/>
      <c r="AK38" s="618"/>
      <c r="AL38" s="618"/>
      <c r="AM38" s="618"/>
      <c r="AN38" s="618"/>
      <c r="AO38" s="618"/>
      <c r="AP38" s="618"/>
      <c r="AQ38" s="618"/>
      <c r="AR38" s="618"/>
      <c r="AS38" s="618"/>
      <c r="AT38" s="618"/>
      <c r="AU38" s="618"/>
      <c r="AV38" s="618"/>
      <c r="AW38" s="618"/>
      <c r="AX38" s="618"/>
      <c r="AY38" s="618"/>
    </row>
    <row r="39" spans="1:51" ht="13.5" customHeight="1" x14ac:dyDescent="0.25">
      <c r="A39" s="618"/>
      <c r="B39" s="618"/>
      <c r="C39" s="618"/>
      <c r="D39" s="618"/>
      <c r="E39" s="618"/>
      <c r="F39" s="618"/>
      <c r="G39" s="618"/>
      <c r="H39" s="618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18"/>
      <c r="AR39" s="618"/>
      <c r="AS39" s="618"/>
      <c r="AT39" s="618"/>
      <c r="AU39" s="618"/>
      <c r="AV39" s="618"/>
      <c r="AW39" s="618"/>
      <c r="AX39" s="618"/>
      <c r="AY39" s="618"/>
    </row>
    <row r="40" spans="1:51" ht="13.5" customHeight="1" x14ac:dyDescent="0.25">
      <c r="A40" s="618"/>
      <c r="B40" s="618"/>
      <c r="C40" s="618"/>
      <c r="D40" s="618"/>
      <c r="E40" s="618"/>
      <c r="F40" s="618"/>
      <c r="G40" s="618"/>
      <c r="H40" s="618"/>
      <c r="I40" s="618"/>
      <c r="J40" s="618"/>
      <c r="K40" s="618"/>
      <c r="L40" s="618"/>
      <c r="M40" s="618"/>
      <c r="N40" s="618"/>
      <c r="O40" s="618"/>
      <c r="P40" s="618"/>
      <c r="Q40" s="618"/>
      <c r="R40" s="618"/>
      <c r="S40" s="618"/>
      <c r="T40" s="618"/>
      <c r="U40" s="618"/>
      <c r="V40" s="618"/>
      <c r="W40" s="618"/>
      <c r="X40" s="618"/>
      <c r="Y40" s="618"/>
      <c r="Z40" s="618"/>
      <c r="AA40" s="618"/>
      <c r="AB40" s="618"/>
      <c r="AC40" s="618"/>
      <c r="AD40" s="618"/>
      <c r="AE40" s="618"/>
      <c r="AF40" s="618"/>
      <c r="AG40" s="618"/>
      <c r="AH40" s="618"/>
      <c r="AI40" s="618"/>
      <c r="AJ40" s="618"/>
      <c r="AK40" s="618"/>
      <c r="AL40" s="618"/>
      <c r="AM40" s="618"/>
      <c r="AN40" s="618"/>
      <c r="AO40" s="618"/>
      <c r="AP40" s="618"/>
      <c r="AQ40" s="618"/>
      <c r="AR40" s="618"/>
      <c r="AS40" s="618"/>
      <c r="AT40" s="618"/>
      <c r="AU40" s="618"/>
      <c r="AV40" s="618"/>
      <c r="AW40" s="618"/>
      <c r="AX40" s="618"/>
      <c r="AY40" s="618"/>
    </row>
    <row r="41" spans="1:51" ht="13.5" customHeight="1" x14ac:dyDescent="0.25">
      <c r="A41" s="618"/>
      <c r="B41" s="618"/>
      <c r="C41" s="618"/>
      <c r="D41" s="618"/>
      <c r="E41" s="618"/>
      <c r="F41" s="618"/>
      <c r="G41" s="618"/>
      <c r="H41" s="618"/>
      <c r="I41" s="618"/>
      <c r="J41" s="618"/>
      <c r="K41" s="618"/>
      <c r="L41" s="618"/>
      <c r="M41" s="618"/>
      <c r="N41" s="618"/>
      <c r="O41" s="618"/>
      <c r="P41" s="618"/>
      <c r="Q41" s="618"/>
      <c r="R41" s="618"/>
      <c r="S41" s="618"/>
      <c r="T41" s="618"/>
      <c r="U41" s="618"/>
      <c r="V41" s="618"/>
      <c r="W41" s="618"/>
      <c r="X41" s="618"/>
      <c r="Y41" s="618"/>
      <c r="Z41" s="618"/>
      <c r="AA41" s="618"/>
      <c r="AB41" s="618"/>
      <c r="AC41" s="618"/>
      <c r="AD41" s="618"/>
      <c r="AE41" s="618"/>
      <c r="AF41" s="618"/>
      <c r="AG41" s="618"/>
      <c r="AH41" s="618"/>
      <c r="AI41" s="618"/>
      <c r="AJ41" s="618"/>
      <c r="AK41" s="618"/>
      <c r="AL41" s="618"/>
      <c r="AM41" s="618"/>
      <c r="AN41" s="618"/>
      <c r="AO41" s="618"/>
      <c r="AP41" s="618"/>
      <c r="AQ41" s="618"/>
      <c r="AR41" s="618"/>
      <c r="AS41" s="618"/>
      <c r="AT41" s="618"/>
      <c r="AU41" s="618"/>
      <c r="AV41" s="618"/>
      <c r="AW41" s="618"/>
      <c r="AX41" s="618"/>
      <c r="AY41" s="618"/>
    </row>
    <row r="42" spans="1:51" ht="13.5" customHeight="1" x14ac:dyDescent="0.25">
      <c r="A42" s="618"/>
      <c r="B42" s="618"/>
      <c r="C42" s="618"/>
      <c r="D42" s="618"/>
      <c r="E42" s="618"/>
      <c r="F42" s="618"/>
      <c r="G42" s="618"/>
      <c r="H42" s="618"/>
      <c r="I42" s="618"/>
      <c r="J42" s="618"/>
      <c r="K42" s="618"/>
      <c r="L42" s="618"/>
      <c r="M42" s="618"/>
      <c r="N42" s="618"/>
      <c r="O42" s="618"/>
      <c r="P42" s="618"/>
      <c r="Q42" s="618"/>
      <c r="R42" s="618"/>
      <c r="S42" s="618"/>
      <c r="T42" s="618"/>
      <c r="U42" s="618"/>
      <c r="V42" s="618"/>
      <c r="W42" s="618"/>
      <c r="X42" s="618"/>
      <c r="Y42" s="618"/>
      <c r="Z42" s="618"/>
      <c r="AA42" s="618"/>
      <c r="AB42" s="618"/>
      <c r="AC42" s="618"/>
      <c r="AD42" s="618"/>
      <c r="AE42" s="618"/>
      <c r="AF42" s="618"/>
      <c r="AG42" s="618"/>
      <c r="AH42" s="618"/>
      <c r="AI42" s="618"/>
      <c r="AJ42" s="618"/>
      <c r="AK42" s="618"/>
      <c r="AL42" s="618"/>
      <c r="AM42" s="618"/>
      <c r="AN42" s="618"/>
      <c r="AO42" s="618"/>
      <c r="AP42" s="618"/>
      <c r="AQ42" s="618"/>
      <c r="AR42" s="618"/>
      <c r="AS42" s="618"/>
      <c r="AT42" s="618"/>
      <c r="AU42" s="618"/>
      <c r="AV42" s="618"/>
      <c r="AW42" s="618"/>
      <c r="AX42" s="618"/>
      <c r="AY42" s="618"/>
    </row>
    <row r="43" spans="1:51" ht="13.5" customHeight="1" x14ac:dyDescent="0.25">
      <c r="A43" s="618"/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8"/>
      <c r="AM43" s="618"/>
      <c r="AN43" s="618"/>
      <c r="AO43" s="618"/>
      <c r="AP43" s="618"/>
      <c r="AQ43" s="618"/>
      <c r="AR43" s="618"/>
      <c r="AS43" s="618"/>
      <c r="AT43" s="618"/>
      <c r="AU43" s="618"/>
      <c r="AV43" s="618"/>
      <c r="AW43" s="618"/>
      <c r="AX43" s="618"/>
      <c r="AY43" s="618"/>
    </row>
    <row r="44" spans="1:51" ht="13.5" customHeight="1" x14ac:dyDescent="0.25">
      <c r="A44" s="618"/>
      <c r="B44" s="618"/>
      <c r="C44" s="618"/>
      <c r="D44" s="618"/>
      <c r="E44" s="618"/>
      <c r="F44" s="618"/>
      <c r="G44" s="618"/>
      <c r="H44" s="618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18"/>
      <c r="AR44" s="618"/>
      <c r="AS44" s="618"/>
      <c r="AT44" s="618"/>
      <c r="AU44" s="618"/>
      <c r="AV44" s="618"/>
      <c r="AW44" s="618"/>
      <c r="AX44" s="618"/>
      <c r="AY44" s="618"/>
    </row>
    <row r="45" spans="1:51" ht="13.5" customHeight="1" x14ac:dyDescent="0.25">
      <c r="A45" s="618"/>
      <c r="B45" s="618"/>
      <c r="C45" s="618"/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8"/>
      <c r="AK45" s="618"/>
      <c r="AL45" s="618"/>
      <c r="AM45" s="618"/>
      <c r="AN45" s="618"/>
      <c r="AO45" s="618"/>
      <c r="AP45" s="618"/>
      <c r="AQ45" s="618"/>
      <c r="AR45" s="618"/>
      <c r="AS45" s="618"/>
      <c r="AT45" s="618"/>
      <c r="AU45" s="618"/>
      <c r="AV45" s="618"/>
      <c r="AW45" s="618"/>
      <c r="AX45" s="618"/>
      <c r="AY45" s="618"/>
    </row>
    <row r="46" spans="1:51" ht="13.5" customHeight="1" x14ac:dyDescent="0.25">
      <c r="A46" s="618"/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</row>
    <row r="47" spans="1:51" ht="13.5" customHeight="1" x14ac:dyDescent="0.25">
      <c r="A47" s="618"/>
      <c r="B47" s="618"/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618"/>
      <c r="AU47" s="618"/>
      <c r="AV47" s="618"/>
      <c r="AW47" s="618"/>
      <c r="AX47" s="618"/>
      <c r="AY47" s="618"/>
    </row>
    <row r="48" spans="1:51" ht="13.5" customHeight="1" x14ac:dyDescent="0.25">
      <c r="A48" s="618"/>
      <c r="B48" s="618"/>
      <c r="C48" s="618"/>
      <c r="D48" s="618"/>
      <c r="E48" s="618"/>
      <c r="F48" s="618"/>
      <c r="G48" s="618"/>
      <c r="H48" s="618"/>
      <c r="I48" s="618"/>
      <c r="J48" s="618"/>
      <c r="K48" s="618"/>
      <c r="L48" s="618"/>
      <c r="M48" s="618"/>
      <c r="N48" s="618"/>
      <c r="O48" s="618"/>
      <c r="P48" s="618"/>
      <c r="Q48" s="618"/>
      <c r="R48" s="618"/>
      <c r="S48" s="618"/>
      <c r="T48" s="618"/>
      <c r="U48" s="618"/>
      <c r="V48" s="618"/>
      <c r="W48" s="618"/>
      <c r="X48" s="618"/>
      <c r="Y48" s="618"/>
      <c r="Z48" s="618"/>
      <c r="AA48" s="618"/>
      <c r="AB48" s="618"/>
      <c r="AC48" s="618"/>
      <c r="AD48" s="618"/>
      <c r="AE48" s="618"/>
      <c r="AF48" s="618"/>
      <c r="AG48" s="618"/>
      <c r="AH48" s="618"/>
      <c r="AI48" s="618"/>
      <c r="AJ48" s="618"/>
      <c r="AK48" s="618"/>
      <c r="AL48" s="618"/>
      <c r="AM48" s="618"/>
      <c r="AN48" s="618"/>
      <c r="AO48" s="618"/>
      <c r="AP48" s="618"/>
      <c r="AQ48" s="618"/>
      <c r="AR48" s="618"/>
      <c r="AS48" s="618"/>
      <c r="AT48" s="618"/>
      <c r="AU48" s="618"/>
      <c r="AV48" s="618"/>
      <c r="AW48" s="618"/>
      <c r="AX48" s="618"/>
      <c r="AY48" s="618"/>
    </row>
    <row r="49" spans="1:51" ht="13.5" customHeight="1" x14ac:dyDescent="0.25">
      <c r="A49" s="618"/>
      <c r="B49" s="618"/>
      <c r="C49" s="618"/>
      <c r="D49" s="618"/>
      <c r="E49" s="618"/>
      <c r="F49" s="618"/>
      <c r="G49" s="618"/>
      <c r="H49" s="618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18"/>
      <c r="AR49" s="618"/>
      <c r="AS49" s="618"/>
      <c r="AT49" s="618"/>
      <c r="AU49" s="618"/>
      <c r="AV49" s="618"/>
      <c r="AW49" s="618"/>
      <c r="AX49" s="618"/>
      <c r="AY49" s="618"/>
    </row>
    <row r="50" spans="1:51" ht="13.5" customHeight="1" x14ac:dyDescent="0.25">
      <c r="A50" s="618"/>
      <c r="B50" s="618"/>
      <c r="C50" s="618"/>
      <c r="D50" s="618"/>
      <c r="E50" s="618"/>
      <c r="F50" s="618"/>
      <c r="G50" s="618"/>
      <c r="H50" s="618"/>
      <c r="I50" s="618"/>
      <c r="J50" s="618"/>
      <c r="K50" s="618"/>
      <c r="L50" s="618"/>
      <c r="M50" s="618"/>
      <c r="N50" s="618"/>
      <c r="O50" s="618"/>
      <c r="P50" s="618"/>
      <c r="Q50" s="618"/>
      <c r="R50" s="618"/>
      <c r="S50" s="618"/>
      <c r="T50" s="618"/>
      <c r="U50" s="618"/>
      <c r="V50" s="618"/>
      <c r="W50" s="618"/>
      <c r="X50" s="618"/>
      <c r="Y50" s="618"/>
      <c r="Z50" s="618"/>
      <c r="AA50" s="618"/>
      <c r="AB50" s="618"/>
      <c r="AC50" s="618"/>
      <c r="AD50" s="618"/>
      <c r="AE50" s="618"/>
      <c r="AF50" s="618"/>
      <c r="AG50" s="618"/>
      <c r="AH50" s="618"/>
      <c r="AI50" s="618"/>
      <c r="AJ50" s="618"/>
      <c r="AK50" s="618"/>
      <c r="AL50" s="618"/>
      <c r="AM50" s="618"/>
      <c r="AN50" s="618"/>
      <c r="AO50" s="618"/>
      <c r="AP50" s="618"/>
      <c r="AQ50" s="618"/>
      <c r="AR50" s="618"/>
      <c r="AS50" s="618"/>
      <c r="AT50" s="618"/>
      <c r="AU50" s="618"/>
      <c r="AV50" s="618"/>
      <c r="AW50" s="618"/>
      <c r="AX50" s="618"/>
      <c r="AY50" s="618"/>
    </row>
    <row r="51" spans="1:51" ht="13.5" customHeight="1" x14ac:dyDescent="0.25">
      <c r="A51" s="618"/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  <c r="M51" s="618"/>
      <c r="N51" s="618"/>
      <c r="O51" s="618"/>
      <c r="P51" s="618"/>
      <c r="Q51" s="618"/>
      <c r="R51" s="618"/>
      <c r="S51" s="618"/>
      <c r="T51" s="618"/>
      <c r="U51" s="618"/>
      <c r="V51" s="618"/>
      <c r="W51" s="618"/>
      <c r="X51" s="618"/>
      <c r="Y51" s="618"/>
      <c r="Z51" s="618"/>
      <c r="AA51" s="618"/>
      <c r="AB51" s="618"/>
      <c r="AC51" s="618"/>
      <c r="AD51" s="618"/>
      <c r="AE51" s="618"/>
      <c r="AF51" s="618"/>
      <c r="AG51" s="618"/>
      <c r="AH51" s="618"/>
      <c r="AI51" s="618"/>
      <c r="AJ51" s="618"/>
      <c r="AK51" s="618"/>
      <c r="AL51" s="618"/>
      <c r="AM51" s="618"/>
      <c r="AN51" s="618"/>
      <c r="AO51" s="618"/>
      <c r="AP51" s="618"/>
      <c r="AQ51" s="618"/>
      <c r="AR51" s="618"/>
      <c r="AS51" s="618"/>
      <c r="AT51" s="618"/>
      <c r="AU51" s="618"/>
      <c r="AV51" s="618"/>
      <c r="AW51" s="618"/>
      <c r="AX51" s="618"/>
      <c r="AY51" s="618"/>
    </row>
    <row r="52" spans="1:51" ht="13.5" customHeight="1" x14ac:dyDescent="0.25">
      <c r="A52" s="618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  <c r="M52" s="618"/>
      <c r="N52" s="618"/>
      <c r="O52" s="618"/>
      <c r="P52" s="618"/>
      <c r="Q52" s="618"/>
      <c r="R52" s="618"/>
      <c r="S52" s="618"/>
      <c r="T52" s="618"/>
      <c r="U52" s="618"/>
      <c r="V52" s="618"/>
      <c r="W52" s="618"/>
      <c r="X52" s="618"/>
      <c r="Y52" s="618"/>
      <c r="Z52" s="618"/>
      <c r="AA52" s="618"/>
      <c r="AB52" s="618"/>
      <c r="AC52" s="618"/>
      <c r="AD52" s="618"/>
      <c r="AE52" s="618"/>
      <c r="AF52" s="618"/>
      <c r="AG52" s="618"/>
      <c r="AH52" s="618"/>
      <c r="AI52" s="618"/>
      <c r="AJ52" s="618"/>
      <c r="AK52" s="618"/>
      <c r="AL52" s="618"/>
      <c r="AM52" s="618"/>
      <c r="AN52" s="618"/>
      <c r="AO52" s="618"/>
      <c r="AP52" s="618"/>
      <c r="AQ52" s="618"/>
      <c r="AR52" s="618"/>
      <c r="AS52" s="618"/>
      <c r="AT52" s="618"/>
      <c r="AU52" s="618"/>
      <c r="AV52" s="618"/>
      <c r="AW52" s="618"/>
      <c r="AX52" s="618"/>
      <c r="AY52" s="618"/>
    </row>
    <row r="53" spans="1:51" ht="13.5" customHeight="1" x14ac:dyDescent="0.25">
      <c r="A53" s="618"/>
      <c r="B53" s="618"/>
      <c r="C53" s="618"/>
      <c r="D53" s="618"/>
      <c r="E53" s="618"/>
      <c r="F53" s="618"/>
      <c r="G53" s="618"/>
      <c r="H53" s="618"/>
      <c r="I53" s="618"/>
      <c r="J53" s="618"/>
      <c r="K53" s="618"/>
      <c r="L53" s="618"/>
      <c r="M53" s="618"/>
      <c r="N53" s="618"/>
      <c r="O53" s="618"/>
      <c r="P53" s="618"/>
      <c r="Q53" s="618"/>
      <c r="R53" s="618"/>
      <c r="S53" s="618"/>
      <c r="T53" s="618"/>
      <c r="U53" s="618"/>
      <c r="V53" s="618"/>
      <c r="W53" s="618"/>
      <c r="X53" s="618"/>
      <c r="Y53" s="618"/>
      <c r="Z53" s="618"/>
      <c r="AA53" s="618"/>
      <c r="AB53" s="618"/>
      <c r="AC53" s="618"/>
      <c r="AD53" s="618"/>
      <c r="AE53" s="618"/>
      <c r="AF53" s="618"/>
      <c r="AG53" s="618"/>
      <c r="AH53" s="618"/>
      <c r="AI53" s="618"/>
      <c r="AJ53" s="618"/>
      <c r="AK53" s="618"/>
      <c r="AL53" s="618"/>
      <c r="AM53" s="618"/>
      <c r="AN53" s="618"/>
      <c r="AO53" s="618"/>
      <c r="AP53" s="618"/>
      <c r="AQ53" s="618"/>
      <c r="AR53" s="618"/>
      <c r="AS53" s="618"/>
      <c r="AT53" s="618"/>
      <c r="AU53" s="618"/>
      <c r="AV53" s="618"/>
      <c r="AW53" s="618"/>
      <c r="AX53" s="618"/>
      <c r="AY53" s="618"/>
    </row>
    <row r="54" spans="1:51" ht="13.5" customHeight="1" x14ac:dyDescent="0.25">
      <c r="A54" s="618"/>
      <c r="B54" s="618"/>
      <c r="C54" s="618"/>
      <c r="D54" s="618"/>
      <c r="E54" s="618"/>
      <c r="F54" s="618"/>
      <c r="G54" s="618"/>
      <c r="H54" s="618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18"/>
      <c r="AR54" s="618"/>
      <c r="AS54" s="618"/>
      <c r="AT54" s="618"/>
      <c r="AU54" s="618"/>
      <c r="AV54" s="618"/>
      <c r="AW54" s="618"/>
      <c r="AX54" s="618"/>
      <c r="AY54" s="618"/>
    </row>
    <row r="55" spans="1:51" ht="13.5" customHeight="1" x14ac:dyDescent="0.25">
      <c r="A55" s="618"/>
      <c r="B55" s="618"/>
      <c r="C55" s="618"/>
      <c r="D55" s="618"/>
      <c r="E55" s="618"/>
      <c r="F55" s="618"/>
      <c r="G55" s="618"/>
      <c r="H55" s="618"/>
      <c r="I55" s="618"/>
      <c r="J55" s="618"/>
      <c r="K55" s="618"/>
      <c r="L55" s="618"/>
      <c r="M55" s="618"/>
      <c r="N55" s="618"/>
      <c r="O55" s="618"/>
      <c r="P55" s="618"/>
      <c r="Q55" s="618"/>
      <c r="R55" s="618"/>
      <c r="S55" s="618"/>
      <c r="T55" s="618"/>
      <c r="U55" s="618"/>
      <c r="V55" s="618"/>
      <c r="W55" s="618"/>
      <c r="X55" s="618"/>
      <c r="Y55" s="618"/>
      <c r="Z55" s="618"/>
      <c r="AA55" s="618"/>
      <c r="AB55" s="618"/>
      <c r="AC55" s="618"/>
      <c r="AD55" s="618"/>
      <c r="AE55" s="618"/>
      <c r="AF55" s="618"/>
      <c r="AG55" s="618"/>
      <c r="AH55" s="618"/>
      <c r="AI55" s="618"/>
      <c r="AJ55" s="618"/>
      <c r="AK55" s="618"/>
      <c r="AL55" s="618"/>
      <c r="AM55" s="618"/>
      <c r="AN55" s="618"/>
      <c r="AO55" s="618"/>
      <c r="AP55" s="618"/>
      <c r="AQ55" s="618"/>
      <c r="AR55" s="618"/>
      <c r="AS55" s="618"/>
      <c r="AT55" s="618"/>
      <c r="AU55" s="618"/>
      <c r="AV55" s="618"/>
      <c r="AW55" s="618"/>
      <c r="AX55" s="618"/>
      <c r="AY55" s="618"/>
    </row>
    <row r="56" spans="1:51" ht="13.5" customHeight="1" x14ac:dyDescent="0.25">
      <c r="A56" s="618"/>
      <c r="B56" s="618"/>
      <c r="C56" s="618"/>
      <c r="D56" s="618"/>
      <c r="E56" s="618"/>
      <c r="F56" s="618"/>
      <c r="G56" s="618"/>
      <c r="H56" s="618"/>
      <c r="I56" s="618"/>
      <c r="J56" s="618"/>
      <c r="K56" s="618"/>
      <c r="L56" s="618"/>
      <c r="M56" s="618"/>
      <c r="N56" s="618"/>
      <c r="O56" s="618"/>
      <c r="P56" s="618"/>
      <c r="Q56" s="618"/>
      <c r="R56" s="618"/>
      <c r="S56" s="618"/>
      <c r="T56" s="618"/>
      <c r="U56" s="618"/>
      <c r="V56" s="618"/>
      <c r="W56" s="618"/>
      <c r="X56" s="618"/>
      <c r="Y56" s="618"/>
      <c r="Z56" s="618"/>
      <c r="AA56" s="618"/>
      <c r="AB56" s="618"/>
      <c r="AC56" s="618"/>
      <c r="AD56" s="618"/>
      <c r="AE56" s="618"/>
      <c r="AF56" s="618"/>
      <c r="AG56" s="618"/>
      <c r="AH56" s="618"/>
      <c r="AI56" s="618"/>
      <c r="AJ56" s="618"/>
      <c r="AK56" s="618"/>
      <c r="AL56" s="618"/>
      <c r="AM56" s="618"/>
      <c r="AN56" s="618"/>
      <c r="AO56" s="618"/>
      <c r="AP56" s="618"/>
      <c r="AQ56" s="618"/>
      <c r="AR56" s="618"/>
      <c r="AS56" s="618"/>
      <c r="AT56" s="618"/>
      <c r="AU56" s="618"/>
      <c r="AV56" s="618"/>
      <c r="AW56" s="618"/>
      <c r="AX56" s="618"/>
      <c r="AY56" s="618"/>
    </row>
    <row r="57" spans="1:51" ht="13.5" customHeight="1" x14ac:dyDescent="0.25">
      <c r="A57" s="618"/>
      <c r="B57" s="618"/>
      <c r="C57" s="618"/>
      <c r="D57" s="618"/>
      <c r="E57" s="618"/>
      <c r="F57" s="618"/>
      <c r="G57" s="618"/>
      <c r="H57" s="618"/>
      <c r="I57" s="618"/>
      <c r="J57" s="618"/>
      <c r="K57" s="618"/>
      <c r="L57" s="618"/>
      <c r="M57" s="618"/>
      <c r="N57" s="618"/>
      <c r="O57" s="618"/>
      <c r="P57" s="618"/>
      <c r="Q57" s="618"/>
      <c r="R57" s="618"/>
      <c r="S57" s="618"/>
      <c r="T57" s="618"/>
      <c r="U57" s="618"/>
      <c r="V57" s="618"/>
      <c r="W57" s="618"/>
      <c r="X57" s="618"/>
      <c r="Y57" s="618"/>
      <c r="Z57" s="618"/>
      <c r="AA57" s="618"/>
      <c r="AB57" s="618"/>
      <c r="AC57" s="618"/>
      <c r="AD57" s="618"/>
      <c r="AE57" s="618"/>
      <c r="AF57" s="618"/>
      <c r="AG57" s="618"/>
      <c r="AH57" s="618"/>
      <c r="AI57" s="618"/>
      <c r="AJ57" s="618"/>
      <c r="AK57" s="618"/>
      <c r="AL57" s="618"/>
      <c r="AM57" s="618"/>
      <c r="AN57" s="618"/>
      <c r="AO57" s="618"/>
      <c r="AP57" s="618"/>
      <c r="AQ57" s="618"/>
      <c r="AR57" s="618"/>
      <c r="AS57" s="618"/>
      <c r="AT57" s="618"/>
      <c r="AU57" s="618"/>
      <c r="AV57" s="618"/>
      <c r="AW57" s="618"/>
      <c r="AX57" s="618"/>
      <c r="AY57" s="618"/>
    </row>
    <row r="58" spans="1:51" ht="13.5" customHeight="1" x14ac:dyDescent="0.25">
      <c r="A58" s="618"/>
      <c r="B58" s="618"/>
      <c r="C58" s="618"/>
      <c r="D58" s="618"/>
      <c r="E58" s="618"/>
      <c r="F58" s="618"/>
      <c r="G58" s="618"/>
      <c r="H58" s="618"/>
      <c r="I58" s="618"/>
      <c r="J58" s="618"/>
      <c r="K58" s="618"/>
      <c r="L58" s="618"/>
      <c r="M58" s="618"/>
      <c r="N58" s="618"/>
      <c r="O58" s="618"/>
      <c r="P58" s="618"/>
      <c r="Q58" s="618"/>
      <c r="R58" s="618"/>
      <c r="S58" s="618"/>
      <c r="T58" s="618"/>
      <c r="U58" s="618"/>
      <c r="V58" s="618"/>
      <c r="W58" s="618"/>
      <c r="X58" s="618"/>
      <c r="Y58" s="618"/>
      <c r="Z58" s="618"/>
      <c r="AA58" s="618"/>
      <c r="AB58" s="618"/>
      <c r="AC58" s="618"/>
      <c r="AD58" s="618"/>
      <c r="AE58" s="618"/>
      <c r="AF58" s="618"/>
      <c r="AG58" s="618"/>
      <c r="AH58" s="618"/>
      <c r="AI58" s="618"/>
      <c r="AJ58" s="618"/>
      <c r="AK58" s="618"/>
      <c r="AL58" s="618"/>
      <c r="AM58" s="618"/>
      <c r="AN58" s="618"/>
      <c r="AO58" s="618"/>
      <c r="AP58" s="618"/>
      <c r="AQ58" s="618"/>
      <c r="AR58" s="618"/>
      <c r="AS58" s="618"/>
      <c r="AT58" s="618"/>
      <c r="AU58" s="618"/>
      <c r="AV58" s="618"/>
      <c r="AW58" s="618"/>
      <c r="AX58" s="618"/>
      <c r="AY58" s="618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39"/>
  <sheetViews>
    <sheetView tabSelected="1" topLeftCell="A7" zoomScale="120" zoomScaleNormal="120" workbookViewId="0">
      <selection activeCell="AJ19" sqref="AJ19"/>
    </sheetView>
  </sheetViews>
  <sheetFormatPr defaultColWidth="9.140625" defaultRowHeight="12.75" x14ac:dyDescent="0.2"/>
  <cols>
    <col min="1" max="54" width="2" style="1" customWidth="1"/>
    <col min="55" max="55" width="3" style="1" customWidth="1"/>
    <col min="56" max="56" width="4.85546875" style="1" customWidth="1"/>
    <col min="57" max="57" width="3" style="1" customWidth="1"/>
    <col min="58" max="58" width="3.42578125" style="1" customWidth="1"/>
    <col min="59" max="59" width="4.28515625" style="1" customWidth="1"/>
    <col min="60" max="60" width="3.42578125" style="1" customWidth="1"/>
    <col min="61" max="61" width="3" style="1" customWidth="1"/>
    <col min="62" max="62" width="2.5703125" style="1" customWidth="1"/>
    <col min="63" max="63" width="3.5703125" style="1" customWidth="1"/>
    <col min="64" max="67" width="2" style="1" customWidth="1"/>
    <col min="68" max="16384" width="9.140625" style="1"/>
  </cols>
  <sheetData>
    <row r="1" spans="1:63" ht="12.75" customHeight="1" x14ac:dyDescent="0.2">
      <c r="B1" s="2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63" ht="12.75" customHeight="1" x14ac:dyDescent="0.2">
      <c r="B2" s="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63" ht="18" customHeight="1" x14ac:dyDescent="0.2">
      <c r="B3" s="2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 s="3"/>
    </row>
    <row r="4" spans="1:63" ht="25.5" customHeight="1" thickBot="1" x14ac:dyDescent="0.25">
      <c r="A4" s="699" t="s">
        <v>131</v>
      </c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  <c r="Y4" s="699"/>
      <c r="Z4" s="699"/>
      <c r="AA4" s="699"/>
      <c r="AB4" s="699"/>
      <c r="AC4" s="699"/>
      <c r="AD4" s="699"/>
      <c r="AE4" s="699"/>
      <c r="AF4" s="699"/>
      <c r="AG4" s="699"/>
      <c r="AH4" s="699"/>
      <c r="AI4" s="699"/>
      <c r="AJ4" s="699"/>
      <c r="AK4" s="699"/>
      <c r="AL4" s="699"/>
      <c r="AM4" s="699"/>
      <c r="AN4" s="699"/>
      <c r="AO4" s="699"/>
      <c r="AP4" s="699"/>
      <c r="AQ4" s="699"/>
      <c r="AR4" s="699"/>
      <c r="AS4" s="699"/>
      <c r="AT4" s="699"/>
      <c r="AU4" s="699"/>
      <c r="AV4" s="699"/>
      <c r="AW4" s="699"/>
      <c r="AX4" s="699"/>
      <c r="AY4" s="699"/>
      <c r="AZ4" s="699"/>
      <c r="BA4" s="699"/>
      <c r="BB4" s="699"/>
      <c r="BC4" s="700" t="s">
        <v>132</v>
      </c>
      <c r="BD4" s="700"/>
      <c r="BE4" s="700"/>
      <c r="BF4" s="700"/>
      <c r="BG4" s="700"/>
      <c r="BH4" s="700"/>
      <c r="BI4" s="700"/>
      <c r="BJ4" s="700"/>
      <c r="BK4" s="700"/>
    </row>
    <row r="5" spans="1:63" ht="12.75" customHeight="1" thickBot="1" x14ac:dyDescent="0.25">
      <c r="A5" s="701" t="s">
        <v>0</v>
      </c>
      <c r="B5" s="702"/>
      <c r="C5" s="707" t="s">
        <v>1</v>
      </c>
      <c r="D5" s="707"/>
      <c r="E5" s="707"/>
      <c r="F5" s="707"/>
      <c r="G5" s="697" t="s">
        <v>2</v>
      </c>
      <c r="H5" s="707" t="s">
        <v>3</v>
      </c>
      <c r="I5" s="707"/>
      <c r="J5" s="707"/>
      <c r="K5" s="697" t="s">
        <v>4</v>
      </c>
      <c r="L5" s="707" t="s">
        <v>5</v>
      </c>
      <c r="M5" s="707"/>
      <c r="N5" s="707"/>
      <c r="O5" s="707"/>
      <c r="P5" s="707" t="s">
        <v>6</v>
      </c>
      <c r="Q5" s="707"/>
      <c r="R5" s="707"/>
      <c r="S5" s="707"/>
      <c r="T5" s="698" t="s">
        <v>7</v>
      </c>
      <c r="U5" s="707" t="s">
        <v>8</v>
      </c>
      <c r="V5" s="707"/>
      <c r="W5" s="707"/>
      <c r="X5" s="697" t="s">
        <v>9</v>
      </c>
      <c r="Y5" s="707" t="s">
        <v>10</v>
      </c>
      <c r="Z5" s="707"/>
      <c r="AA5" s="707"/>
      <c r="AB5" s="697" t="s">
        <v>11</v>
      </c>
      <c r="AC5" s="707" t="s">
        <v>12</v>
      </c>
      <c r="AD5" s="707"/>
      <c r="AE5" s="707"/>
      <c r="AF5" s="707"/>
      <c r="AG5" s="697" t="s">
        <v>13</v>
      </c>
      <c r="AH5" s="707" t="s">
        <v>14</v>
      </c>
      <c r="AI5" s="707"/>
      <c r="AJ5" s="707"/>
      <c r="AK5" s="697" t="s">
        <v>15</v>
      </c>
      <c r="AL5" s="707" t="s">
        <v>16</v>
      </c>
      <c r="AM5" s="707"/>
      <c r="AN5" s="707"/>
      <c r="AO5" s="707"/>
      <c r="AP5" s="707" t="s">
        <v>17</v>
      </c>
      <c r="AQ5" s="707"/>
      <c r="AR5" s="707"/>
      <c r="AS5" s="707"/>
      <c r="AT5" s="697" t="s">
        <v>18</v>
      </c>
      <c r="AU5" s="707" t="s">
        <v>19</v>
      </c>
      <c r="AV5" s="707"/>
      <c r="AW5" s="707"/>
      <c r="AX5" s="697" t="s">
        <v>20</v>
      </c>
      <c r="AY5" s="713" t="s">
        <v>21</v>
      </c>
      <c r="AZ5" s="713"/>
      <c r="BA5" s="713"/>
      <c r="BB5" s="713"/>
      <c r="BC5" s="714" t="s">
        <v>0</v>
      </c>
      <c r="BD5" s="715" t="s">
        <v>22</v>
      </c>
      <c r="BE5" s="708" t="s">
        <v>23</v>
      </c>
      <c r="BF5" s="712" t="s">
        <v>24</v>
      </c>
      <c r="BG5" s="712"/>
      <c r="BH5" s="708" t="s">
        <v>25</v>
      </c>
      <c r="BI5" s="708" t="s">
        <v>26</v>
      </c>
      <c r="BJ5" s="709" t="s">
        <v>27</v>
      </c>
      <c r="BK5" s="708" t="s">
        <v>28</v>
      </c>
    </row>
    <row r="6" spans="1:63" ht="33.75" customHeight="1" thickBot="1" x14ac:dyDescent="0.25">
      <c r="A6" s="703"/>
      <c r="B6" s="704"/>
      <c r="C6" s="707"/>
      <c r="D6" s="707"/>
      <c r="E6" s="707"/>
      <c r="F6" s="707"/>
      <c r="G6" s="697"/>
      <c r="H6" s="707"/>
      <c r="I6" s="707"/>
      <c r="J6" s="707"/>
      <c r="K6" s="697"/>
      <c r="L6" s="707"/>
      <c r="M6" s="707"/>
      <c r="N6" s="707"/>
      <c r="O6" s="707"/>
      <c r="P6" s="707"/>
      <c r="Q6" s="707"/>
      <c r="R6" s="707"/>
      <c r="S6" s="707"/>
      <c r="T6" s="698"/>
      <c r="U6" s="707"/>
      <c r="V6" s="707"/>
      <c r="W6" s="707"/>
      <c r="X6" s="697"/>
      <c r="Y6" s="707"/>
      <c r="Z6" s="707"/>
      <c r="AA6" s="707"/>
      <c r="AB6" s="697"/>
      <c r="AC6" s="707"/>
      <c r="AD6" s="707"/>
      <c r="AE6" s="707"/>
      <c r="AF6" s="707"/>
      <c r="AG6" s="697"/>
      <c r="AH6" s="707"/>
      <c r="AI6" s="707"/>
      <c r="AJ6" s="707"/>
      <c r="AK6" s="697"/>
      <c r="AL6" s="707"/>
      <c r="AM6" s="707"/>
      <c r="AN6" s="707"/>
      <c r="AO6" s="707"/>
      <c r="AP6" s="707"/>
      <c r="AQ6" s="707"/>
      <c r="AR6" s="707"/>
      <c r="AS6" s="707"/>
      <c r="AT6" s="697"/>
      <c r="AU6" s="707"/>
      <c r="AV6" s="707"/>
      <c r="AW6" s="707"/>
      <c r="AX6" s="697"/>
      <c r="AY6" s="713"/>
      <c r="AZ6" s="713"/>
      <c r="BA6" s="713"/>
      <c r="BB6" s="713"/>
      <c r="BC6" s="714"/>
      <c r="BD6" s="715"/>
      <c r="BE6" s="708"/>
      <c r="BF6" s="712"/>
      <c r="BG6" s="712"/>
      <c r="BH6" s="708"/>
      <c r="BI6" s="708"/>
      <c r="BJ6" s="709"/>
      <c r="BK6" s="708"/>
    </row>
    <row r="7" spans="1:63" ht="12.75" customHeight="1" thickBot="1" x14ac:dyDescent="0.25">
      <c r="A7" s="703"/>
      <c r="B7" s="704"/>
      <c r="C7" s="4"/>
      <c r="D7" s="4"/>
      <c r="E7" s="4"/>
      <c r="F7" s="5"/>
      <c r="G7" s="697"/>
      <c r="H7" s="4"/>
      <c r="I7" s="4"/>
      <c r="J7" s="5"/>
      <c r="K7" s="697"/>
      <c r="L7" s="4"/>
      <c r="M7" s="4"/>
      <c r="N7" s="4"/>
      <c r="O7" s="4"/>
      <c r="P7" s="4"/>
      <c r="Q7" s="4"/>
      <c r="R7" s="4"/>
      <c r="S7" s="5"/>
      <c r="T7" s="698"/>
      <c r="U7" s="4"/>
      <c r="V7" s="4"/>
      <c r="W7" s="5"/>
      <c r="X7" s="697"/>
      <c r="Y7" s="4"/>
      <c r="Z7" s="4"/>
      <c r="AA7" s="5"/>
      <c r="AB7" s="697"/>
      <c r="AC7" s="4"/>
      <c r="AD7" s="4"/>
      <c r="AE7" s="4"/>
      <c r="AF7" s="5"/>
      <c r="AG7" s="697"/>
      <c r="AH7" s="4"/>
      <c r="AI7" s="4"/>
      <c r="AJ7" s="5"/>
      <c r="AK7" s="697"/>
      <c r="AL7" s="4"/>
      <c r="AM7" s="4"/>
      <c r="AN7" s="4"/>
      <c r="AO7" s="4"/>
      <c r="AP7" s="4"/>
      <c r="AQ7" s="4"/>
      <c r="AR7" s="4"/>
      <c r="AS7" s="5"/>
      <c r="AT7" s="697"/>
      <c r="AU7" s="4"/>
      <c r="AV7" s="4"/>
      <c r="AW7" s="5"/>
      <c r="AX7" s="697"/>
      <c r="AY7" s="4"/>
      <c r="AZ7" s="4"/>
      <c r="BA7" s="4"/>
      <c r="BB7" s="6"/>
      <c r="BC7" s="714"/>
      <c r="BD7" s="715"/>
      <c r="BE7" s="708"/>
      <c r="BF7" s="710" t="s">
        <v>29</v>
      </c>
      <c r="BG7" s="711" t="s">
        <v>30</v>
      </c>
      <c r="BH7" s="708"/>
      <c r="BI7" s="708"/>
      <c r="BJ7" s="709"/>
      <c r="BK7" s="708"/>
    </row>
    <row r="8" spans="1:63" ht="12.75" customHeight="1" thickBot="1" x14ac:dyDescent="0.25">
      <c r="A8" s="703"/>
      <c r="B8" s="704"/>
      <c r="C8" s="7"/>
      <c r="D8" s="7"/>
      <c r="E8" s="7"/>
      <c r="F8" s="8"/>
      <c r="G8" s="697"/>
      <c r="H8" s="7"/>
      <c r="I8" s="7"/>
      <c r="J8" s="8"/>
      <c r="K8" s="697"/>
      <c r="L8" s="7"/>
      <c r="M8" s="7"/>
      <c r="N8" s="7"/>
      <c r="O8" s="7"/>
      <c r="P8" s="7"/>
      <c r="Q8" s="7"/>
      <c r="R8" s="7"/>
      <c r="S8" s="8"/>
      <c r="T8" s="698"/>
      <c r="U8" s="7"/>
      <c r="V8" s="7"/>
      <c r="W8" s="8"/>
      <c r="X8" s="697"/>
      <c r="Y8" s="7"/>
      <c r="Z8" s="7"/>
      <c r="AA8" s="8"/>
      <c r="AB8" s="697"/>
      <c r="AC8" s="7"/>
      <c r="AD8" s="7"/>
      <c r="AE8" s="7"/>
      <c r="AF8" s="8"/>
      <c r="AG8" s="697"/>
      <c r="AH8" s="7"/>
      <c r="AI8" s="7"/>
      <c r="AJ8" s="8"/>
      <c r="AK8" s="697"/>
      <c r="AL8" s="7"/>
      <c r="AM8" s="7"/>
      <c r="AN8" s="7"/>
      <c r="AO8" s="7"/>
      <c r="AP8" s="7"/>
      <c r="AQ8" s="7"/>
      <c r="AR8" s="7"/>
      <c r="AS8" s="8"/>
      <c r="AT8" s="697"/>
      <c r="AU8" s="7"/>
      <c r="AV8" s="7"/>
      <c r="AW8" s="8"/>
      <c r="AX8" s="697"/>
      <c r="AY8" s="7"/>
      <c r="AZ8" s="7"/>
      <c r="BA8" s="7"/>
      <c r="BB8" s="6"/>
      <c r="BC8" s="714"/>
      <c r="BD8" s="715"/>
      <c r="BE8" s="708"/>
      <c r="BF8" s="710"/>
      <c r="BG8" s="711"/>
      <c r="BH8" s="708"/>
      <c r="BI8" s="708"/>
      <c r="BJ8" s="709"/>
      <c r="BK8" s="708"/>
    </row>
    <row r="9" spans="1:63" ht="12.75" customHeight="1" thickBot="1" x14ac:dyDescent="0.25">
      <c r="A9" s="703"/>
      <c r="B9" s="704"/>
      <c r="C9" s="7">
        <v>1</v>
      </c>
      <c r="D9" s="7">
        <v>8</v>
      </c>
      <c r="E9" s="7">
        <v>15</v>
      </c>
      <c r="F9" s="7">
        <v>22</v>
      </c>
      <c r="G9" s="697"/>
      <c r="H9" s="7">
        <v>6</v>
      </c>
      <c r="I9" s="7">
        <v>13</v>
      </c>
      <c r="J9" s="7">
        <v>20</v>
      </c>
      <c r="K9" s="697"/>
      <c r="L9" s="7">
        <v>3</v>
      </c>
      <c r="M9" s="8">
        <v>10</v>
      </c>
      <c r="N9" s="7">
        <v>17</v>
      </c>
      <c r="O9" s="7">
        <v>24</v>
      </c>
      <c r="P9" s="7">
        <v>1</v>
      </c>
      <c r="Q9" s="7">
        <v>8</v>
      </c>
      <c r="R9" s="7">
        <v>15</v>
      </c>
      <c r="S9" s="7">
        <v>22</v>
      </c>
      <c r="T9" s="698"/>
      <c r="U9" s="7">
        <v>5</v>
      </c>
      <c r="V9" s="7">
        <v>12</v>
      </c>
      <c r="W9" s="7">
        <v>19</v>
      </c>
      <c r="X9" s="697"/>
      <c r="Y9" s="7">
        <v>2</v>
      </c>
      <c r="Z9" s="7">
        <v>9</v>
      </c>
      <c r="AA9" s="7">
        <v>16</v>
      </c>
      <c r="AB9" s="697"/>
      <c r="AC9" s="7">
        <v>2</v>
      </c>
      <c r="AD9" s="7">
        <v>9</v>
      </c>
      <c r="AE9" s="7">
        <v>16</v>
      </c>
      <c r="AF9" s="7">
        <v>23</v>
      </c>
      <c r="AG9" s="697"/>
      <c r="AH9" s="7">
        <v>6</v>
      </c>
      <c r="AI9" s="7">
        <v>13</v>
      </c>
      <c r="AJ9" s="7">
        <v>20</v>
      </c>
      <c r="AK9" s="697"/>
      <c r="AL9" s="7">
        <v>4</v>
      </c>
      <c r="AM9" s="7">
        <v>11</v>
      </c>
      <c r="AN9" s="7">
        <v>18</v>
      </c>
      <c r="AO9" s="7">
        <v>25</v>
      </c>
      <c r="AP9" s="7">
        <v>1</v>
      </c>
      <c r="AQ9" s="7">
        <v>8</v>
      </c>
      <c r="AR9" s="7">
        <v>15</v>
      </c>
      <c r="AS9" s="7">
        <v>22</v>
      </c>
      <c r="AT9" s="697"/>
      <c r="AU9" s="7">
        <v>6</v>
      </c>
      <c r="AV9" s="7">
        <v>13</v>
      </c>
      <c r="AW9" s="7">
        <v>20</v>
      </c>
      <c r="AX9" s="697"/>
      <c r="AY9" s="7">
        <v>3</v>
      </c>
      <c r="AZ9" s="7">
        <v>10</v>
      </c>
      <c r="BA9" s="7">
        <v>17</v>
      </c>
      <c r="BB9" s="9">
        <v>24</v>
      </c>
      <c r="BC9" s="714"/>
      <c r="BD9" s="715"/>
      <c r="BE9" s="708"/>
      <c r="BF9" s="710"/>
      <c r="BG9" s="711"/>
      <c r="BH9" s="708"/>
      <c r="BI9" s="708"/>
      <c r="BJ9" s="709"/>
      <c r="BK9" s="708"/>
    </row>
    <row r="10" spans="1:63" ht="12.75" customHeight="1" thickBot="1" x14ac:dyDescent="0.25">
      <c r="A10" s="703"/>
      <c r="B10" s="704"/>
      <c r="C10" s="7">
        <v>7</v>
      </c>
      <c r="D10" s="7">
        <v>14</v>
      </c>
      <c r="E10" s="7">
        <v>21</v>
      </c>
      <c r="F10" s="7">
        <v>28</v>
      </c>
      <c r="G10" s="697"/>
      <c r="H10" s="7">
        <v>12</v>
      </c>
      <c r="I10" s="7">
        <v>19</v>
      </c>
      <c r="J10" s="7">
        <v>26</v>
      </c>
      <c r="K10" s="697"/>
      <c r="L10" s="7">
        <v>9</v>
      </c>
      <c r="M10" s="7">
        <v>16</v>
      </c>
      <c r="N10" s="7">
        <v>23</v>
      </c>
      <c r="O10" s="7">
        <v>30</v>
      </c>
      <c r="P10" s="7">
        <v>7</v>
      </c>
      <c r="Q10" s="7">
        <v>14</v>
      </c>
      <c r="R10" s="7">
        <v>21</v>
      </c>
      <c r="S10" s="7">
        <v>28</v>
      </c>
      <c r="T10" s="698"/>
      <c r="U10" s="7">
        <v>11</v>
      </c>
      <c r="V10" s="7">
        <v>18</v>
      </c>
      <c r="W10" s="7">
        <v>25</v>
      </c>
      <c r="X10" s="697"/>
      <c r="Y10" s="7">
        <v>8</v>
      </c>
      <c r="Z10" s="7">
        <v>15</v>
      </c>
      <c r="AA10" s="7">
        <v>22</v>
      </c>
      <c r="AB10" s="697"/>
      <c r="AC10" s="7">
        <v>8</v>
      </c>
      <c r="AD10" s="7">
        <v>15</v>
      </c>
      <c r="AE10" s="7">
        <v>22</v>
      </c>
      <c r="AF10" s="7">
        <v>29</v>
      </c>
      <c r="AG10" s="697"/>
      <c r="AH10" s="7">
        <v>12</v>
      </c>
      <c r="AI10" s="7">
        <v>19</v>
      </c>
      <c r="AJ10" s="7">
        <v>26</v>
      </c>
      <c r="AK10" s="697"/>
      <c r="AL10" s="7">
        <v>10</v>
      </c>
      <c r="AM10" s="7">
        <v>17</v>
      </c>
      <c r="AN10" s="7">
        <v>24</v>
      </c>
      <c r="AO10" s="7">
        <v>31</v>
      </c>
      <c r="AP10" s="7">
        <v>7</v>
      </c>
      <c r="AQ10" s="7">
        <v>14</v>
      </c>
      <c r="AR10" s="7">
        <v>21</v>
      </c>
      <c r="AS10" s="7">
        <v>28</v>
      </c>
      <c r="AT10" s="697"/>
      <c r="AU10" s="7">
        <v>12</v>
      </c>
      <c r="AV10" s="7">
        <v>19</v>
      </c>
      <c r="AW10" s="7">
        <v>26</v>
      </c>
      <c r="AX10" s="697"/>
      <c r="AY10" s="7">
        <v>9</v>
      </c>
      <c r="AZ10" s="7">
        <v>16</v>
      </c>
      <c r="BA10" s="7">
        <v>23</v>
      </c>
      <c r="BB10" s="9">
        <v>31</v>
      </c>
      <c r="BC10" s="714"/>
      <c r="BD10" s="715"/>
      <c r="BE10" s="708"/>
      <c r="BF10" s="710"/>
      <c r="BG10" s="711"/>
      <c r="BH10" s="708"/>
      <c r="BI10" s="708"/>
      <c r="BJ10" s="709"/>
      <c r="BK10" s="708"/>
    </row>
    <row r="11" spans="1:63" ht="12.75" customHeight="1" thickBot="1" x14ac:dyDescent="0.25">
      <c r="A11" s="703"/>
      <c r="B11" s="704"/>
      <c r="C11" s="7"/>
      <c r="D11" s="7"/>
      <c r="E11" s="7"/>
      <c r="F11" s="7"/>
      <c r="G11" s="697"/>
      <c r="H11" s="7"/>
      <c r="I11" s="7"/>
      <c r="J11" s="7"/>
      <c r="K11" s="697"/>
      <c r="L11" s="7"/>
      <c r="M11" s="7"/>
      <c r="N11" s="7"/>
      <c r="O11" s="7"/>
      <c r="P11" s="7"/>
      <c r="Q11" s="7"/>
      <c r="R11" s="7"/>
      <c r="S11" s="7"/>
      <c r="T11" s="698"/>
      <c r="U11" s="7"/>
      <c r="V11" s="7"/>
      <c r="W11" s="7"/>
      <c r="X11" s="697"/>
      <c r="Y11" s="7"/>
      <c r="Z11" s="7"/>
      <c r="AA11" s="7"/>
      <c r="AB11" s="697"/>
      <c r="AC11" s="7"/>
      <c r="AD11" s="7"/>
      <c r="AE11" s="7"/>
      <c r="AF11" s="7"/>
      <c r="AG11" s="697"/>
      <c r="AH11" s="7"/>
      <c r="AI11" s="7"/>
      <c r="AJ11" s="7"/>
      <c r="AK11" s="697"/>
      <c r="AL11" s="7"/>
      <c r="AM11" s="7"/>
      <c r="AN11" s="7"/>
      <c r="AO11" s="7"/>
      <c r="AP11" s="7"/>
      <c r="AQ11" s="7"/>
      <c r="AR11" s="7"/>
      <c r="AS11" s="7"/>
      <c r="AT11" s="697"/>
      <c r="AU11" s="7"/>
      <c r="AV11" s="7"/>
      <c r="AW11" s="7"/>
      <c r="AX11" s="697"/>
      <c r="AY11" s="7"/>
      <c r="AZ11" s="7"/>
      <c r="BA11" s="7"/>
      <c r="BB11" s="9"/>
      <c r="BC11" s="714"/>
      <c r="BD11" s="715"/>
      <c r="BE11" s="708"/>
      <c r="BF11" s="710"/>
      <c r="BG11" s="711"/>
      <c r="BH11" s="708"/>
      <c r="BI11" s="708"/>
      <c r="BJ11" s="709"/>
      <c r="BK11" s="708"/>
    </row>
    <row r="12" spans="1:63" ht="12.75" customHeight="1" thickBot="1" x14ac:dyDescent="0.25">
      <c r="A12" s="703"/>
      <c r="B12" s="704"/>
      <c r="C12" s="7"/>
      <c r="D12" s="7"/>
      <c r="E12" s="7"/>
      <c r="F12" s="7"/>
      <c r="G12" s="697"/>
      <c r="H12" s="7"/>
      <c r="I12" s="7"/>
      <c r="J12" s="7"/>
      <c r="K12" s="697"/>
      <c r="L12" s="7"/>
      <c r="M12" s="7"/>
      <c r="N12" s="7"/>
      <c r="O12" s="7"/>
      <c r="P12" s="7"/>
      <c r="Q12" s="7"/>
      <c r="R12" s="7"/>
      <c r="S12" s="7"/>
      <c r="T12" s="698"/>
      <c r="U12" s="7"/>
      <c r="V12" s="7"/>
      <c r="W12" s="7"/>
      <c r="X12" s="697"/>
      <c r="Y12" s="7"/>
      <c r="Z12" s="7"/>
      <c r="AA12" s="7"/>
      <c r="AB12" s="697"/>
      <c r="AC12" s="7"/>
      <c r="AD12" s="7"/>
      <c r="AE12" s="7"/>
      <c r="AF12" s="7"/>
      <c r="AG12" s="697"/>
      <c r="AH12" s="7"/>
      <c r="AI12" s="7"/>
      <c r="AJ12" s="7"/>
      <c r="AK12" s="697"/>
      <c r="AL12" s="7"/>
      <c r="AM12" s="7"/>
      <c r="AN12" s="7"/>
      <c r="AO12" s="7"/>
      <c r="AP12" s="7"/>
      <c r="AQ12" s="7"/>
      <c r="AR12" s="7"/>
      <c r="AS12" s="7"/>
      <c r="AT12" s="697"/>
      <c r="AU12" s="7"/>
      <c r="AV12" s="7"/>
      <c r="AW12" s="7"/>
      <c r="AX12" s="697"/>
      <c r="AY12" s="7"/>
      <c r="AZ12" s="7"/>
      <c r="BA12" s="7"/>
      <c r="BB12" s="9"/>
      <c r="BC12" s="714"/>
      <c r="BD12" s="715"/>
      <c r="BE12" s="708"/>
      <c r="BF12" s="710"/>
      <c r="BG12" s="711"/>
      <c r="BH12" s="708"/>
      <c r="BI12" s="708"/>
      <c r="BJ12" s="709"/>
      <c r="BK12" s="708"/>
    </row>
    <row r="13" spans="1:63" ht="12.75" customHeight="1" thickBot="1" x14ac:dyDescent="0.25">
      <c r="A13" s="703"/>
      <c r="B13" s="704"/>
      <c r="C13" s="7"/>
      <c r="D13" s="7"/>
      <c r="E13" s="7"/>
      <c r="F13" s="7"/>
      <c r="G13" s="697"/>
      <c r="H13" s="7"/>
      <c r="I13" s="7"/>
      <c r="J13" s="7"/>
      <c r="K13" s="697"/>
      <c r="L13" s="7"/>
      <c r="M13" s="7"/>
      <c r="N13" s="7"/>
      <c r="O13" s="7"/>
      <c r="P13" s="7"/>
      <c r="Q13" s="7"/>
      <c r="R13" s="7"/>
      <c r="S13" s="7"/>
      <c r="T13" s="698"/>
      <c r="U13" s="7"/>
      <c r="V13" s="7"/>
      <c r="W13" s="7"/>
      <c r="X13" s="697"/>
      <c r="Y13" s="7"/>
      <c r="Z13" s="7"/>
      <c r="AA13" s="7"/>
      <c r="AB13" s="697"/>
      <c r="AC13" s="7"/>
      <c r="AD13" s="7"/>
      <c r="AE13" s="7"/>
      <c r="AF13" s="7"/>
      <c r="AG13" s="697"/>
      <c r="AH13" s="7"/>
      <c r="AI13" s="7"/>
      <c r="AJ13" s="7"/>
      <c r="AK13" s="697"/>
      <c r="AL13" s="7"/>
      <c r="AM13" s="7"/>
      <c r="AN13" s="7"/>
      <c r="AO13" s="7"/>
      <c r="AP13" s="7"/>
      <c r="AQ13" s="7"/>
      <c r="AR13" s="7"/>
      <c r="AS13" s="7"/>
      <c r="AT13" s="697"/>
      <c r="AU13" s="7"/>
      <c r="AV13" s="7"/>
      <c r="AW13" s="7"/>
      <c r="AX13" s="697"/>
      <c r="AY13" s="7"/>
      <c r="AZ13" s="7"/>
      <c r="BA13" s="7"/>
      <c r="BB13" s="9"/>
      <c r="BC13" s="714"/>
      <c r="BD13" s="715"/>
      <c r="BE13" s="708"/>
      <c r="BF13" s="710"/>
      <c r="BG13" s="711"/>
      <c r="BH13" s="708"/>
      <c r="BI13" s="708"/>
      <c r="BJ13" s="709"/>
      <c r="BK13" s="708"/>
    </row>
    <row r="14" spans="1:63" ht="22.5" customHeight="1" thickBot="1" x14ac:dyDescent="0.25">
      <c r="A14" s="705"/>
      <c r="B14" s="706"/>
      <c r="C14" s="7"/>
      <c r="D14" s="7"/>
      <c r="E14" s="7"/>
      <c r="F14" s="7"/>
      <c r="G14" s="698"/>
      <c r="H14" s="7"/>
      <c r="I14" s="7"/>
      <c r="J14" s="7"/>
      <c r="K14" s="698"/>
      <c r="L14" s="7"/>
      <c r="M14" s="7"/>
      <c r="N14" s="7"/>
      <c r="O14" s="7"/>
      <c r="P14" s="7"/>
      <c r="Q14" s="7"/>
      <c r="R14" s="7"/>
      <c r="S14" s="7"/>
      <c r="T14" s="698"/>
      <c r="U14" s="7"/>
      <c r="V14" s="7"/>
      <c r="W14" s="7"/>
      <c r="X14" s="698"/>
      <c r="Y14" s="7"/>
      <c r="Z14" s="7"/>
      <c r="AA14" s="7"/>
      <c r="AB14" s="698"/>
      <c r="AC14" s="7"/>
      <c r="AD14" s="7"/>
      <c r="AE14" s="7"/>
      <c r="AF14" s="7"/>
      <c r="AG14" s="698"/>
      <c r="AH14" s="7"/>
      <c r="AI14" s="7"/>
      <c r="AJ14" s="7"/>
      <c r="AK14" s="698"/>
      <c r="AL14" s="7"/>
      <c r="AM14" s="7"/>
      <c r="AN14" s="7"/>
      <c r="AO14" s="7"/>
      <c r="AP14" s="7"/>
      <c r="AQ14" s="7"/>
      <c r="AR14" s="7"/>
      <c r="AS14" s="7"/>
      <c r="AT14" s="698"/>
      <c r="AU14" s="7"/>
      <c r="AV14" s="7"/>
      <c r="AW14" s="7"/>
      <c r="AX14" s="698"/>
      <c r="AY14" s="7"/>
      <c r="AZ14" s="7"/>
      <c r="BA14" s="7"/>
      <c r="BB14" s="9"/>
      <c r="BC14" s="714"/>
      <c r="BD14" s="715"/>
      <c r="BE14" s="708"/>
      <c r="BF14" s="710"/>
      <c r="BG14" s="711"/>
      <c r="BH14" s="708"/>
      <c r="BI14" s="708"/>
      <c r="BJ14" s="709"/>
      <c r="BK14" s="708"/>
    </row>
    <row r="15" spans="1:63" ht="12.75" customHeight="1" x14ac:dyDescent="0.2">
      <c r="A15" s="716">
        <v>1</v>
      </c>
      <c r="B15" s="717"/>
      <c r="C15" s="51"/>
      <c r="D15" s="51"/>
      <c r="E15" s="51"/>
      <c r="F15" s="51"/>
      <c r="G15" s="51"/>
      <c r="H15" s="52">
        <v>17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31</v>
      </c>
      <c r="U15" s="52" t="s">
        <v>31</v>
      </c>
      <c r="V15" s="52"/>
      <c r="W15" s="52"/>
      <c r="X15" s="52"/>
      <c r="Y15" s="52"/>
      <c r="Z15" s="52"/>
      <c r="AA15" s="52">
        <v>22</v>
      </c>
      <c r="AB15" s="53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4" t="s">
        <v>32</v>
      </c>
      <c r="AS15" s="54" t="s">
        <v>32</v>
      </c>
      <c r="AT15" s="52" t="s">
        <v>31</v>
      </c>
      <c r="AU15" s="578" t="s">
        <v>31</v>
      </c>
      <c r="AV15" s="52" t="s">
        <v>31</v>
      </c>
      <c r="AW15" s="52" t="s">
        <v>31</v>
      </c>
      <c r="AX15" s="52" t="s">
        <v>31</v>
      </c>
      <c r="AY15" s="52" t="s">
        <v>31</v>
      </c>
      <c r="AZ15" s="52" t="s">
        <v>31</v>
      </c>
      <c r="BA15" s="52" t="s">
        <v>31</v>
      </c>
      <c r="BB15" s="55" t="s">
        <v>31</v>
      </c>
      <c r="BC15" s="50">
        <v>1</v>
      </c>
      <c r="BD15" s="60">
        <v>39</v>
      </c>
      <c r="BE15" s="60"/>
      <c r="BF15" s="60"/>
      <c r="BG15" s="60"/>
      <c r="BH15" s="60">
        <v>2</v>
      </c>
      <c r="BI15" s="60"/>
      <c r="BJ15" s="61">
        <v>11</v>
      </c>
      <c r="BK15" s="62">
        <v>52</v>
      </c>
    </row>
    <row r="16" spans="1:63" ht="12.75" customHeight="1" x14ac:dyDescent="0.2">
      <c r="A16" s="718">
        <v>2</v>
      </c>
      <c r="B16" s="719"/>
      <c r="C16" s="10"/>
      <c r="D16" s="10"/>
      <c r="E16" s="10"/>
      <c r="F16" s="10"/>
      <c r="G16" s="46"/>
      <c r="H16" s="47">
        <v>17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 t="s">
        <v>31</v>
      </c>
      <c r="U16" s="47" t="s">
        <v>31</v>
      </c>
      <c r="V16" s="47"/>
      <c r="W16" s="47"/>
      <c r="X16" s="47"/>
      <c r="Y16" s="47"/>
      <c r="Z16" s="47"/>
      <c r="AA16" s="47">
        <v>18</v>
      </c>
      <c r="AB16" s="48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9"/>
      <c r="AN16" s="47">
        <v>0</v>
      </c>
      <c r="AO16" s="47">
        <v>0</v>
      </c>
      <c r="AP16" s="47">
        <v>8</v>
      </c>
      <c r="AQ16" s="47">
        <v>8</v>
      </c>
      <c r="AR16" s="47">
        <v>8</v>
      </c>
      <c r="AS16" s="642">
        <v>8</v>
      </c>
      <c r="AT16" s="641">
        <v>8</v>
      </c>
      <c r="AU16" s="642">
        <v>8</v>
      </c>
      <c r="AV16" s="49" t="s">
        <v>32</v>
      </c>
      <c r="AW16" s="47" t="s">
        <v>31</v>
      </c>
      <c r="AX16" s="47" t="s">
        <v>31</v>
      </c>
      <c r="AY16" s="47" t="s">
        <v>31</v>
      </c>
      <c r="AZ16" s="47" t="s">
        <v>31</v>
      </c>
      <c r="BA16" s="47" t="s">
        <v>31</v>
      </c>
      <c r="BB16" s="56" t="s">
        <v>31</v>
      </c>
      <c r="BC16" s="58">
        <v>2</v>
      </c>
      <c r="BD16" s="579">
        <v>35</v>
      </c>
      <c r="BE16" s="579">
        <v>2</v>
      </c>
      <c r="BF16" s="579">
        <v>5</v>
      </c>
      <c r="BG16" s="579"/>
      <c r="BH16" s="579">
        <v>1</v>
      </c>
      <c r="BI16" s="579"/>
      <c r="BJ16" s="579">
        <v>9</v>
      </c>
      <c r="BK16" s="59">
        <v>52</v>
      </c>
    </row>
    <row r="17" spans="1:63" ht="10.15" customHeight="1" x14ac:dyDescent="0.2">
      <c r="A17" s="676">
        <v>3</v>
      </c>
      <c r="B17" s="677"/>
      <c r="C17" s="661"/>
      <c r="D17" s="661"/>
      <c r="E17" s="661"/>
      <c r="F17" s="661"/>
      <c r="G17" s="669"/>
      <c r="H17" s="665">
        <v>13</v>
      </c>
      <c r="I17" s="665"/>
      <c r="J17" s="665"/>
      <c r="K17" s="665"/>
      <c r="L17" s="665"/>
      <c r="M17" s="665"/>
      <c r="N17" s="665"/>
      <c r="O17" s="665"/>
      <c r="P17" s="665">
        <v>0</v>
      </c>
      <c r="Q17" s="665">
        <v>0</v>
      </c>
      <c r="R17" s="665">
        <v>8</v>
      </c>
      <c r="S17" s="686" t="s">
        <v>32</v>
      </c>
      <c r="T17" s="665" t="s">
        <v>31</v>
      </c>
      <c r="U17" s="665" t="s">
        <v>31</v>
      </c>
      <c r="V17" s="665"/>
      <c r="W17" s="665"/>
      <c r="X17" s="665"/>
      <c r="Y17" s="665"/>
      <c r="Z17" s="665"/>
      <c r="AA17" s="722">
        <v>18.5</v>
      </c>
      <c r="AB17" s="665"/>
      <c r="AC17" s="665"/>
      <c r="AD17" s="665"/>
      <c r="AE17" s="665"/>
      <c r="AF17" s="665"/>
      <c r="AG17" s="665"/>
      <c r="AH17" s="665"/>
      <c r="AI17" s="665"/>
      <c r="AJ17" s="665"/>
      <c r="AK17" s="693"/>
      <c r="AL17" s="693"/>
      <c r="AM17" s="665"/>
      <c r="AN17" s="600"/>
      <c r="AO17" s="667">
        <v>0</v>
      </c>
      <c r="AP17" s="667">
        <v>0</v>
      </c>
      <c r="AQ17" s="667">
        <v>0</v>
      </c>
      <c r="AR17" s="576">
        <v>0</v>
      </c>
      <c r="AS17" s="667">
        <v>8</v>
      </c>
      <c r="AT17" s="640">
        <v>8</v>
      </c>
      <c r="AU17" s="695">
        <v>8</v>
      </c>
      <c r="AV17" s="644">
        <v>8</v>
      </c>
      <c r="AW17" s="665" t="s">
        <v>31</v>
      </c>
      <c r="AX17" s="665" t="s">
        <v>31</v>
      </c>
      <c r="AY17" s="665" t="s">
        <v>31</v>
      </c>
      <c r="AZ17" s="665" t="s">
        <v>31</v>
      </c>
      <c r="BA17" s="665" t="s">
        <v>31</v>
      </c>
      <c r="BB17" s="665" t="s">
        <v>31</v>
      </c>
      <c r="BC17" s="676">
        <v>3</v>
      </c>
      <c r="BD17" s="682">
        <v>31.5</v>
      </c>
      <c r="BE17" s="675">
        <v>6</v>
      </c>
      <c r="BF17" s="675">
        <v>6</v>
      </c>
      <c r="BG17" s="685"/>
      <c r="BH17" s="683">
        <v>1.5</v>
      </c>
      <c r="BI17" s="685"/>
      <c r="BJ17" s="675">
        <v>7</v>
      </c>
      <c r="BK17" s="675">
        <v>52</v>
      </c>
    </row>
    <row r="18" spans="1:63" ht="11.45" customHeight="1" x14ac:dyDescent="0.2">
      <c r="A18" s="688"/>
      <c r="B18" s="689"/>
      <c r="C18" s="690"/>
      <c r="D18" s="690"/>
      <c r="E18" s="690"/>
      <c r="F18" s="690"/>
      <c r="G18" s="691"/>
      <c r="H18" s="673"/>
      <c r="I18" s="673"/>
      <c r="J18" s="673"/>
      <c r="K18" s="673"/>
      <c r="L18" s="673"/>
      <c r="M18" s="673"/>
      <c r="N18" s="673"/>
      <c r="O18" s="673"/>
      <c r="P18" s="673"/>
      <c r="Q18" s="673"/>
      <c r="R18" s="673"/>
      <c r="S18" s="687"/>
      <c r="T18" s="673"/>
      <c r="U18" s="673"/>
      <c r="V18" s="673"/>
      <c r="W18" s="673"/>
      <c r="X18" s="673"/>
      <c r="Y18" s="673"/>
      <c r="Z18" s="673"/>
      <c r="AA18" s="723"/>
      <c r="AB18" s="673"/>
      <c r="AC18" s="673"/>
      <c r="AD18" s="673"/>
      <c r="AE18" s="673"/>
      <c r="AF18" s="692"/>
      <c r="AG18" s="692"/>
      <c r="AH18" s="692"/>
      <c r="AI18" s="692"/>
      <c r="AJ18" s="692"/>
      <c r="AK18" s="694"/>
      <c r="AL18" s="694"/>
      <c r="AM18" s="673"/>
      <c r="AN18" s="599">
        <v>0</v>
      </c>
      <c r="AO18" s="674"/>
      <c r="AP18" s="674"/>
      <c r="AQ18" s="674"/>
      <c r="AR18" s="582">
        <v>8</v>
      </c>
      <c r="AS18" s="674"/>
      <c r="AT18" s="643">
        <v>8</v>
      </c>
      <c r="AU18" s="696"/>
      <c r="AV18" s="577" t="s">
        <v>32</v>
      </c>
      <c r="AW18" s="692"/>
      <c r="AX18" s="692"/>
      <c r="AY18" s="692"/>
      <c r="AZ18" s="692"/>
      <c r="BA18" s="692"/>
      <c r="BB18" s="692"/>
      <c r="BC18" s="688"/>
      <c r="BD18" s="675"/>
      <c r="BE18" s="675"/>
      <c r="BF18" s="675"/>
      <c r="BG18" s="685"/>
      <c r="BH18" s="684"/>
      <c r="BI18" s="685"/>
      <c r="BJ18" s="675"/>
      <c r="BK18" s="675"/>
    </row>
    <row r="19" spans="1:63" ht="11.45" customHeight="1" x14ac:dyDescent="0.2">
      <c r="A19" s="676">
        <v>4</v>
      </c>
      <c r="B19" s="677"/>
      <c r="C19" s="661"/>
      <c r="D19" s="661"/>
      <c r="E19" s="661"/>
      <c r="F19" s="661"/>
      <c r="G19" s="669"/>
      <c r="H19" s="671">
        <v>9.5</v>
      </c>
      <c r="I19" s="665"/>
      <c r="J19" s="665"/>
      <c r="K19" s="665"/>
      <c r="L19" s="584"/>
      <c r="M19" s="665">
        <v>0</v>
      </c>
      <c r="N19" s="665">
        <v>0</v>
      </c>
      <c r="O19" s="584">
        <v>0</v>
      </c>
      <c r="P19" s="665">
        <v>8</v>
      </c>
      <c r="Q19" s="665">
        <v>8</v>
      </c>
      <c r="R19" s="581">
        <v>8</v>
      </c>
      <c r="S19" s="667" t="s">
        <v>32</v>
      </c>
      <c r="T19" s="665" t="s">
        <v>31</v>
      </c>
      <c r="U19" s="665" t="s">
        <v>31</v>
      </c>
      <c r="V19" s="665" t="s">
        <v>34</v>
      </c>
      <c r="W19" s="665" t="s">
        <v>34</v>
      </c>
      <c r="X19" s="665" t="s">
        <v>34</v>
      </c>
      <c r="Y19" s="665" t="s">
        <v>34</v>
      </c>
      <c r="Z19" s="667" t="s">
        <v>35</v>
      </c>
      <c r="AA19" s="667" t="s">
        <v>35</v>
      </c>
      <c r="AB19" s="667" t="s">
        <v>35</v>
      </c>
      <c r="AC19" s="667" t="s">
        <v>35</v>
      </c>
      <c r="AD19" s="665" t="s">
        <v>36</v>
      </c>
      <c r="AE19" s="663" t="s">
        <v>36</v>
      </c>
      <c r="AF19" s="587"/>
      <c r="AG19" s="588"/>
      <c r="AH19" s="588"/>
      <c r="AI19" s="588"/>
      <c r="AJ19" s="588"/>
      <c r="AK19" s="589"/>
      <c r="AL19" s="589"/>
      <c r="AM19" s="590"/>
      <c r="AN19" s="588"/>
      <c r="AO19" s="591"/>
      <c r="AP19" s="591"/>
      <c r="AQ19" s="591"/>
      <c r="AR19" s="592"/>
      <c r="AS19" s="591"/>
      <c r="AT19" s="591"/>
      <c r="AU19" s="593"/>
      <c r="AV19" s="588"/>
      <c r="AW19" s="588"/>
      <c r="AX19" s="588"/>
      <c r="AY19" s="588"/>
      <c r="AZ19" s="588"/>
      <c r="BA19" s="588"/>
      <c r="BB19" s="594"/>
      <c r="BC19" s="680">
        <v>4</v>
      </c>
      <c r="BD19" s="682">
        <v>9.5</v>
      </c>
      <c r="BE19" s="675">
        <v>3</v>
      </c>
      <c r="BF19" s="675">
        <v>3</v>
      </c>
      <c r="BG19" s="675">
        <v>4</v>
      </c>
      <c r="BH19" s="683">
        <v>1.5</v>
      </c>
      <c r="BI19" s="675">
        <v>6</v>
      </c>
      <c r="BJ19" s="675">
        <v>2</v>
      </c>
      <c r="BK19" s="675">
        <v>29</v>
      </c>
    </row>
    <row r="20" spans="1:63" ht="12.75" customHeight="1" thickBot="1" x14ac:dyDescent="0.25">
      <c r="A20" s="678"/>
      <c r="B20" s="679"/>
      <c r="C20" s="662"/>
      <c r="D20" s="662"/>
      <c r="E20" s="662"/>
      <c r="F20" s="662"/>
      <c r="G20" s="670"/>
      <c r="H20" s="672"/>
      <c r="I20" s="666"/>
      <c r="J20" s="666"/>
      <c r="K20" s="666"/>
      <c r="L20" s="585">
        <v>0</v>
      </c>
      <c r="M20" s="666"/>
      <c r="N20" s="666"/>
      <c r="O20" s="585">
        <v>8</v>
      </c>
      <c r="P20" s="666"/>
      <c r="Q20" s="666"/>
      <c r="R20" s="586" t="s">
        <v>32</v>
      </c>
      <c r="S20" s="668"/>
      <c r="T20" s="666"/>
      <c r="U20" s="666"/>
      <c r="V20" s="666"/>
      <c r="W20" s="666"/>
      <c r="X20" s="666"/>
      <c r="Y20" s="666"/>
      <c r="Z20" s="668"/>
      <c r="AA20" s="668"/>
      <c r="AB20" s="668"/>
      <c r="AC20" s="668"/>
      <c r="AD20" s="666"/>
      <c r="AE20" s="664"/>
      <c r="AF20" s="595"/>
      <c r="AG20" s="596"/>
      <c r="AH20" s="596"/>
      <c r="AI20" s="596"/>
      <c r="AJ20" s="597"/>
      <c r="AK20" s="597"/>
      <c r="AL20" s="597"/>
      <c r="AM20" s="597"/>
      <c r="AN20" s="596"/>
      <c r="AO20" s="596"/>
      <c r="AP20" s="596"/>
      <c r="AQ20" s="596"/>
      <c r="AR20" s="597"/>
      <c r="AS20" s="597"/>
      <c r="AT20" s="597"/>
      <c r="AU20" s="597"/>
      <c r="AV20" s="597"/>
      <c r="AW20" s="597"/>
      <c r="AX20" s="597"/>
      <c r="AY20" s="597"/>
      <c r="AZ20" s="597"/>
      <c r="BA20" s="597"/>
      <c r="BB20" s="598"/>
      <c r="BC20" s="681"/>
      <c r="BD20" s="675"/>
      <c r="BE20" s="675"/>
      <c r="BF20" s="675"/>
      <c r="BG20" s="675"/>
      <c r="BH20" s="684"/>
      <c r="BI20" s="675"/>
      <c r="BJ20" s="675"/>
      <c r="BK20" s="675"/>
    </row>
    <row r="21" spans="1:63" ht="12.75" customHeight="1" thickBot="1" x14ac:dyDescent="0.25">
      <c r="B21" s="2"/>
      <c r="BB21" s="720" t="s">
        <v>37</v>
      </c>
      <c r="BC21" s="721"/>
      <c r="BD21" s="583">
        <f>39+35+31+9+1</f>
        <v>115</v>
      </c>
      <c r="BE21" s="57">
        <f>SUM(BE15:BE20)</f>
        <v>11</v>
      </c>
      <c r="BF21" s="11">
        <f>SUM(BF15:BF20)</f>
        <v>14</v>
      </c>
      <c r="BG21" s="11">
        <v>4</v>
      </c>
      <c r="BH21" s="11">
        <v>6</v>
      </c>
      <c r="BI21" s="11">
        <v>6</v>
      </c>
      <c r="BJ21" s="12">
        <f>SUM(BJ15:BJ20)</f>
        <v>29</v>
      </c>
      <c r="BK21" s="580">
        <f>SUM(BK15:BK20)</f>
        <v>185</v>
      </c>
    </row>
    <row r="22" spans="1:63" ht="12.75" customHeight="1" x14ac:dyDescent="0.2">
      <c r="A22" s="724" t="s">
        <v>38</v>
      </c>
      <c r="B22" s="724"/>
      <c r="C22" s="724"/>
      <c r="D22" s="724"/>
      <c r="E22" s="724"/>
      <c r="F22" s="724"/>
      <c r="G22" s="13"/>
      <c r="H22" s="724" t="s">
        <v>39</v>
      </c>
      <c r="I22" s="724"/>
      <c r="J22" s="724"/>
      <c r="K22" s="724"/>
      <c r="L22" s="724"/>
      <c r="M22" s="724"/>
      <c r="N22" s="724"/>
      <c r="O22" s="13"/>
      <c r="P22" s="724" t="s">
        <v>40</v>
      </c>
      <c r="Q22" s="724"/>
      <c r="R22" s="724"/>
      <c r="S22" s="724"/>
      <c r="T22" s="724"/>
      <c r="U22" s="724"/>
      <c r="V22" s="724"/>
      <c r="W22" s="14"/>
      <c r="X22" s="724" t="s">
        <v>41</v>
      </c>
      <c r="Y22" s="724"/>
      <c r="Z22" s="724"/>
      <c r="AA22" s="724"/>
      <c r="AB22" s="724"/>
      <c r="AC22" s="724"/>
      <c r="AD22" s="724"/>
      <c r="AE22" s="13"/>
      <c r="AF22" s="724" t="s">
        <v>42</v>
      </c>
      <c r="AG22" s="724"/>
      <c r="AH22" s="724"/>
      <c r="AI22" s="724"/>
      <c r="AJ22" s="724"/>
      <c r="AK22" s="724"/>
      <c r="AL22" s="724"/>
      <c r="AM22" s="13"/>
      <c r="AN22" s="724" t="s">
        <v>43</v>
      </c>
      <c r="AO22" s="724"/>
      <c r="AP22" s="724"/>
      <c r="AQ22" s="724"/>
      <c r="AR22" s="724"/>
      <c r="AS22" s="724"/>
      <c r="AT22" s="724"/>
      <c r="AU22" s="13"/>
      <c r="AV22" s="724" t="s">
        <v>44</v>
      </c>
      <c r="AW22" s="724"/>
      <c r="AX22" s="724"/>
      <c r="AY22" s="724"/>
      <c r="AZ22" s="724"/>
      <c r="BA22" s="724"/>
      <c r="BB22" s="724"/>
      <c r="BD22" s="724" t="s">
        <v>45</v>
      </c>
      <c r="BE22" s="724"/>
      <c r="BF22" s="724"/>
      <c r="BG22" s="726" t="s">
        <v>27</v>
      </c>
      <c r="BH22" s="726"/>
      <c r="BI22" s="726"/>
      <c r="BJ22" s="726"/>
      <c r="BK22" s="13"/>
    </row>
    <row r="23" spans="1:63" ht="12.75" customHeight="1" x14ac:dyDescent="0.2">
      <c r="A23" s="724"/>
      <c r="B23" s="724"/>
      <c r="C23" s="724"/>
      <c r="D23" s="724"/>
      <c r="E23" s="724"/>
      <c r="F23" s="724"/>
      <c r="G23" s="13"/>
      <c r="H23" s="724"/>
      <c r="I23" s="724"/>
      <c r="J23" s="724"/>
      <c r="K23" s="724"/>
      <c r="L23" s="724"/>
      <c r="M23" s="724"/>
      <c r="N23" s="724"/>
      <c r="O23" s="13"/>
      <c r="P23" s="724"/>
      <c r="Q23" s="724"/>
      <c r="R23" s="724"/>
      <c r="S23" s="724"/>
      <c r="T23" s="724"/>
      <c r="U23" s="724"/>
      <c r="V23" s="724"/>
      <c r="W23" s="14"/>
      <c r="X23" s="724"/>
      <c r="Y23" s="724"/>
      <c r="Z23" s="724"/>
      <c r="AA23" s="724"/>
      <c r="AB23" s="724"/>
      <c r="AC23" s="724"/>
      <c r="AD23" s="724"/>
      <c r="AE23" s="13"/>
      <c r="AF23" s="724"/>
      <c r="AG23" s="724"/>
      <c r="AH23" s="724"/>
      <c r="AI23" s="724"/>
      <c r="AJ23" s="724"/>
      <c r="AK23" s="724"/>
      <c r="AL23" s="724"/>
      <c r="AM23" s="13"/>
      <c r="AN23" s="724"/>
      <c r="AO23" s="724"/>
      <c r="AP23" s="724"/>
      <c r="AQ23" s="724"/>
      <c r="AR23" s="724"/>
      <c r="AS23" s="724"/>
      <c r="AT23" s="724"/>
      <c r="AU23" s="13"/>
      <c r="AV23" s="724"/>
      <c r="AW23" s="724"/>
      <c r="AX23" s="724"/>
      <c r="AY23" s="724"/>
      <c r="AZ23" s="724"/>
      <c r="BA23" s="724"/>
      <c r="BB23" s="724"/>
      <c r="BD23" s="724"/>
      <c r="BE23" s="724"/>
      <c r="BF23" s="724"/>
      <c r="BG23" s="726"/>
      <c r="BH23" s="726"/>
      <c r="BI23" s="726"/>
      <c r="BJ23" s="726"/>
      <c r="BK23" s="13"/>
    </row>
    <row r="24" spans="1:63" ht="12.75" customHeight="1" x14ac:dyDescent="0.2">
      <c r="A24" s="724"/>
      <c r="B24" s="724"/>
      <c r="C24" s="724"/>
      <c r="D24" s="724"/>
      <c r="E24" s="724"/>
      <c r="F24" s="724"/>
      <c r="G24" s="13"/>
      <c r="H24" s="724"/>
      <c r="I24" s="724"/>
      <c r="J24" s="724"/>
      <c r="K24" s="724"/>
      <c r="L24" s="724"/>
      <c r="M24" s="724"/>
      <c r="N24" s="724"/>
      <c r="O24" s="13"/>
      <c r="P24" s="724"/>
      <c r="Q24" s="724"/>
      <c r="R24" s="724"/>
      <c r="S24" s="724"/>
      <c r="T24" s="724"/>
      <c r="U24" s="724"/>
      <c r="V24" s="724"/>
      <c r="W24" s="14"/>
      <c r="X24" s="724"/>
      <c r="Y24" s="724"/>
      <c r="Z24" s="724"/>
      <c r="AA24" s="724"/>
      <c r="AB24" s="724"/>
      <c r="AC24" s="724"/>
      <c r="AD24" s="724"/>
      <c r="AE24" s="13"/>
      <c r="AF24" s="724"/>
      <c r="AG24" s="724"/>
      <c r="AH24" s="724"/>
      <c r="AI24" s="724"/>
      <c r="AJ24" s="724"/>
      <c r="AK24" s="724"/>
      <c r="AL24" s="724"/>
      <c r="AM24" s="13"/>
      <c r="AN24" s="724"/>
      <c r="AO24" s="724"/>
      <c r="AP24" s="724"/>
      <c r="AQ24" s="724"/>
      <c r="AR24" s="724"/>
      <c r="AS24" s="724"/>
      <c r="AT24" s="724"/>
      <c r="AU24" s="13"/>
      <c r="AV24" s="724"/>
      <c r="AW24" s="724"/>
      <c r="AX24" s="724"/>
      <c r="AY24" s="724"/>
      <c r="AZ24" s="724"/>
      <c r="BA24" s="724"/>
      <c r="BB24" s="724"/>
      <c r="BD24" s="724"/>
      <c r="BE24" s="724"/>
      <c r="BF24" s="724"/>
      <c r="BG24" s="726"/>
      <c r="BH24" s="726"/>
      <c r="BI24" s="726"/>
      <c r="BJ24" s="726"/>
      <c r="BK24" s="13"/>
    </row>
    <row r="25" spans="1:63" ht="9" customHeight="1" x14ac:dyDescent="0.2">
      <c r="A25" s="724"/>
      <c r="B25" s="724"/>
      <c r="C25" s="724"/>
      <c r="D25" s="724"/>
      <c r="E25" s="724"/>
      <c r="F25" s="724"/>
      <c r="G25" s="13"/>
      <c r="H25" s="724"/>
      <c r="I25" s="724"/>
      <c r="J25" s="724"/>
      <c r="K25" s="724"/>
      <c r="L25" s="724"/>
      <c r="M25" s="724"/>
      <c r="N25" s="724"/>
      <c r="O25" s="13"/>
      <c r="P25" s="724"/>
      <c r="Q25" s="724"/>
      <c r="R25" s="724"/>
      <c r="S25" s="724"/>
      <c r="T25" s="724"/>
      <c r="U25" s="724"/>
      <c r="V25" s="724"/>
      <c r="W25" s="14"/>
      <c r="X25" s="724"/>
      <c r="Y25" s="724"/>
      <c r="Z25" s="724"/>
      <c r="AA25" s="724"/>
      <c r="AB25" s="724"/>
      <c r="AC25" s="724"/>
      <c r="AD25" s="724"/>
      <c r="AE25" s="13"/>
      <c r="AF25" s="724"/>
      <c r="AG25" s="724"/>
      <c r="AH25" s="724"/>
      <c r="AI25" s="724"/>
      <c r="AJ25" s="724"/>
      <c r="AK25" s="724"/>
      <c r="AL25" s="724"/>
      <c r="AM25" s="13"/>
      <c r="AN25" s="724"/>
      <c r="AO25" s="724"/>
      <c r="AP25" s="724"/>
      <c r="AQ25" s="724"/>
      <c r="AR25" s="724"/>
      <c r="AS25" s="724"/>
      <c r="AT25" s="724"/>
      <c r="AU25" s="13"/>
      <c r="AV25" s="724"/>
      <c r="AW25" s="724"/>
      <c r="AX25" s="724"/>
      <c r="AY25" s="724"/>
      <c r="AZ25" s="724"/>
      <c r="BA25" s="724"/>
      <c r="BB25" s="724"/>
      <c r="BD25" s="724"/>
      <c r="BE25" s="724"/>
      <c r="BF25" s="724"/>
      <c r="BG25" s="726"/>
      <c r="BH25" s="726"/>
      <c r="BI25" s="726"/>
      <c r="BJ25" s="726"/>
      <c r="BK25" s="13"/>
    </row>
    <row r="26" spans="1:63" ht="12.75" hidden="1" customHeight="1" x14ac:dyDescent="0.2">
      <c r="A26" s="724"/>
      <c r="B26" s="724"/>
      <c r="C26" s="724"/>
      <c r="D26" s="724"/>
      <c r="E26" s="724"/>
      <c r="F26" s="724"/>
      <c r="G26" s="13"/>
      <c r="H26" s="724"/>
      <c r="I26" s="724"/>
      <c r="J26" s="724"/>
      <c r="K26" s="724"/>
      <c r="L26" s="724"/>
      <c r="M26" s="724"/>
      <c r="N26" s="724"/>
      <c r="O26" s="13"/>
      <c r="P26" s="724"/>
      <c r="Q26" s="724"/>
      <c r="R26" s="724"/>
      <c r="S26" s="724"/>
      <c r="T26" s="724"/>
      <c r="U26" s="724"/>
      <c r="V26" s="724"/>
      <c r="W26" s="14"/>
      <c r="X26" s="724"/>
      <c r="Y26" s="724"/>
      <c r="Z26" s="724"/>
      <c r="AA26" s="724"/>
      <c r="AB26" s="724"/>
      <c r="AC26" s="724"/>
      <c r="AD26" s="724"/>
      <c r="AE26" s="13"/>
      <c r="AF26" s="724"/>
      <c r="AG26" s="724"/>
      <c r="AH26" s="724"/>
      <c r="AI26" s="724"/>
      <c r="AJ26" s="724"/>
      <c r="AK26" s="724"/>
      <c r="AL26" s="724"/>
      <c r="AM26" s="13"/>
      <c r="AN26" s="724"/>
      <c r="AO26" s="724"/>
      <c r="AP26" s="724"/>
      <c r="AQ26" s="724"/>
      <c r="AR26" s="724"/>
      <c r="AS26" s="724"/>
      <c r="AT26" s="724"/>
      <c r="AU26" s="13"/>
      <c r="AV26" s="724"/>
      <c r="AW26" s="724"/>
      <c r="AX26" s="724"/>
      <c r="AY26" s="724"/>
      <c r="AZ26" s="724"/>
      <c r="BA26" s="724"/>
      <c r="BB26" s="724"/>
      <c r="BD26" s="724"/>
      <c r="BE26" s="724"/>
      <c r="BF26" s="724"/>
      <c r="BG26" s="726"/>
      <c r="BH26" s="726"/>
      <c r="BI26" s="726"/>
      <c r="BJ26" s="726"/>
      <c r="BK26" s="13"/>
    </row>
    <row r="27" spans="1:63" ht="12.75" customHeight="1" x14ac:dyDescent="0.2">
      <c r="B27" s="2"/>
      <c r="C27" s="15"/>
      <c r="D27" s="15"/>
      <c r="E27" s="15"/>
      <c r="F27" s="15"/>
      <c r="G27" s="15"/>
      <c r="H27" s="15"/>
      <c r="I27" s="13"/>
      <c r="J27" s="13"/>
      <c r="K27" s="13"/>
      <c r="L27" s="15"/>
      <c r="M27" s="15"/>
      <c r="N27" s="15"/>
      <c r="O27" s="15"/>
      <c r="P27" s="15"/>
      <c r="Q27" s="16"/>
      <c r="R27" s="17"/>
      <c r="S27" s="15"/>
      <c r="T27" s="15"/>
      <c r="U27" s="15"/>
      <c r="V27" s="15"/>
      <c r="W27" s="15"/>
      <c r="X27" s="15"/>
      <c r="Y27" s="15"/>
      <c r="Z27" s="15"/>
      <c r="AA27" s="18"/>
      <c r="AB27" s="18"/>
      <c r="AC27" s="15"/>
      <c r="AD27" s="15"/>
      <c r="AE27" s="15"/>
      <c r="AF27" s="15"/>
      <c r="AG27" s="15"/>
      <c r="AH27" s="15"/>
      <c r="AI27" s="13"/>
      <c r="AJ27" s="13"/>
      <c r="AK27" s="13"/>
      <c r="AL27" s="15"/>
      <c r="AM27" s="15"/>
      <c r="AN27" s="15"/>
      <c r="AO27" s="15"/>
      <c r="AP27" s="15"/>
      <c r="AQ27" s="18"/>
      <c r="AR27" s="18"/>
      <c r="AS27" s="15"/>
      <c r="AT27" s="15"/>
      <c r="AU27" s="15"/>
      <c r="AV27" s="15"/>
      <c r="AW27" s="15"/>
      <c r="AX27" s="15"/>
      <c r="AY27" s="18"/>
      <c r="AZ27" s="18"/>
      <c r="BA27" s="15"/>
      <c r="BB27" s="15"/>
      <c r="BC27" s="15"/>
      <c r="BD27" s="18"/>
      <c r="BE27" s="15"/>
      <c r="BF27" s="15"/>
      <c r="BG27" s="18"/>
      <c r="BH27" s="13"/>
      <c r="BI27" s="13"/>
      <c r="BJ27" s="13"/>
      <c r="BK27" s="13"/>
    </row>
    <row r="28" spans="1:63" ht="12.75" customHeight="1" x14ac:dyDescent="0.2">
      <c r="J28" s="727"/>
      <c r="K28" s="727"/>
      <c r="L28" s="727"/>
      <c r="O28" s="13"/>
      <c r="P28" s="13"/>
      <c r="R28" s="727" t="s">
        <v>46</v>
      </c>
      <c r="S28" s="727"/>
      <c r="T28" s="727"/>
      <c r="Z28" s="727">
        <v>8</v>
      </c>
      <c r="AA28" s="727"/>
      <c r="AB28" s="727"/>
      <c r="AH28" s="727" t="s">
        <v>47</v>
      </c>
      <c r="AI28" s="727"/>
      <c r="AJ28" s="727"/>
      <c r="AP28" s="727" t="s">
        <v>48</v>
      </c>
      <c r="AQ28" s="727"/>
      <c r="AR28" s="727"/>
      <c r="AX28" s="727" t="s">
        <v>36</v>
      </c>
      <c r="AY28" s="727"/>
      <c r="AZ28" s="727"/>
      <c r="BE28" s="725" t="s">
        <v>49</v>
      </c>
      <c r="BF28" s="725"/>
      <c r="BH28" s="725" t="s">
        <v>50</v>
      </c>
      <c r="BI28" s="725"/>
      <c r="BJ28" s="13"/>
      <c r="BK28" s="13"/>
    </row>
    <row r="29" spans="1:63" ht="12.75" customHeight="1" x14ac:dyDescent="0.2">
      <c r="J29" s="727"/>
      <c r="K29" s="727"/>
      <c r="L29" s="727"/>
      <c r="O29" s="13"/>
      <c r="P29" s="13"/>
      <c r="R29" s="727"/>
      <c r="S29" s="727"/>
      <c r="T29" s="727"/>
      <c r="Z29" s="727"/>
      <c r="AA29" s="727"/>
      <c r="AB29" s="727"/>
      <c r="AH29" s="727"/>
      <c r="AI29" s="727"/>
      <c r="AJ29" s="727"/>
      <c r="AP29" s="727"/>
      <c r="AQ29" s="727"/>
      <c r="AR29" s="727"/>
      <c r="AX29" s="727"/>
      <c r="AY29" s="727"/>
      <c r="AZ29" s="727"/>
      <c r="BE29" s="725"/>
      <c r="BF29" s="725"/>
      <c r="BH29" s="725"/>
      <c r="BI29" s="725"/>
      <c r="BJ29" s="13"/>
      <c r="BK29" s="13"/>
    </row>
    <row r="30" spans="1:63" ht="12.75" customHeight="1" x14ac:dyDescent="0.2">
      <c r="O30" s="13"/>
      <c r="P30" s="13"/>
      <c r="BF30" s="13"/>
      <c r="BH30" s="13"/>
      <c r="BI30" s="13"/>
      <c r="BJ30" s="13"/>
      <c r="BK30" s="13"/>
    </row>
    <row r="31" spans="1:63" ht="12.75" customHeight="1" x14ac:dyDescent="0.2">
      <c r="O31" s="13"/>
      <c r="P31" s="13"/>
      <c r="BF31" s="13"/>
      <c r="BH31" s="13"/>
      <c r="BI31" s="13"/>
      <c r="BJ31" s="13"/>
      <c r="BK31" s="13"/>
    </row>
    <row r="32" spans="1:63" ht="12.75" customHeight="1" x14ac:dyDescent="0.2">
      <c r="O32" s="13"/>
      <c r="P32" s="13"/>
      <c r="BF32" s="13"/>
      <c r="BH32" s="13"/>
      <c r="BI32" s="13"/>
      <c r="BJ32" s="13"/>
      <c r="BK32" s="13"/>
    </row>
    <row r="33" spans="3:63" x14ac:dyDescent="0.2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5" spans="3:63" x14ac:dyDescent="0.2">
      <c r="Q35" s="13"/>
      <c r="R35" s="13"/>
      <c r="S35" s="13"/>
      <c r="T35" s="13"/>
      <c r="U35" s="13"/>
      <c r="V35" s="13"/>
      <c r="W35" s="13"/>
    </row>
    <row r="36" spans="3:63" x14ac:dyDescent="0.2">
      <c r="Q36" s="13"/>
      <c r="R36" s="13"/>
      <c r="S36" s="13"/>
      <c r="T36" s="13"/>
      <c r="U36" s="13"/>
      <c r="V36" s="13"/>
      <c r="W36" s="13"/>
    </row>
    <row r="37" spans="3:63" x14ac:dyDescent="0.2">
      <c r="Q37" s="13"/>
      <c r="R37" s="13"/>
      <c r="S37" s="13"/>
      <c r="T37" s="13"/>
      <c r="U37" s="13"/>
      <c r="V37" s="13"/>
      <c r="W37" s="13"/>
    </row>
    <row r="38" spans="3:63" x14ac:dyDescent="0.2">
      <c r="Q38" s="13"/>
      <c r="R38" s="13"/>
      <c r="S38" s="13"/>
      <c r="T38" s="13"/>
      <c r="U38" s="13"/>
      <c r="V38" s="13"/>
      <c r="W38" s="13"/>
    </row>
    <row r="39" spans="3:63" x14ac:dyDescent="0.2">
      <c r="Q39" s="13"/>
      <c r="R39" s="13"/>
      <c r="S39" s="13"/>
      <c r="T39" s="13"/>
      <c r="U39" s="13"/>
      <c r="V39" s="13"/>
      <c r="W39" s="13"/>
    </row>
  </sheetData>
  <sheetProtection selectLockedCells="1" selectUnlockedCells="1"/>
  <mergeCells count="148">
    <mergeCell ref="A22:F26"/>
    <mergeCell ref="H22:N26"/>
    <mergeCell ref="P22:V26"/>
    <mergeCell ref="X22:AD26"/>
    <mergeCell ref="AF22:AL26"/>
    <mergeCell ref="BH28:BI29"/>
    <mergeCell ref="AV22:BB26"/>
    <mergeCell ref="BD22:BF26"/>
    <mergeCell ref="BG22:BJ26"/>
    <mergeCell ref="J28:L29"/>
    <mergeCell ref="R28:T29"/>
    <mergeCell ref="Z28:AB29"/>
    <mergeCell ref="AH28:AJ29"/>
    <mergeCell ref="AP28:AR29"/>
    <mergeCell ref="AX28:AZ29"/>
    <mergeCell ref="BE28:BF29"/>
    <mergeCell ref="AN22:AT26"/>
    <mergeCell ref="A15:B15"/>
    <mergeCell ref="A16:B16"/>
    <mergeCell ref="BB21:BC21"/>
    <mergeCell ref="AW17:AW18"/>
    <mergeCell ref="AX17:AX18"/>
    <mergeCell ref="AY17:AY18"/>
    <mergeCell ref="AZ17:AZ18"/>
    <mergeCell ref="BA17:BA18"/>
    <mergeCell ref="BB17:BB18"/>
    <mergeCell ref="AS17:AS18"/>
    <mergeCell ref="AQ17:AQ18"/>
    <mergeCell ref="AP17:AP18"/>
    <mergeCell ref="M19:M20"/>
    <mergeCell ref="P19:P20"/>
    <mergeCell ref="AM17:AM18"/>
    <mergeCell ref="AL17:AL18"/>
    <mergeCell ref="V17:V18"/>
    <mergeCell ref="W17:W18"/>
    <mergeCell ref="Y17:Y18"/>
    <mergeCell ref="Z17:Z18"/>
    <mergeCell ref="AA17:AA18"/>
    <mergeCell ref="AB17:AB18"/>
    <mergeCell ref="AC17:AC18"/>
    <mergeCell ref="AD17:AD18"/>
    <mergeCell ref="AK5:AK14"/>
    <mergeCell ref="AL5:AO6"/>
    <mergeCell ref="AX5:AX14"/>
    <mergeCell ref="AY5:BB6"/>
    <mergeCell ref="BC5:BC14"/>
    <mergeCell ref="BD5:BD14"/>
    <mergeCell ref="BE5:BE14"/>
    <mergeCell ref="AP5:AS6"/>
    <mergeCell ref="AT5:AT14"/>
    <mergeCell ref="AU5:AW6"/>
    <mergeCell ref="AG5:AG14"/>
    <mergeCell ref="A4:BB4"/>
    <mergeCell ref="BC4:BK4"/>
    <mergeCell ref="A5:B14"/>
    <mergeCell ref="C5:F6"/>
    <mergeCell ref="G5:G14"/>
    <mergeCell ref="H5:J6"/>
    <mergeCell ref="K5:K14"/>
    <mergeCell ref="L5:O6"/>
    <mergeCell ref="P5:S6"/>
    <mergeCell ref="T5:T14"/>
    <mergeCell ref="U5:W6"/>
    <mergeCell ref="X5:X14"/>
    <mergeCell ref="Y5:AA6"/>
    <mergeCell ref="AB5:AB14"/>
    <mergeCell ref="AC5:AF6"/>
    <mergeCell ref="BI5:BI14"/>
    <mergeCell ref="BJ5:BJ14"/>
    <mergeCell ref="BK5:BK14"/>
    <mergeCell ref="BF7:BF14"/>
    <mergeCell ref="BG7:BG14"/>
    <mergeCell ref="BH5:BH14"/>
    <mergeCell ref="BF5:BG6"/>
    <mergeCell ref="AH5:AJ6"/>
    <mergeCell ref="AE17:AE18"/>
    <mergeCell ref="AF17:AF18"/>
    <mergeCell ref="AG17:AG18"/>
    <mergeCell ref="AH17:AH18"/>
    <mergeCell ref="AI17:AI18"/>
    <mergeCell ref="BD17:BD18"/>
    <mergeCell ref="BE17:BE18"/>
    <mergeCell ref="AJ17:AJ18"/>
    <mergeCell ref="AK17:AK18"/>
    <mergeCell ref="BC17:BC18"/>
    <mergeCell ref="AU17:AU18"/>
    <mergeCell ref="S17:S18"/>
    <mergeCell ref="R17:R18"/>
    <mergeCell ref="Q17:Q18"/>
    <mergeCell ref="P17:P18"/>
    <mergeCell ref="A17:B18"/>
    <mergeCell ref="O17:O18"/>
    <mergeCell ref="N17:N18"/>
    <mergeCell ref="M17:M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X17:X18"/>
    <mergeCell ref="U17:U18"/>
    <mergeCell ref="T17:T18"/>
    <mergeCell ref="AO17:AO18"/>
    <mergeCell ref="BK17:BK18"/>
    <mergeCell ref="A19: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U19:U20"/>
    <mergeCell ref="T19:T20"/>
    <mergeCell ref="S19:S20"/>
    <mergeCell ref="Q19:Q20"/>
    <mergeCell ref="BF17:BF18"/>
    <mergeCell ref="BG17:BG18"/>
    <mergeCell ref="BH17:BH18"/>
    <mergeCell ref="BI17:BI18"/>
    <mergeCell ref="BJ17:BJ18"/>
    <mergeCell ref="C19:C20"/>
    <mergeCell ref="D19:D20"/>
    <mergeCell ref="AE19:AE20"/>
    <mergeCell ref="AD19:AD20"/>
    <mergeCell ref="AC19:AC20"/>
    <mergeCell ref="AB19:AB20"/>
    <mergeCell ref="AA19:AA20"/>
    <mergeCell ref="Z19:Z20"/>
    <mergeCell ref="Y19:Y20"/>
    <mergeCell ref="X19:X20"/>
    <mergeCell ref="W19:W20"/>
    <mergeCell ref="V19:V20"/>
    <mergeCell ref="N19:N20"/>
    <mergeCell ref="J19:J20"/>
    <mergeCell ref="K19:K20"/>
    <mergeCell ref="E19:E20"/>
    <mergeCell ref="F19:F20"/>
    <mergeCell ref="G19:G20"/>
    <mergeCell ref="H19:H20"/>
    <mergeCell ref="I19:I20"/>
  </mergeCells>
  <pageMargins left="0.55138888888888893" right="0.39374999999999999" top="0.78749999999999998" bottom="0.39374999999999999" header="0.51180555555555551" footer="0.51180555555555551"/>
  <pageSetup paperSize="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9"/>
  <sheetViews>
    <sheetView topLeftCell="A61" zoomScale="90" zoomScaleNormal="90" zoomScaleSheetLayoutView="130" workbookViewId="0">
      <selection activeCell="E49" activeCellId="3" sqref="E23 E44 E45 E49"/>
    </sheetView>
  </sheetViews>
  <sheetFormatPr defaultColWidth="9.140625" defaultRowHeight="12" x14ac:dyDescent="0.2"/>
  <cols>
    <col min="1" max="1" width="9.7109375" style="13" customWidth="1"/>
    <col min="2" max="2" width="35.42578125" style="13" customWidth="1"/>
    <col min="3" max="3" width="5.85546875" style="19" customWidth="1"/>
    <col min="4" max="5" width="5.85546875" style="65" customWidth="1"/>
    <col min="6" max="6" width="9.85546875" style="19" customWidth="1"/>
    <col min="7" max="7" width="6.85546875" style="19" customWidth="1"/>
    <col min="8" max="8" width="8.140625" style="19" customWidth="1"/>
    <col min="9" max="9" width="7.140625" style="19" customWidth="1"/>
    <col min="10" max="10" width="6.5703125" style="19" customWidth="1"/>
    <col min="11" max="11" width="6.7109375" style="19" customWidth="1"/>
    <col min="12" max="12" width="5.5703125" style="19" customWidth="1"/>
    <col min="13" max="13" width="6.28515625" style="19" customWidth="1"/>
    <col min="14" max="14" width="7.42578125" style="19" customWidth="1"/>
    <col min="15" max="15" width="8.5703125" style="19" customWidth="1"/>
    <col min="16" max="16" width="7.42578125" style="19" customWidth="1"/>
    <col min="17" max="17" width="8" style="19" customWidth="1"/>
    <col min="18" max="19" width="7.85546875" style="19" customWidth="1"/>
    <col min="20" max="20" width="7.85546875" style="13" customWidth="1"/>
    <col min="21" max="21" width="7.7109375" style="13" customWidth="1"/>
    <col min="22" max="16384" width="9.140625" style="13"/>
  </cols>
  <sheetData>
    <row r="1" spans="1:21" ht="19.5" thickBot="1" x14ac:dyDescent="0.25">
      <c r="A1" s="728" t="s">
        <v>263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  <c r="S1" s="728"/>
    </row>
    <row r="2" spans="1:21" s="20" customFormat="1" ht="16.899999999999999" customHeight="1" x14ac:dyDescent="0.2">
      <c r="A2" s="729" t="s">
        <v>51</v>
      </c>
      <c r="B2" s="732" t="s">
        <v>52</v>
      </c>
      <c r="C2" s="764" t="s">
        <v>53</v>
      </c>
      <c r="D2" s="765"/>
      <c r="E2" s="766"/>
      <c r="F2" s="739" t="s">
        <v>54</v>
      </c>
      <c r="G2" s="740"/>
      <c r="H2" s="740"/>
      <c r="I2" s="740"/>
      <c r="J2" s="740"/>
      <c r="K2" s="741"/>
      <c r="L2" s="735" t="s">
        <v>55</v>
      </c>
      <c r="M2" s="736"/>
      <c r="N2" s="744" t="s">
        <v>56</v>
      </c>
      <c r="O2" s="745"/>
      <c r="P2" s="745"/>
      <c r="Q2" s="745"/>
      <c r="R2" s="745"/>
      <c r="S2" s="745"/>
      <c r="T2" s="745"/>
      <c r="U2" s="746"/>
    </row>
    <row r="3" spans="1:21" s="20" customFormat="1" ht="15" customHeight="1" thickBot="1" x14ac:dyDescent="0.25">
      <c r="A3" s="730"/>
      <c r="B3" s="733"/>
      <c r="C3" s="767"/>
      <c r="D3" s="768"/>
      <c r="E3" s="769"/>
      <c r="F3" s="742" t="s">
        <v>57</v>
      </c>
      <c r="G3" s="742" t="s">
        <v>58</v>
      </c>
      <c r="H3" s="733" t="s">
        <v>59</v>
      </c>
      <c r="I3" s="733"/>
      <c r="J3" s="733"/>
      <c r="K3" s="733"/>
      <c r="L3" s="737"/>
      <c r="M3" s="738"/>
      <c r="N3" s="747"/>
      <c r="O3" s="748"/>
      <c r="P3" s="748"/>
      <c r="Q3" s="748"/>
      <c r="R3" s="748"/>
      <c r="S3" s="748"/>
      <c r="T3" s="748"/>
      <c r="U3" s="749"/>
    </row>
    <row r="4" spans="1:21" s="20" customFormat="1" ht="15" customHeight="1" thickBot="1" x14ac:dyDescent="0.25">
      <c r="A4" s="730"/>
      <c r="B4" s="733"/>
      <c r="C4" s="770"/>
      <c r="D4" s="771"/>
      <c r="E4" s="772"/>
      <c r="F4" s="742"/>
      <c r="G4" s="742"/>
      <c r="H4" s="742" t="s">
        <v>60</v>
      </c>
      <c r="I4" s="733" t="s">
        <v>61</v>
      </c>
      <c r="J4" s="733"/>
      <c r="K4" s="733"/>
      <c r="L4" s="742" t="s">
        <v>62</v>
      </c>
      <c r="M4" s="755" t="s">
        <v>63</v>
      </c>
      <c r="N4" s="752" t="s">
        <v>64</v>
      </c>
      <c r="O4" s="753"/>
      <c r="P4" s="754" t="s">
        <v>65</v>
      </c>
      <c r="Q4" s="754"/>
      <c r="R4" s="754" t="s">
        <v>66</v>
      </c>
      <c r="S4" s="754"/>
      <c r="T4" s="750" t="s">
        <v>67</v>
      </c>
      <c r="U4" s="751"/>
    </row>
    <row r="5" spans="1:21" s="20" customFormat="1" ht="127.9" customHeight="1" thickBot="1" x14ac:dyDescent="0.25">
      <c r="A5" s="731"/>
      <c r="B5" s="734"/>
      <c r="C5" s="282" t="s">
        <v>68</v>
      </c>
      <c r="D5" s="282" t="s">
        <v>166</v>
      </c>
      <c r="E5" s="282" t="s">
        <v>167</v>
      </c>
      <c r="F5" s="743"/>
      <c r="G5" s="743"/>
      <c r="H5" s="743"/>
      <c r="I5" s="286" t="s">
        <v>69</v>
      </c>
      <c r="J5" s="286" t="s">
        <v>70</v>
      </c>
      <c r="K5" s="287" t="s">
        <v>146</v>
      </c>
      <c r="L5" s="743"/>
      <c r="M5" s="743"/>
      <c r="N5" s="285" t="s">
        <v>129</v>
      </c>
      <c r="O5" s="283" t="s">
        <v>71</v>
      </c>
      <c r="P5" s="285" t="s">
        <v>130</v>
      </c>
      <c r="Q5" s="283" t="s">
        <v>308</v>
      </c>
      <c r="R5" s="283" t="s">
        <v>309</v>
      </c>
      <c r="S5" s="283" t="s">
        <v>307</v>
      </c>
      <c r="T5" s="283" t="s">
        <v>306</v>
      </c>
      <c r="U5" s="284" t="s">
        <v>305</v>
      </c>
    </row>
    <row r="6" spans="1:21" s="18" customFormat="1" ht="15" customHeight="1" thickBot="1" x14ac:dyDescent="0.25">
      <c r="A6" s="129" t="s">
        <v>137</v>
      </c>
      <c r="B6" s="118" t="s">
        <v>138</v>
      </c>
      <c r="C6" s="568">
        <f>C7+C16+C20</f>
        <v>3</v>
      </c>
      <c r="D6" s="107">
        <f t="shared" ref="D6:E6" si="0">D7+D16+D20</f>
        <v>0</v>
      </c>
      <c r="E6" s="639">
        <f t="shared" si="0"/>
        <v>7</v>
      </c>
      <c r="F6" s="234">
        <f>F7+F16+F20</f>
        <v>2106</v>
      </c>
      <c r="G6" s="241">
        <f t="shared" ref="G6:O6" si="1">G7+G16+G20</f>
        <v>702</v>
      </c>
      <c r="H6" s="234">
        <f t="shared" si="1"/>
        <v>1404</v>
      </c>
      <c r="I6" s="230">
        <f t="shared" si="1"/>
        <v>818</v>
      </c>
      <c r="J6" s="108">
        <f t="shared" si="1"/>
        <v>532</v>
      </c>
      <c r="K6" s="108">
        <f t="shared" si="1"/>
        <v>54</v>
      </c>
      <c r="L6" s="108">
        <f t="shared" si="1"/>
        <v>0</v>
      </c>
      <c r="M6" s="136">
        <f t="shared" si="1"/>
        <v>0</v>
      </c>
      <c r="N6" s="160">
        <f>N7+N16+N20</f>
        <v>612</v>
      </c>
      <c r="O6" s="161">
        <f t="shared" si="1"/>
        <v>792</v>
      </c>
      <c r="P6" s="150"/>
      <c r="Q6" s="191"/>
      <c r="R6" s="197"/>
      <c r="S6" s="109"/>
      <c r="T6" s="150"/>
      <c r="U6" s="109"/>
    </row>
    <row r="7" spans="1:21" s="18" customFormat="1" ht="15" customHeight="1" x14ac:dyDescent="0.2">
      <c r="A7" s="130" t="s">
        <v>137</v>
      </c>
      <c r="B7" s="119" t="s">
        <v>140</v>
      </c>
      <c r="C7" s="162">
        <v>2</v>
      </c>
      <c r="D7" s="106">
        <v>0</v>
      </c>
      <c r="E7" s="638">
        <v>4</v>
      </c>
      <c r="F7" s="235">
        <f>F8+F9+F10+F11+F12+F13+F14+F15</f>
        <v>1263</v>
      </c>
      <c r="G7" s="242">
        <f t="shared" ref="G7:O7" si="2">G8+G9+G10+G11+G12+G13+G14+G15</f>
        <v>421</v>
      </c>
      <c r="H7" s="235">
        <f t="shared" si="2"/>
        <v>842</v>
      </c>
      <c r="I7" s="115">
        <f t="shared" si="2"/>
        <v>444</v>
      </c>
      <c r="J7" s="106">
        <f t="shared" si="2"/>
        <v>398</v>
      </c>
      <c r="K7" s="137"/>
      <c r="L7" s="350"/>
      <c r="M7" s="351"/>
      <c r="N7" s="115">
        <f t="shared" si="2"/>
        <v>374</v>
      </c>
      <c r="O7" s="163">
        <f t="shared" si="2"/>
        <v>468</v>
      </c>
      <c r="P7" s="151"/>
      <c r="Q7" s="192"/>
      <c r="R7" s="198"/>
      <c r="S7" s="199"/>
      <c r="T7" s="151"/>
      <c r="U7" s="199"/>
    </row>
    <row r="8" spans="1:21" s="64" customFormat="1" ht="15" customHeight="1" x14ac:dyDescent="0.2">
      <c r="A8" s="131" t="s">
        <v>169</v>
      </c>
      <c r="B8" s="120" t="s">
        <v>135</v>
      </c>
      <c r="C8" s="762" t="s">
        <v>168</v>
      </c>
      <c r="D8" s="68"/>
      <c r="E8" s="224"/>
      <c r="F8" s="383">
        <f>G8+H8</f>
        <v>116</v>
      </c>
      <c r="G8" s="243">
        <v>38</v>
      </c>
      <c r="H8" s="258">
        <v>78</v>
      </c>
      <c r="I8" s="256">
        <v>58</v>
      </c>
      <c r="J8" s="69">
        <v>20</v>
      </c>
      <c r="K8" s="138"/>
      <c r="L8" s="352"/>
      <c r="M8" s="353"/>
      <c r="N8" s="346">
        <v>34</v>
      </c>
      <c r="O8" s="164">
        <v>44</v>
      </c>
      <c r="P8" s="152"/>
      <c r="Q8" s="147"/>
      <c r="R8" s="185"/>
      <c r="S8" s="186"/>
      <c r="T8" s="152"/>
      <c r="U8" s="186"/>
    </row>
    <row r="9" spans="1:21" s="64" customFormat="1" ht="15" customHeight="1" x14ac:dyDescent="0.2">
      <c r="A9" s="131" t="s">
        <v>170</v>
      </c>
      <c r="B9" s="120" t="s">
        <v>72</v>
      </c>
      <c r="C9" s="763"/>
      <c r="D9" s="68"/>
      <c r="E9" s="224"/>
      <c r="F9" s="383">
        <f t="shared" ref="F9:F15" si="3">G9+H9</f>
        <v>105</v>
      </c>
      <c r="G9" s="244">
        <v>32</v>
      </c>
      <c r="H9" s="258">
        <v>73</v>
      </c>
      <c r="I9" s="256">
        <v>63</v>
      </c>
      <c r="J9" s="69">
        <v>10</v>
      </c>
      <c r="K9" s="139"/>
      <c r="L9" s="352"/>
      <c r="M9" s="353"/>
      <c r="N9" s="346">
        <v>51</v>
      </c>
      <c r="O9" s="164">
        <v>22</v>
      </c>
      <c r="P9" s="152"/>
      <c r="Q9" s="147"/>
      <c r="R9" s="185"/>
      <c r="S9" s="186"/>
      <c r="T9" s="152"/>
      <c r="U9" s="186"/>
    </row>
    <row r="10" spans="1:21" s="64" customFormat="1" ht="15" customHeight="1" x14ac:dyDescent="0.2">
      <c r="A10" s="131" t="s">
        <v>171</v>
      </c>
      <c r="B10" s="120" t="s">
        <v>73</v>
      </c>
      <c r="C10" s="260"/>
      <c r="D10" s="68"/>
      <c r="E10" s="224">
        <v>2</v>
      </c>
      <c r="F10" s="383">
        <f t="shared" si="3"/>
        <v>165</v>
      </c>
      <c r="G10" s="244">
        <v>48</v>
      </c>
      <c r="H10" s="258">
        <v>117</v>
      </c>
      <c r="I10" s="256"/>
      <c r="J10" s="69">
        <v>117</v>
      </c>
      <c r="K10" s="139"/>
      <c r="L10" s="352"/>
      <c r="M10" s="353"/>
      <c r="N10" s="346">
        <v>51</v>
      </c>
      <c r="O10" s="164">
        <v>66</v>
      </c>
      <c r="P10" s="152"/>
      <c r="Q10" s="147"/>
      <c r="R10" s="185"/>
      <c r="S10" s="186"/>
      <c r="T10" s="152"/>
      <c r="U10" s="186"/>
    </row>
    <row r="11" spans="1:21" s="64" customFormat="1" ht="15" customHeight="1" x14ac:dyDescent="0.2">
      <c r="A11" s="131" t="s">
        <v>172</v>
      </c>
      <c r="B11" s="121" t="s">
        <v>76</v>
      </c>
      <c r="C11" s="261">
        <v>2</v>
      </c>
      <c r="D11" s="70"/>
      <c r="E11" s="224"/>
      <c r="F11" s="383">
        <f t="shared" si="3"/>
        <v>334</v>
      </c>
      <c r="G11" s="244">
        <v>100</v>
      </c>
      <c r="H11" s="258">
        <v>234</v>
      </c>
      <c r="I11" s="256">
        <v>100</v>
      </c>
      <c r="J11" s="69">
        <v>134</v>
      </c>
      <c r="K11" s="224"/>
      <c r="L11" s="352"/>
      <c r="M11" s="353"/>
      <c r="N11" s="346">
        <v>102</v>
      </c>
      <c r="O11" s="164">
        <v>132</v>
      </c>
      <c r="P11" s="152"/>
      <c r="Q11" s="147"/>
      <c r="R11" s="185"/>
      <c r="S11" s="186"/>
      <c r="T11" s="152"/>
      <c r="U11" s="186"/>
    </row>
    <row r="12" spans="1:21" s="64" customFormat="1" ht="15" customHeight="1" x14ac:dyDescent="0.2">
      <c r="A12" s="131" t="s">
        <v>173</v>
      </c>
      <c r="B12" s="122" t="s">
        <v>74</v>
      </c>
      <c r="C12" s="261"/>
      <c r="D12" s="70"/>
      <c r="E12" s="224">
        <v>2</v>
      </c>
      <c r="F12" s="383">
        <f t="shared" si="3"/>
        <v>167</v>
      </c>
      <c r="G12" s="244">
        <v>50</v>
      </c>
      <c r="H12" s="258">
        <v>117</v>
      </c>
      <c r="I12" s="256">
        <v>117</v>
      </c>
      <c r="J12" s="69"/>
      <c r="K12" s="224"/>
      <c r="L12" s="352"/>
      <c r="M12" s="353"/>
      <c r="N12" s="346">
        <v>51</v>
      </c>
      <c r="O12" s="164">
        <v>66</v>
      </c>
      <c r="P12" s="152"/>
      <c r="Q12" s="147"/>
      <c r="R12" s="185"/>
      <c r="S12" s="186"/>
      <c r="T12" s="152"/>
      <c r="U12" s="186"/>
    </row>
    <row r="13" spans="1:21" s="64" customFormat="1" ht="15" customHeight="1" x14ac:dyDescent="0.2">
      <c r="A13" s="131" t="s">
        <v>174</v>
      </c>
      <c r="B13" s="122" t="s">
        <v>75</v>
      </c>
      <c r="C13" s="261"/>
      <c r="D13" s="70"/>
      <c r="E13" s="224">
        <v>2</v>
      </c>
      <c r="F13" s="383">
        <f t="shared" si="3"/>
        <v>234</v>
      </c>
      <c r="G13" s="244">
        <v>117</v>
      </c>
      <c r="H13" s="258">
        <v>117</v>
      </c>
      <c r="I13" s="256">
        <v>8</v>
      </c>
      <c r="J13" s="69">
        <v>109</v>
      </c>
      <c r="K13" s="224"/>
      <c r="L13" s="352"/>
      <c r="M13" s="353"/>
      <c r="N13" s="346">
        <v>51</v>
      </c>
      <c r="O13" s="164">
        <v>66</v>
      </c>
      <c r="P13" s="152"/>
      <c r="Q13" s="147"/>
      <c r="R13" s="185"/>
      <c r="S13" s="186"/>
      <c r="T13" s="152"/>
      <c r="U13" s="186"/>
    </row>
    <row r="14" spans="1:21" s="64" customFormat="1" ht="15" customHeight="1" x14ac:dyDescent="0.2">
      <c r="A14" s="131" t="s">
        <v>143</v>
      </c>
      <c r="B14" s="123" t="s">
        <v>136</v>
      </c>
      <c r="C14" s="261"/>
      <c r="D14" s="70"/>
      <c r="E14" s="224">
        <v>2</v>
      </c>
      <c r="F14" s="383">
        <f t="shared" si="3"/>
        <v>98</v>
      </c>
      <c r="G14" s="244">
        <v>28</v>
      </c>
      <c r="H14" s="258">
        <v>70</v>
      </c>
      <c r="I14" s="256">
        <v>62</v>
      </c>
      <c r="J14" s="69">
        <v>8</v>
      </c>
      <c r="K14" s="224"/>
      <c r="L14" s="352"/>
      <c r="M14" s="353"/>
      <c r="N14" s="346">
        <v>34</v>
      </c>
      <c r="O14" s="164">
        <v>36</v>
      </c>
      <c r="P14" s="152"/>
      <c r="Q14" s="147"/>
      <c r="R14" s="185"/>
      <c r="S14" s="186"/>
      <c r="T14" s="152"/>
      <c r="U14" s="186"/>
    </row>
    <row r="15" spans="1:21" s="64" customFormat="1" ht="15" customHeight="1" x14ac:dyDescent="0.2">
      <c r="A15" s="131" t="s">
        <v>144</v>
      </c>
      <c r="B15" s="122" t="s">
        <v>142</v>
      </c>
      <c r="C15" s="261"/>
      <c r="D15" s="70"/>
      <c r="E15" s="224">
        <v>2</v>
      </c>
      <c r="F15" s="383">
        <f t="shared" si="3"/>
        <v>44</v>
      </c>
      <c r="G15" s="244">
        <v>8</v>
      </c>
      <c r="H15" s="258">
        <v>36</v>
      </c>
      <c r="I15" s="256">
        <v>36</v>
      </c>
      <c r="J15" s="69"/>
      <c r="K15" s="224"/>
      <c r="L15" s="352"/>
      <c r="M15" s="353"/>
      <c r="N15" s="347"/>
      <c r="O15" s="165">
        <v>36</v>
      </c>
      <c r="P15" s="152"/>
      <c r="Q15" s="147"/>
      <c r="R15" s="185"/>
      <c r="S15" s="186"/>
      <c r="T15" s="152"/>
      <c r="U15" s="186"/>
    </row>
    <row r="16" spans="1:21" s="64" customFormat="1" ht="29.45" customHeight="1" x14ac:dyDescent="0.2">
      <c r="A16" s="132" t="s">
        <v>137</v>
      </c>
      <c r="B16" s="124" t="s">
        <v>139</v>
      </c>
      <c r="C16" s="168">
        <v>1</v>
      </c>
      <c r="D16" s="67">
        <v>0</v>
      </c>
      <c r="E16" s="141">
        <v>2</v>
      </c>
      <c r="F16" s="236">
        <f>F17+F18+F19</f>
        <v>609</v>
      </c>
      <c r="G16" s="245">
        <f t="shared" ref="G16:O16" si="4">G17+G18+G19</f>
        <v>203</v>
      </c>
      <c r="H16" s="236">
        <f t="shared" si="4"/>
        <v>406</v>
      </c>
      <c r="I16" s="231">
        <f t="shared" si="4"/>
        <v>272</v>
      </c>
      <c r="J16" s="71">
        <f t="shared" si="4"/>
        <v>80</v>
      </c>
      <c r="K16" s="140">
        <v>54</v>
      </c>
      <c r="L16" s="354">
        <f t="shared" si="4"/>
        <v>0</v>
      </c>
      <c r="M16" s="355">
        <f t="shared" si="4"/>
        <v>0</v>
      </c>
      <c r="N16" s="231">
        <v>170</v>
      </c>
      <c r="O16" s="166">
        <f t="shared" si="4"/>
        <v>236</v>
      </c>
      <c r="P16" s="153"/>
      <c r="Q16" s="193"/>
      <c r="R16" s="200"/>
      <c r="S16" s="201"/>
      <c r="T16" s="153"/>
      <c r="U16" s="201"/>
    </row>
    <row r="17" spans="1:21" s="64" customFormat="1" ht="16.899999999999999" customHeight="1" x14ac:dyDescent="0.2">
      <c r="A17" s="131" t="s">
        <v>175</v>
      </c>
      <c r="B17" s="122" t="s">
        <v>145</v>
      </c>
      <c r="C17" s="261"/>
      <c r="D17" s="70"/>
      <c r="E17" s="224">
        <v>2</v>
      </c>
      <c r="F17" s="383">
        <f t="shared" ref="F17:F19" si="5">G17+H17</f>
        <v>66</v>
      </c>
      <c r="G17" s="244">
        <v>22</v>
      </c>
      <c r="H17" s="258">
        <v>44</v>
      </c>
      <c r="I17" s="257">
        <v>34</v>
      </c>
      <c r="J17" s="72">
        <v>10</v>
      </c>
      <c r="K17" s="224"/>
      <c r="L17" s="352"/>
      <c r="M17" s="353"/>
      <c r="N17" s="257" t="s">
        <v>33</v>
      </c>
      <c r="O17" s="167">
        <v>44</v>
      </c>
      <c r="P17" s="152"/>
      <c r="Q17" s="147"/>
      <c r="R17" s="185"/>
      <c r="S17" s="186"/>
      <c r="T17" s="152"/>
      <c r="U17" s="186"/>
    </row>
    <row r="18" spans="1:21" s="64" customFormat="1" ht="16.899999999999999" customHeight="1" x14ac:dyDescent="0.2">
      <c r="A18" s="131" t="s">
        <v>176</v>
      </c>
      <c r="B18" s="122" t="s">
        <v>149</v>
      </c>
      <c r="C18" s="261">
        <v>2</v>
      </c>
      <c r="D18" s="70"/>
      <c r="E18" s="224"/>
      <c r="F18" s="383">
        <f t="shared" si="5"/>
        <v>300</v>
      </c>
      <c r="G18" s="244">
        <v>100</v>
      </c>
      <c r="H18" s="258">
        <v>200</v>
      </c>
      <c r="I18" s="256">
        <v>128</v>
      </c>
      <c r="J18" s="69">
        <v>46</v>
      </c>
      <c r="K18" s="224" t="s">
        <v>147</v>
      </c>
      <c r="L18" s="352"/>
      <c r="M18" s="353"/>
      <c r="N18" s="347">
        <v>100</v>
      </c>
      <c r="O18" s="165">
        <v>100</v>
      </c>
      <c r="P18" s="152"/>
      <c r="Q18" s="147"/>
      <c r="R18" s="185"/>
      <c r="S18" s="186"/>
      <c r="T18" s="152"/>
      <c r="U18" s="186"/>
    </row>
    <row r="19" spans="1:21" s="64" customFormat="1" ht="16.899999999999999" customHeight="1" x14ac:dyDescent="0.2">
      <c r="A19" s="131" t="s">
        <v>177</v>
      </c>
      <c r="B19" s="122" t="s">
        <v>150</v>
      </c>
      <c r="C19" s="261"/>
      <c r="D19" s="70"/>
      <c r="E19" s="224">
        <v>2</v>
      </c>
      <c r="F19" s="383">
        <f t="shared" si="5"/>
        <v>243</v>
      </c>
      <c r="G19" s="244">
        <v>81</v>
      </c>
      <c r="H19" s="258">
        <v>162</v>
      </c>
      <c r="I19" s="256">
        <v>110</v>
      </c>
      <c r="J19" s="69">
        <v>24</v>
      </c>
      <c r="K19" s="224" t="s">
        <v>148</v>
      </c>
      <c r="L19" s="352"/>
      <c r="M19" s="353"/>
      <c r="N19" s="346">
        <v>70</v>
      </c>
      <c r="O19" s="164">
        <v>92</v>
      </c>
      <c r="P19" s="152"/>
      <c r="Q19" s="147"/>
      <c r="R19" s="185"/>
      <c r="S19" s="186"/>
      <c r="T19" s="152"/>
      <c r="U19" s="186"/>
    </row>
    <row r="20" spans="1:21" s="64" customFormat="1" ht="28.15" customHeight="1" x14ac:dyDescent="0.2">
      <c r="A20" s="132" t="s">
        <v>137</v>
      </c>
      <c r="B20" s="124" t="s">
        <v>141</v>
      </c>
      <c r="C20" s="168">
        <v>0</v>
      </c>
      <c r="D20" s="67">
        <v>0</v>
      </c>
      <c r="E20" s="141">
        <v>1</v>
      </c>
      <c r="F20" s="383">
        <f>G20+H20</f>
        <v>234</v>
      </c>
      <c r="G20" s="246">
        <v>78</v>
      </c>
      <c r="H20" s="237">
        <v>156</v>
      </c>
      <c r="I20" s="116">
        <v>102</v>
      </c>
      <c r="J20" s="67">
        <v>54</v>
      </c>
      <c r="K20" s="141"/>
      <c r="L20" s="352"/>
      <c r="M20" s="353"/>
      <c r="N20" s="116">
        <v>68</v>
      </c>
      <c r="O20" s="169">
        <v>88</v>
      </c>
      <c r="P20" s="153"/>
      <c r="Q20" s="193"/>
      <c r="R20" s="200"/>
      <c r="S20" s="201"/>
      <c r="T20" s="153"/>
      <c r="U20" s="201"/>
    </row>
    <row r="21" spans="1:21" s="64" customFormat="1" ht="19.149999999999999" customHeight="1" thickBot="1" x14ac:dyDescent="0.25">
      <c r="A21" s="133" t="s">
        <v>178</v>
      </c>
      <c r="B21" s="125" t="s">
        <v>165</v>
      </c>
      <c r="C21" s="262"/>
      <c r="D21" s="110"/>
      <c r="E21" s="142">
        <v>2</v>
      </c>
      <c r="F21" s="383">
        <f>G21+H21</f>
        <v>234</v>
      </c>
      <c r="G21" s="247">
        <v>78</v>
      </c>
      <c r="H21" s="238">
        <v>156</v>
      </c>
      <c r="I21" s="232">
        <v>102</v>
      </c>
      <c r="J21" s="111">
        <v>54</v>
      </c>
      <c r="K21" s="142"/>
      <c r="L21" s="356"/>
      <c r="M21" s="357"/>
      <c r="N21" s="232">
        <v>68</v>
      </c>
      <c r="O21" s="170">
        <v>88</v>
      </c>
      <c r="P21" s="154"/>
      <c r="Q21" s="194"/>
      <c r="R21" s="202"/>
      <c r="S21" s="203"/>
      <c r="T21" s="154"/>
      <c r="U21" s="203"/>
    </row>
    <row r="22" spans="1:21" s="18" customFormat="1" ht="26.45" customHeight="1" thickBot="1" x14ac:dyDescent="0.25">
      <c r="A22" s="288" t="s">
        <v>179</v>
      </c>
      <c r="B22" s="126" t="s">
        <v>180</v>
      </c>
      <c r="C22" s="504">
        <v>0</v>
      </c>
      <c r="D22" s="440">
        <v>1</v>
      </c>
      <c r="E22" s="441">
        <v>3</v>
      </c>
      <c r="F22" s="107">
        <f t="shared" ref="F22:O22" si="6">F23+F24+F25+F26</f>
        <v>600</v>
      </c>
      <c r="G22" s="407">
        <f t="shared" si="6"/>
        <v>200</v>
      </c>
      <c r="H22" s="407">
        <f t="shared" si="6"/>
        <v>400</v>
      </c>
      <c r="I22" s="407">
        <f t="shared" si="6"/>
        <v>98</v>
      </c>
      <c r="J22" s="407">
        <f t="shared" si="6"/>
        <v>302</v>
      </c>
      <c r="K22" s="442">
        <f t="shared" si="6"/>
        <v>0</v>
      </c>
      <c r="L22" s="259">
        <f t="shared" si="6"/>
        <v>0</v>
      </c>
      <c r="M22" s="443">
        <f t="shared" si="6"/>
        <v>0</v>
      </c>
      <c r="N22" s="407">
        <f t="shared" si="6"/>
        <v>0</v>
      </c>
      <c r="O22" s="407">
        <f t="shared" si="6"/>
        <v>0</v>
      </c>
      <c r="P22" s="407">
        <f>P23+P24+P25+P26</f>
        <v>116</v>
      </c>
      <c r="Q22" s="407">
        <f t="shared" ref="Q22:U22" si="7">Q23+Q24+Q25+Q26</f>
        <v>76</v>
      </c>
      <c r="R22" s="407">
        <f t="shared" si="7"/>
        <v>96</v>
      </c>
      <c r="S22" s="407">
        <f t="shared" si="7"/>
        <v>64</v>
      </c>
      <c r="T22" s="407">
        <f t="shared" si="7"/>
        <v>48</v>
      </c>
      <c r="U22" s="443">
        <f t="shared" si="7"/>
        <v>0</v>
      </c>
    </row>
    <row r="23" spans="1:21" ht="19.149999999999999" customHeight="1" x14ac:dyDescent="0.2">
      <c r="A23" s="322" t="s">
        <v>181</v>
      </c>
      <c r="B23" s="336" t="s">
        <v>185</v>
      </c>
      <c r="C23" s="263"/>
      <c r="D23" s="81"/>
      <c r="E23" s="634">
        <v>5</v>
      </c>
      <c r="F23" s="383">
        <f t="shared" ref="F23:F26" si="8">G23+H23</f>
        <v>64</v>
      </c>
      <c r="G23" s="430">
        <v>16</v>
      </c>
      <c r="H23" s="387">
        <f>P23+Q23+R23+S23+T23+U23</f>
        <v>48</v>
      </c>
      <c r="I23" s="552">
        <v>48</v>
      </c>
      <c r="J23" s="553"/>
      <c r="K23" s="554"/>
      <c r="L23" s="358"/>
      <c r="M23" s="359"/>
      <c r="N23" s="348"/>
      <c r="O23" s="171"/>
      <c r="P23" s="155"/>
      <c r="Q23" s="103"/>
      <c r="R23" s="204">
        <v>48</v>
      </c>
      <c r="S23" s="205"/>
      <c r="T23" s="155"/>
      <c r="U23" s="205"/>
    </row>
    <row r="24" spans="1:21" ht="19.149999999999999" customHeight="1" x14ac:dyDescent="0.2">
      <c r="A24" s="323" t="s">
        <v>182</v>
      </c>
      <c r="B24" s="337" t="s">
        <v>74</v>
      </c>
      <c r="C24" s="264"/>
      <c r="D24" s="85"/>
      <c r="E24" s="225">
        <v>3</v>
      </c>
      <c r="F24" s="383">
        <f t="shared" si="8"/>
        <v>64</v>
      </c>
      <c r="G24" s="248">
        <v>16</v>
      </c>
      <c r="H24" s="387">
        <f t="shared" ref="H24:H26" si="9">P24+Q24+R24+S24+T24+U24</f>
        <v>48</v>
      </c>
      <c r="I24" s="99">
        <v>48</v>
      </c>
      <c r="J24" s="76"/>
      <c r="K24" s="143"/>
      <c r="L24" s="360"/>
      <c r="M24" s="361"/>
      <c r="N24" s="99"/>
      <c r="O24" s="344"/>
      <c r="P24" s="156">
        <v>48</v>
      </c>
      <c r="Q24" s="146"/>
      <c r="R24" s="179"/>
      <c r="S24" s="180"/>
      <c r="T24" s="156"/>
      <c r="U24" s="180"/>
    </row>
    <row r="25" spans="1:21" s="18" customFormat="1" ht="19.149999999999999" customHeight="1" x14ac:dyDescent="0.2">
      <c r="A25" s="323" t="s">
        <v>183</v>
      </c>
      <c r="B25" s="337" t="s">
        <v>73</v>
      </c>
      <c r="C25" s="264"/>
      <c r="D25" s="85"/>
      <c r="E25" s="225" t="s">
        <v>345</v>
      </c>
      <c r="F25" s="383">
        <f t="shared" si="8"/>
        <v>168</v>
      </c>
      <c r="G25" s="249">
        <v>16</v>
      </c>
      <c r="H25" s="387">
        <f t="shared" si="9"/>
        <v>152</v>
      </c>
      <c r="I25" s="87"/>
      <c r="J25" s="77">
        <v>152</v>
      </c>
      <c r="K25" s="86"/>
      <c r="L25" s="362"/>
      <c r="M25" s="363"/>
      <c r="N25" s="87"/>
      <c r="O25" s="173"/>
      <c r="P25" s="87">
        <v>34</v>
      </c>
      <c r="Q25" s="86">
        <v>38</v>
      </c>
      <c r="R25" s="172">
        <v>24</v>
      </c>
      <c r="S25" s="173">
        <v>32</v>
      </c>
      <c r="T25" s="87">
        <v>24</v>
      </c>
      <c r="U25" s="173"/>
    </row>
    <row r="26" spans="1:21" s="18" customFormat="1" ht="19.149999999999999" customHeight="1" thickBot="1" x14ac:dyDescent="0.25">
      <c r="A26" s="324" t="s">
        <v>184</v>
      </c>
      <c r="B26" s="802" t="s">
        <v>75</v>
      </c>
      <c r="C26" s="265"/>
      <c r="D26" s="112">
        <v>4</v>
      </c>
      <c r="E26" s="226">
        <v>7</v>
      </c>
      <c r="F26" s="383">
        <f t="shared" si="8"/>
        <v>304</v>
      </c>
      <c r="G26" s="91">
        <v>152</v>
      </c>
      <c r="H26" s="387">
        <f t="shared" si="9"/>
        <v>152</v>
      </c>
      <c r="I26" s="92">
        <v>2</v>
      </c>
      <c r="J26" s="78">
        <v>150</v>
      </c>
      <c r="K26" s="88"/>
      <c r="L26" s="364"/>
      <c r="M26" s="365"/>
      <c r="N26" s="92"/>
      <c r="O26" s="175"/>
      <c r="P26" s="92">
        <v>34</v>
      </c>
      <c r="Q26" s="88">
        <v>38</v>
      </c>
      <c r="R26" s="174">
        <v>24</v>
      </c>
      <c r="S26" s="175">
        <v>32</v>
      </c>
      <c r="T26" s="92">
        <v>24</v>
      </c>
      <c r="U26" s="175"/>
    </row>
    <row r="27" spans="1:21" s="21" customFormat="1" ht="25.15" customHeight="1" thickBot="1" x14ac:dyDescent="0.25">
      <c r="A27" s="319" t="s">
        <v>186</v>
      </c>
      <c r="B27" s="295" t="s">
        <v>187</v>
      </c>
      <c r="C27" s="329">
        <v>0</v>
      </c>
      <c r="D27" s="330">
        <v>0</v>
      </c>
      <c r="E27" s="331">
        <v>1</v>
      </c>
      <c r="F27" s="431">
        <f t="shared" ref="F27:O27" si="10">F28</f>
        <v>48</v>
      </c>
      <c r="G27" s="432">
        <f t="shared" si="10"/>
        <v>16</v>
      </c>
      <c r="H27" s="431">
        <f t="shared" si="10"/>
        <v>32</v>
      </c>
      <c r="I27" s="433">
        <f t="shared" si="10"/>
        <v>32</v>
      </c>
      <c r="J27" s="433">
        <f t="shared" si="10"/>
        <v>0</v>
      </c>
      <c r="K27" s="432">
        <f t="shared" si="10"/>
        <v>0</v>
      </c>
      <c r="L27" s="434">
        <f t="shared" si="10"/>
        <v>0</v>
      </c>
      <c r="M27" s="435">
        <f t="shared" si="10"/>
        <v>0</v>
      </c>
      <c r="N27" s="433">
        <f t="shared" si="10"/>
        <v>0</v>
      </c>
      <c r="O27" s="432">
        <f t="shared" si="10"/>
        <v>0</v>
      </c>
      <c r="P27" s="434">
        <f>P28</f>
        <v>32</v>
      </c>
      <c r="Q27" s="435">
        <f t="shared" ref="Q27:U27" si="11">Q28</f>
        <v>0</v>
      </c>
      <c r="R27" s="434">
        <f t="shared" si="11"/>
        <v>0</v>
      </c>
      <c r="S27" s="435">
        <f t="shared" si="11"/>
        <v>0</v>
      </c>
      <c r="T27" s="434">
        <f t="shared" si="11"/>
        <v>0</v>
      </c>
      <c r="U27" s="435">
        <f t="shared" si="11"/>
        <v>0</v>
      </c>
    </row>
    <row r="28" spans="1:21" s="18" customFormat="1" ht="28.9" customHeight="1" thickBot="1" x14ac:dyDescent="0.25">
      <c r="A28" s="289" t="s">
        <v>188</v>
      </c>
      <c r="B28" s="339" t="s">
        <v>189</v>
      </c>
      <c r="C28" s="470"/>
      <c r="D28" s="471"/>
      <c r="E28" s="635">
        <v>3</v>
      </c>
      <c r="F28" s="383">
        <f>G28+H28</f>
        <v>48</v>
      </c>
      <c r="G28" s="429">
        <v>16</v>
      </c>
      <c r="H28" s="387">
        <f>P28+Q28+R28+S28+T28+U28</f>
        <v>32</v>
      </c>
      <c r="I28" s="478">
        <v>32</v>
      </c>
      <c r="J28" s="473"/>
      <c r="K28" s="474"/>
      <c r="L28" s="475"/>
      <c r="M28" s="476"/>
      <c r="N28" s="472"/>
      <c r="O28" s="477"/>
      <c r="P28" s="478">
        <v>32</v>
      </c>
      <c r="Q28" s="474"/>
      <c r="R28" s="479"/>
      <c r="S28" s="477"/>
      <c r="T28" s="472"/>
      <c r="U28" s="477"/>
    </row>
    <row r="29" spans="1:21" ht="13.5" customHeight="1" thickBot="1" x14ac:dyDescent="0.25">
      <c r="A29" s="480" t="s">
        <v>190</v>
      </c>
      <c r="B29" s="326" t="s">
        <v>191</v>
      </c>
      <c r="C29" s="329">
        <f>C30+C42</f>
        <v>10</v>
      </c>
      <c r="D29" s="330">
        <f t="shared" ref="D29:E29" si="12">D30+D42</f>
        <v>0</v>
      </c>
      <c r="E29" s="481">
        <f t="shared" si="12"/>
        <v>24</v>
      </c>
      <c r="F29" s="386">
        <f>F30+F42</f>
        <v>3456</v>
      </c>
      <c r="G29" s="386">
        <f t="shared" ref="G29:U29" si="13">G30+G42</f>
        <v>1152</v>
      </c>
      <c r="H29" s="386">
        <f t="shared" si="13"/>
        <v>2304</v>
      </c>
      <c r="I29" s="425">
        <f t="shared" si="13"/>
        <v>1190</v>
      </c>
      <c r="J29" s="427">
        <f t="shared" si="13"/>
        <v>1084</v>
      </c>
      <c r="K29" s="426">
        <f t="shared" si="13"/>
        <v>30</v>
      </c>
      <c r="L29" s="425">
        <f t="shared" si="13"/>
        <v>396</v>
      </c>
      <c r="M29" s="426">
        <f t="shared" si="13"/>
        <v>504</v>
      </c>
      <c r="N29" s="425">
        <f t="shared" si="13"/>
        <v>0</v>
      </c>
      <c r="O29" s="426">
        <f t="shared" si="13"/>
        <v>0</v>
      </c>
      <c r="P29" s="425">
        <f t="shared" si="13"/>
        <v>464</v>
      </c>
      <c r="Q29" s="426">
        <f t="shared" si="13"/>
        <v>572</v>
      </c>
      <c r="R29" s="425">
        <f t="shared" si="13"/>
        <v>372</v>
      </c>
      <c r="S29" s="426">
        <f t="shared" si="13"/>
        <v>602</v>
      </c>
      <c r="T29" s="425">
        <f t="shared" si="13"/>
        <v>294</v>
      </c>
      <c r="U29" s="426">
        <f t="shared" si="13"/>
        <v>0</v>
      </c>
    </row>
    <row r="30" spans="1:21" ht="13.5" customHeight="1" thickBot="1" x14ac:dyDescent="0.25">
      <c r="A30" s="482" t="s">
        <v>192</v>
      </c>
      <c r="B30" s="326" t="s">
        <v>193</v>
      </c>
      <c r="C30" s="329">
        <v>2</v>
      </c>
      <c r="D30" s="330">
        <v>0</v>
      </c>
      <c r="E30" s="331">
        <v>8</v>
      </c>
      <c r="F30" s="386">
        <f>F31+F32+F33+F34+F35+F36+F37+F38+F39+F40+F41</f>
        <v>1024</v>
      </c>
      <c r="G30" s="386">
        <f t="shared" ref="G30:U30" si="14">G31+G32+G33+G34+G35+G36+G37+G38+G39+G40+G41</f>
        <v>338</v>
      </c>
      <c r="H30" s="386">
        <f t="shared" si="14"/>
        <v>686</v>
      </c>
      <c r="I30" s="425">
        <f t="shared" si="14"/>
        <v>444</v>
      </c>
      <c r="J30" s="427">
        <f t="shared" si="14"/>
        <v>242</v>
      </c>
      <c r="K30" s="426">
        <f t="shared" si="14"/>
        <v>0</v>
      </c>
      <c r="L30" s="425">
        <f t="shared" si="14"/>
        <v>0</v>
      </c>
      <c r="M30" s="426">
        <f t="shared" si="14"/>
        <v>0</v>
      </c>
      <c r="N30" s="425">
        <f t="shared" si="14"/>
        <v>0</v>
      </c>
      <c r="O30" s="426">
        <f t="shared" si="14"/>
        <v>0</v>
      </c>
      <c r="P30" s="425">
        <f t="shared" si="14"/>
        <v>176</v>
      </c>
      <c r="Q30" s="426">
        <f t="shared" si="14"/>
        <v>208</v>
      </c>
      <c r="R30" s="425">
        <f t="shared" si="14"/>
        <v>26</v>
      </c>
      <c r="S30" s="426">
        <f t="shared" si="14"/>
        <v>154</v>
      </c>
      <c r="T30" s="425">
        <f t="shared" si="14"/>
        <v>122</v>
      </c>
      <c r="U30" s="426">
        <f t="shared" si="14"/>
        <v>0</v>
      </c>
    </row>
    <row r="31" spans="1:21" s="105" customFormat="1" ht="13.9" customHeight="1" x14ac:dyDescent="0.2">
      <c r="A31" s="290" t="s">
        <v>194</v>
      </c>
      <c r="B31" s="336" t="s">
        <v>195</v>
      </c>
      <c r="C31" s="266"/>
      <c r="D31" s="113"/>
      <c r="E31" s="636">
        <v>3</v>
      </c>
      <c r="F31" s="383">
        <f t="shared" ref="F31:F41" si="15">G31+H31</f>
        <v>60</v>
      </c>
      <c r="G31" s="299">
        <v>20</v>
      </c>
      <c r="H31" s="387">
        <f t="shared" ref="H31:H41" si="16">P31+Q31+R31+S31+T31+U31</f>
        <v>40</v>
      </c>
      <c r="I31" s="155">
        <v>24</v>
      </c>
      <c r="J31" s="101">
        <v>16</v>
      </c>
      <c r="K31" s="103"/>
      <c r="L31" s="366"/>
      <c r="M31" s="367"/>
      <c r="N31" s="233"/>
      <c r="O31" s="177"/>
      <c r="P31" s="156">
        <v>40</v>
      </c>
      <c r="Q31" s="146"/>
      <c r="R31" s="179"/>
      <c r="S31" s="180"/>
      <c r="T31" s="156"/>
      <c r="U31" s="178"/>
    </row>
    <row r="32" spans="1:21" s="105" customFormat="1" ht="13.9" customHeight="1" x14ac:dyDescent="0.2">
      <c r="A32" s="290" t="s">
        <v>196</v>
      </c>
      <c r="B32" s="337" t="s">
        <v>197</v>
      </c>
      <c r="C32" s="445">
        <v>4</v>
      </c>
      <c r="D32" s="79"/>
      <c r="E32" s="444"/>
      <c r="F32" s="383">
        <f t="shared" si="15"/>
        <v>120</v>
      </c>
      <c r="G32" s="98">
        <v>40</v>
      </c>
      <c r="H32" s="387">
        <f t="shared" si="16"/>
        <v>80</v>
      </c>
      <c r="I32" s="156">
        <v>44</v>
      </c>
      <c r="J32" s="555">
        <v>36</v>
      </c>
      <c r="K32" s="146"/>
      <c r="L32" s="368"/>
      <c r="M32" s="369"/>
      <c r="N32" s="100"/>
      <c r="O32" s="178"/>
      <c r="P32" s="87">
        <v>34</v>
      </c>
      <c r="Q32" s="86">
        <v>46</v>
      </c>
      <c r="R32" s="172"/>
      <c r="S32" s="173"/>
      <c r="T32" s="87"/>
      <c r="U32" s="206"/>
    </row>
    <row r="33" spans="1:24" s="1" customFormat="1" ht="13.9" customHeight="1" x14ac:dyDescent="0.2">
      <c r="A33" s="290" t="s">
        <v>198</v>
      </c>
      <c r="B33" s="337" t="s">
        <v>199</v>
      </c>
      <c r="C33" s="264">
        <v>4</v>
      </c>
      <c r="D33" s="85"/>
      <c r="E33" s="225"/>
      <c r="F33" s="383">
        <f t="shared" si="15"/>
        <v>228</v>
      </c>
      <c r="G33" s="249">
        <v>72</v>
      </c>
      <c r="H33" s="387">
        <f t="shared" si="16"/>
        <v>156</v>
      </c>
      <c r="I33" s="87">
        <v>100</v>
      </c>
      <c r="J33" s="77">
        <v>56</v>
      </c>
      <c r="K33" s="86"/>
      <c r="L33" s="362"/>
      <c r="M33" s="363"/>
      <c r="N33" s="87"/>
      <c r="O33" s="173"/>
      <c r="P33" s="87">
        <v>68</v>
      </c>
      <c r="Q33" s="86">
        <v>88</v>
      </c>
      <c r="R33" s="172"/>
      <c r="S33" s="173"/>
      <c r="T33" s="87"/>
      <c r="U33" s="173"/>
    </row>
    <row r="34" spans="1:24" s="1" customFormat="1" ht="13.9" customHeight="1" x14ac:dyDescent="0.2">
      <c r="A34" s="290" t="s">
        <v>200</v>
      </c>
      <c r="B34" s="337" t="s">
        <v>201</v>
      </c>
      <c r="C34" s="264"/>
      <c r="D34" s="85"/>
      <c r="E34" s="225">
        <v>4</v>
      </c>
      <c r="F34" s="383">
        <f t="shared" si="15"/>
        <v>60</v>
      </c>
      <c r="G34" s="249">
        <v>20</v>
      </c>
      <c r="H34" s="387">
        <f t="shared" si="16"/>
        <v>40</v>
      </c>
      <c r="I34" s="87">
        <v>24</v>
      </c>
      <c r="J34" s="513">
        <v>16</v>
      </c>
      <c r="K34" s="86"/>
      <c r="L34" s="362"/>
      <c r="M34" s="363"/>
      <c r="N34" s="87"/>
      <c r="O34" s="173"/>
      <c r="P34" s="87"/>
      <c r="Q34" s="86">
        <v>40</v>
      </c>
      <c r="R34" s="172"/>
      <c r="S34" s="173"/>
      <c r="T34" s="87"/>
      <c r="U34" s="173"/>
    </row>
    <row r="35" spans="1:24" s="1" customFormat="1" ht="27.6" customHeight="1" x14ac:dyDescent="0.2">
      <c r="A35" s="290" t="s">
        <v>202</v>
      </c>
      <c r="B35" s="337" t="s">
        <v>203</v>
      </c>
      <c r="C35" s="264"/>
      <c r="D35" s="85"/>
      <c r="E35" s="225">
        <v>6</v>
      </c>
      <c r="F35" s="383">
        <f t="shared" si="15"/>
        <v>90</v>
      </c>
      <c r="G35" s="249">
        <v>30</v>
      </c>
      <c r="H35" s="387">
        <f t="shared" si="16"/>
        <v>60</v>
      </c>
      <c r="I35" s="87">
        <v>30</v>
      </c>
      <c r="J35" s="77">
        <v>30</v>
      </c>
      <c r="K35" s="86"/>
      <c r="L35" s="362"/>
      <c r="M35" s="363"/>
      <c r="N35" s="87"/>
      <c r="O35" s="173"/>
      <c r="P35" s="87"/>
      <c r="Q35" s="86"/>
      <c r="R35" s="172"/>
      <c r="S35" s="173">
        <v>60</v>
      </c>
      <c r="T35" s="87"/>
      <c r="U35" s="173"/>
    </row>
    <row r="36" spans="1:24" s="105" customFormat="1" ht="13.9" customHeight="1" x14ac:dyDescent="0.2">
      <c r="A36" s="290" t="s">
        <v>204</v>
      </c>
      <c r="B36" s="337" t="s">
        <v>205</v>
      </c>
      <c r="C36" s="264"/>
      <c r="D36" s="85"/>
      <c r="E36" s="225">
        <v>7</v>
      </c>
      <c r="F36" s="383">
        <f t="shared" si="15"/>
        <v>76</v>
      </c>
      <c r="G36" s="249">
        <v>26</v>
      </c>
      <c r="H36" s="387">
        <f t="shared" si="16"/>
        <v>50</v>
      </c>
      <c r="I36" s="87">
        <v>30</v>
      </c>
      <c r="J36" s="77">
        <v>20</v>
      </c>
      <c r="K36" s="86"/>
      <c r="L36" s="362"/>
      <c r="M36" s="363"/>
      <c r="N36" s="87"/>
      <c r="O36" s="173"/>
      <c r="P36" s="87"/>
      <c r="Q36" s="86"/>
      <c r="R36" s="172"/>
      <c r="S36" s="173"/>
      <c r="T36" s="87">
        <v>50</v>
      </c>
      <c r="U36" s="206"/>
    </row>
    <row r="37" spans="1:24" s="105" customFormat="1" ht="28.15" customHeight="1" x14ac:dyDescent="0.2">
      <c r="A37" s="290" t="s">
        <v>206</v>
      </c>
      <c r="B37" s="337" t="s">
        <v>207</v>
      </c>
      <c r="C37" s="264"/>
      <c r="D37" s="85"/>
      <c r="E37" s="225">
        <v>6</v>
      </c>
      <c r="F37" s="383">
        <f t="shared" si="15"/>
        <v>90</v>
      </c>
      <c r="G37" s="556">
        <v>30</v>
      </c>
      <c r="H37" s="387">
        <f t="shared" si="16"/>
        <v>60</v>
      </c>
      <c r="I37" s="557">
        <v>34</v>
      </c>
      <c r="J37" s="341">
        <v>26</v>
      </c>
      <c r="K37" s="558"/>
      <c r="L37" s="362"/>
      <c r="M37" s="363"/>
      <c r="N37" s="87"/>
      <c r="O37" s="173"/>
      <c r="P37" s="87"/>
      <c r="Q37" s="86"/>
      <c r="R37" s="172"/>
      <c r="S37" s="173">
        <v>60</v>
      </c>
      <c r="T37" s="87"/>
      <c r="U37" s="206"/>
    </row>
    <row r="38" spans="1:24" s="105" customFormat="1" ht="28.15" customHeight="1" x14ac:dyDescent="0.2">
      <c r="A38" s="290" t="s">
        <v>208</v>
      </c>
      <c r="B38" s="337" t="s">
        <v>209</v>
      </c>
      <c r="C38" s="264"/>
      <c r="D38" s="85"/>
      <c r="E38" s="225">
        <v>6</v>
      </c>
      <c r="F38" s="383">
        <f t="shared" si="15"/>
        <v>90</v>
      </c>
      <c r="G38" s="556">
        <v>30</v>
      </c>
      <c r="H38" s="387">
        <f t="shared" si="16"/>
        <v>60</v>
      </c>
      <c r="I38" s="557">
        <v>40</v>
      </c>
      <c r="J38" s="341">
        <v>20</v>
      </c>
      <c r="K38" s="558"/>
      <c r="L38" s="362"/>
      <c r="M38" s="363"/>
      <c r="N38" s="87"/>
      <c r="O38" s="173"/>
      <c r="P38" s="87"/>
      <c r="Q38" s="86"/>
      <c r="R38" s="172">
        <v>26</v>
      </c>
      <c r="S38" s="173">
        <v>34</v>
      </c>
      <c r="T38" s="87"/>
      <c r="U38" s="206"/>
    </row>
    <row r="39" spans="1:24" s="105" customFormat="1" ht="13.9" customHeight="1" x14ac:dyDescent="0.2">
      <c r="A39" s="290" t="s">
        <v>210</v>
      </c>
      <c r="B39" s="337" t="s">
        <v>211</v>
      </c>
      <c r="C39" s="267"/>
      <c r="D39" s="73"/>
      <c r="E39" s="225">
        <v>4</v>
      </c>
      <c r="F39" s="383">
        <f t="shared" si="15"/>
        <v>102</v>
      </c>
      <c r="G39" s="556">
        <v>34</v>
      </c>
      <c r="H39" s="387">
        <f t="shared" si="16"/>
        <v>68</v>
      </c>
      <c r="I39" s="557">
        <v>46</v>
      </c>
      <c r="J39" s="341">
        <v>22</v>
      </c>
      <c r="K39" s="558"/>
      <c r="L39" s="362"/>
      <c r="M39" s="363"/>
      <c r="N39" s="87"/>
      <c r="O39" s="173"/>
      <c r="P39" s="87">
        <v>34</v>
      </c>
      <c r="Q39" s="86">
        <v>34</v>
      </c>
      <c r="R39" s="207"/>
      <c r="S39" s="208"/>
      <c r="T39" s="87"/>
      <c r="U39" s="206"/>
    </row>
    <row r="40" spans="1:24" s="105" customFormat="1" ht="27.6" customHeight="1" x14ac:dyDescent="0.2">
      <c r="A40" s="290" t="s">
        <v>212</v>
      </c>
      <c r="B40" s="337" t="s">
        <v>213</v>
      </c>
      <c r="C40" s="267"/>
      <c r="D40" s="73"/>
      <c r="E40" s="800" t="s">
        <v>346</v>
      </c>
      <c r="F40" s="383">
        <f t="shared" si="15"/>
        <v>54</v>
      </c>
      <c r="G40" s="556">
        <v>18</v>
      </c>
      <c r="H40" s="387">
        <f t="shared" si="16"/>
        <v>36</v>
      </c>
      <c r="I40" s="557">
        <v>36</v>
      </c>
      <c r="J40" s="341"/>
      <c r="K40" s="558"/>
      <c r="L40" s="362"/>
      <c r="M40" s="363"/>
      <c r="N40" s="87"/>
      <c r="O40" s="173"/>
      <c r="P40" s="87"/>
      <c r="Q40" s="86"/>
      <c r="R40" s="207"/>
      <c r="S40" s="173"/>
      <c r="T40" s="87">
        <v>36</v>
      </c>
      <c r="U40" s="206"/>
    </row>
    <row r="41" spans="1:24" s="105" customFormat="1" ht="27.6" customHeight="1" thickBot="1" x14ac:dyDescent="0.25">
      <c r="A41" s="290" t="s">
        <v>214</v>
      </c>
      <c r="B41" s="338" t="s">
        <v>215</v>
      </c>
      <c r="C41" s="268"/>
      <c r="D41" s="114"/>
      <c r="E41" s="801"/>
      <c r="F41" s="383">
        <f t="shared" si="15"/>
        <v>54</v>
      </c>
      <c r="G41" s="559">
        <v>18</v>
      </c>
      <c r="H41" s="387">
        <f t="shared" si="16"/>
        <v>36</v>
      </c>
      <c r="I41" s="561">
        <v>36</v>
      </c>
      <c r="J41" s="562"/>
      <c r="K41" s="560"/>
      <c r="L41" s="364"/>
      <c r="M41" s="365"/>
      <c r="N41" s="92"/>
      <c r="O41" s="175"/>
      <c r="P41" s="92"/>
      <c r="Q41" s="88"/>
      <c r="R41" s="209"/>
      <c r="S41" s="210"/>
      <c r="T41" s="92">
        <v>36</v>
      </c>
      <c r="U41" s="269"/>
      <c r="X41" s="571"/>
    </row>
    <row r="42" spans="1:24" s="18" customFormat="1" ht="15.6" customHeight="1" thickBot="1" x14ac:dyDescent="0.25">
      <c r="A42" s="325" t="s">
        <v>216</v>
      </c>
      <c r="B42" s="326" t="s">
        <v>217</v>
      </c>
      <c r="C42" s="331">
        <f>C43+C48+C53+C59+C64+C68</f>
        <v>8</v>
      </c>
      <c r="D42" s="331">
        <f>D43+D48+D53+D59+D64+D68</f>
        <v>0</v>
      </c>
      <c r="E42" s="331">
        <f>E43+E48+E53+E59+E64+E68+E73</f>
        <v>16</v>
      </c>
      <c r="F42" s="386">
        <f t="shared" ref="F42:U42" si="17">F43+F48+F53+F59+F64+F68</f>
        <v>2432</v>
      </c>
      <c r="G42" s="386">
        <f t="shared" si="17"/>
        <v>814</v>
      </c>
      <c r="H42" s="386">
        <f t="shared" si="17"/>
        <v>1618</v>
      </c>
      <c r="I42" s="425">
        <f t="shared" si="17"/>
        <v>746</v>
      </c>
      <c r="J42" s="427">
        <f t="shared" si="17"/>
        <v>842</v>
      </c>
      <c r="K42" s="426">
        <f t="shared" si="17"/>
        <v>30</v>
      </c>
      <c r="L42" s="425">
        <f t="shared" si="17"/>
        <v>396</v>
      </c>
      <c r="M42" s="426">
        <f t="shared" si="17"/>
        <v>504</v>
      </c>
      <c r="N42" s="425">
        <f t="shared" si="17"/>
        <v>0</v>
      </c>
      <c r="O42" s="426">
        <f t="shared" si="17"/>
        <v>0</v>
      </c>
      <c r="P42" s="425">
        <f t="shared" si="17"/>
        <v>288</v>
      </c>
      <c r="Q42" s="426">
        <f t="shared" si="17"/>
        <v>364</v>
      </c>
      <c r="R42" s="425">
        <f t="shared" si="17"/>
        <v>346</v>
      </c>
      <c r="S42" s="426">
        <f t="shared" si="17"/>
        <v>448</v>
      </c>
      <c r="T42" s="425">
        <f t="shared" si="17"/>
        <v>172</v>
      </c>
      <c r="U42" s="426">
        <f t="shared" si="17"/>
        <v>0</v>
      </c>
      <c r="W42" s="514"/>
    </row>
    <row r="43" spans="1:24" s="18" customFormat="1" ht="17.45" customHeight="1" thickBot="1" x14ac:dyDescent="0.25">
      <c r="A43" s="325" t="s">
        <v>218</v>
      </c>
      <c r="B43" s="327" t="s">
        <v>219</v>
      </c>
      <c r="C43" s="332">
        <v>1</v>
      </c>
      <c r="D43" s="333">
        <v>0</v>
      </c>
      <c r="E43" s="334">
        <v>3</v>
      </c>
      <c r="F43" s="384">
        <f>F44</f>
        <v>420</v>
      </c>
      <c r="G43" s="384">
        <f t="shared" ref="G43:U43" si="18">G44</f>
        <v>140</v>
      </c>
      <c r="H43" s="384">
        <f t="shared" si="18"/>
        <v>280</v>
      </c>
      <c r="I43" s="428">
        <f t="shared" si="18"/>
        <v>132</v>
      </c>
      <c r="J43" s="427">
        <f t="shared" si="18"/>
        <v>148</v>
      </c>
      <c r="K43" s="426">
        <f t="shared" si="18"/>
        <v>0</v>
      </c>
      <c r="L43" s="428">
        <f>L44+L45+L46</f>
        <v>72</v>
      </c>
      <c r="M43" s="426">
        <f>M44+M45+M46</f>
        <v>108</v>
      </c>
      <c r="N43" s="428">
        <f t="shared" si="18"/>
        <v>0</v>
      </c>
      <c r="O43" s="426">
        <f t="shared" si="18"/>
        <v>0</v>
      </c>
      <c r="P43" s="428">
        <f t="shared" si="18"/>
        <v>100</v>
      </c>
      <c r="Q43" s="426">
        <f t="shared" si="18"/>
        <v>110</v>
      </c>
      <c r="R43" s="428">
        <f t="shared" si="18"/>
        <v>70</v>
      </c>
      <c r="S43" s="426">
        <f t="shared" si="18"/>
        <v>0</v>
      </c>
      <c r="T43" s="428">
        <f t="shared" si="18"/>
        <v>0</v>
      </c>
      <c r="U43" s="426">
        <f t="shared" si="18"/>
        <v>0</v>
      </c>
      <c r="W43" s="514"/>
      <c r="X43" s="514"/>
    </row>
    <row r="44" spans="1:24" s="18" customFormat="1" ht="20.45" customHeight="1" x14ac:dyDescent="0.2">
      <c r="A44" s="291" t="s">
        <v>220</v>
      </c>
      <c r="B44" s="337" t="s">
        <v>221</v>
      </c>
      <c r="C44" s="264"/>
      <c r="D44" s="75"/>
      <c r="E44" s="634">
        <v>5</v>
      </c>
      <c r="F44" s="383">
        <f t="shared" ref="F44:F47" si="19">G44+H44</f>
        <v>420</v>
      </c>
      <c r="G44" s="98">
        <v>140</v>
      </c>
      <c r="H44" s="387">
        <f t="shared" ref="H44:H47" si="20">P44+Q44+R44+S44+T44+U44</f>
        <v>280</v>
      </c>
      <c r="I44" s="156">
        <v>132</v>
      </c>
      <c r="J44" s="555">
        <v>148</v>
      </c>
      <c r="K44" s="145"/>
      <c r="L44" s="368"/>
      <c r="M44" s="369"/>
      <c r="N44" s="156"/>
      <c r="O44" s="180"/>
      <c r="P44" s="156">
        <v>100</v>
      </c>
      <c r="Q44" s="146">
        <v>110</v>
      </c>
      <c r="R44" s="179">
        <v>70</v>
      </c>
      <c r="S44" s="211"/>
      <c r="T44" s="100"/>
      <c r="U44" s="178"/>
      <c r="W44" s="514"/>
    </row>
    <row r="45" spans="1:24" s="18" customFormat="1" ht="20.45" customHeight="1" x14ac:dyDescent="0.2">
      <c r="A45" s="291" t="s">
        <v>222</v>
      </c>
      <c r="B45" s="337" t="s">
        <v>23</v>
      </c>
      <c r="C45" s="264"/>
      <c r="D45" s="85"/>
      <c r="E45" s="225">
        <v>5</v>
      </c>
      <c r="F45" s="383">
        <f t="shared" si="19"/>
        <v>72</v>
      </c>
      <c r="G45" s="250"/>
      <c r="H45" s="387">
        <f t="shared" si="20"/>
        <v>72</v>
      </c>
      <c r="I45" s="87"/>
      <c r="J45" s="513"/>
      <c r="K45" s="195"/>
      <c r="L45" s="459">
        <v>72</v>
      </c>
      <c r="M45" s="460"/>
      <c r="N45" s="87"/>
      <c r="O45" s="173"/>
      <c r="P45" s="87"/>
      <c r="Q45" s="86">
        <v>36</v>
      </c>
      <c r="R45" s="172">
        <v>36</v>
      </c>
      <c r="S45" s="208"/>
      <c r="T45" s="80"/>
      <c r="U45" s="206"/>
    </row>
    <row r="46" spans="1:24" s="18" customFormat="1" ht="25.5" customHeight="1" x14ac:dyDescent="0.2">
      <c r="A46" s="291" t="s">
        <v>223</v>
      </c>
      <c r="B46" s="337" t="s">
        <v>77</v>
      </c>
      <c r="C46" s="264"/>
      <c r="D46" s="85"/>
      <c r="E46" s="225">
        <v>4</v>
      </c>
      <c r="F46" s="383">
        <f t="shared" si="19"/>
        <v>108</v>
      </c>
      <c r="G46" s="250"/>
      <c r="H46" s="387">
        <f t="shared" si="20"/>
        <v>108</v>
      </c>
      <c r="I46" s="87"/>
      <c r="J46" s="77"/>
      <c r="K46" s="195"/>
      <c r="L46" s="459"/>
      <c r="M46" s="460">
        <v>108</v>
      </c>
      <c r="N46" s="87"/>
      <c r="O46" s="173"/>
      <c r="P46" s="87"/>
      <c r="Q46" s="86">
        <v>108</v>
      </c>
      <c r="R46" s="207"/>
      <c r="S46" s="208"/>
      <c r="T46" s="80"/>
      <c r="U46" s="206"/>
    </row>
    <row r="47" spans="1:24" s="18" customFormat="1" ht="19.899999999999999" customHeight="1" thickBot="1" x14ac:dyDescent="0.25">
      <c r="A47" s="292" t="s">
        <v>224</v>
      </c>
      <c r="B47" s="338" t="s">
        <v>225</v>
      </c>
      <c r="C47" s="265">
        <v>5</v>
      </c>
      <c r="D47" s="112"/>
      <c r="E47" s="226"/>
      <c r="F47" s="383">
        <f t="shared" si="19"/>
        <v>0</v>
      </c>
      <c r="G47" s="251"/>
      <c r="H47" s="387">
        <f t="shared" si="20"/>
        <v>0</v>
      </c>
      <c r="I47" s="92"/>
      <c r="J47" s="78"/>
      <c r="K47" s="345"/>
      <c r="L47" s="461"/>
      <c r="M47" s="462"/>
      <c r="N47" s="92"/>
      <c r="O47" s="175"/>
      <c r="P47" s="92"/>
      <c r="Q47" s="88"/>
      <c r="R47" s="209"/>
      <c r="S47" s="210"/>
      <c r="T47" s="196"/>
      <c r="U47" s="269"/>
    </row>
    <row r="48" spans="1:24" s="18" customFormat="1" ht="19.149999999999999" customHeight="1" thickBot="1" x14ac:dyDescent="0.25">
      <c r="A48" s="328" t="s">
        <v>226</v>
      </c>
      <c r="B48" s="326" t="s">
        <v>227</v>
      </c>
      <c r="C48" s="335">
        <v>1</v>
      </c>
      <c r="D48" s="330">
        <v>0</v>
      </c>
      <c r="E48" s="331">
        <v>3</v>
      </c>
      <c r="F48" s="386">
        <f>F49</f>
        <v>351</v>
      </c>
      <c r="G48" s="386">
        <f t="shared" ref="G48:U48" si="21">G49</f>
        <v>127</v>
      </c>
      <c r="H48" s="386">
        <f t="shared" si="21"/>
        <v>224</v>
      </c>
      <c r="I48" s="425">
        <f t="shared" si="21"/>
        <v>104</v>
      </c>
      <c r="J48" s="427">
        <f t="shared" si="21"/>
        <v>120</v>
      </c>
      <c r="K48" s="426">
        <f t="shared" si="21"/>
        <v>0</v>
      </c>
      <c r="L48" s="425">
        <f>L50</f>
        <v>36</v>
      </c>
      <c r="M48" s="426">
        <f>M51</f>
        <v>108</v>
      </c>
      <c r="N48" s="425">
        <f t="shared" si="21"/>
        <v>0</v>
      </c>
      <c r="O48" s="426">
        <f t="shared" si="21"/>
        <v>0</v>
      </c>
      <c r="P48" s="425">
        <f t="shared" si="21"/>
        <v>86</v>
      </c>
      <c r="Q48" s="426">
        <f t="shared" si="21"/>
        <v>68</v>
      </c>
      <c r="R48" s="425">
        <f t="shared" si="21"/>
        <v>70</v>
      </c>
      <c r="S48" s="426">
        <f t="shared" si="21"/>
        <v>0</v>
      </c>
      <c r="T48" s="425">
        <f t="shared" si="21"/>
        <v>0</v>
      </c>
      <c r="U48" s="426">
        <f t="shared" si="21"/>
        <v>0</v>
      </c>
    </row>
    <row r="49" spans="1:21" s="18" customFormat="1" ht="16.149999999999999" customHeight="1" x14ac:dyDescent="0.2">
      <c r="A49" s="293" t="s">
        <v>228</v>
      </c>
      <c r="B49" s="336" t="s">
        <v>229</v>
      </c>
      <c r="C49" s="298"/>
      <c r="D49" s="75"/>
      <c r="E49" s="634">
        <v>5</v>
      </c>
      <c r="F49" s="383">
        <f t="shared" ref="F49:F52" si="22">G49+H49</f>
        <v>351</v>
      </c>
      <c r="G49" s="299">
        <v>127</v>
      </c>
      <c r="H49" s="387">
        <f t="shared" ref="H49:H52" si="23">P49+Q49+R49+S49+T49+U49</f>
        <v>224</v>
      </c>
      <c r="I49" s="155">
        <v>104</v>
      </c>
      <c r="J49" s="101">
        <v>120</v>
      </c>
      <c r="K49" s="144"/>
      <c r="L49" s="366"/>
      <c r="M49" s="367"/>
      <c r="N49" s="155"/>
      <c r="O49" s="205"/>
      <c r="P49" s="155">
        <v>86</v>
      </c>
      <c r="Q49" s="103">
        <v>68</v>
      </c>
      <c r="R49" s="204">
        <v>70</v>
      </c>
      <c r="S49" s="294"/>
      <c r="T49" s="155"/>
      <c r="U49" s="205"/>
    </row>
    <row r="50" spans="1:21" s="18" customFormat="1" ht="18" customHeight="1" x14ac:dyDescent="0.2">
      <c r="A50" s="291" t="s">
        <v>230</v>
      </c>
      <c r="B50" s="337" t="s">
        <v>23</v>
      </c>
      <c r="C50" s="270"/>
      <c r="D50" s="85"/>
      <c r="E50" s="225">
        <v>4</v>
      </c>
      <c r="F50" s="383">
        <f t="shared" si="22"/>
        <v>36</v>
      </c>
      <c r="G50" s="252"/>
      <c r="H50" s="387">
        <v>36</v>
      </c>
      <c r="I50" s="157"/>
      <c r="J50" s="74"/>
      <c r="K50" s="147"/>
      <c r="L50" s="372">
        <v>36</v>
      </c>
      <c r="M50" s="375"/>
      <c r="N50" s="117"/>
      <c r="O50" s="184"/>
      <c r="P50" s="117"/>
      <c r="Q50" s="89">
        <v>36</v>
      </c>
      <c r="R50" s="183"/>
      <c r="S50" s="184"/>
      <c r="T50" s="117"/>
      <c r="U50" s="184"/>
    </row>
    <row r="51" spans="1:21" s="18" customFormat="1" ht="27" customHeight="1" x14ac:dyDescent="0.2">
      <c r="A51" s="291" t="s">
        <v>231</v>
      </c>
      <c r="B51" s="337" t="s">
        <v>77</v>
      </c>
      <c r="C51" s="270"/>
      <c r="D51" s="85"/>
      <c r="E51" s="225">
        <v>4</v>
      </c>
      <c r="F51" s="383">
        <f t="shared" si="22"/>
        <v>108</v>
      </c>
      <c r="G51" s="252"/>
      <c r="H51" s="387">
        <v>108</v>
      </c>
      <c r="I51" s="157"/>
      <c r="J51" s="74"/>
      <c r="K51" s="90"/>
      <c r="L51" s="372"/>
      <c r="M51" s="375">
        <v>108</v>
      </c>
      <c r="N51" s="157"/>
      <c r="O51" s="182"/>
      <c r="P51" s="157"/>
      <c r="Q51" s="90">
        <v>108</v>
      </c>
      <c r="R51" s="181"/>
      <c r="S51" s="182"/>
      <c r="T51" s="157"/>
      <c r="U51" s="182"/>
    </row>
    <row r="52" spans="1:21" s="18" customFormat="1" ht="15" customHeight="1" thickBot="1" x14ac:dyDescent="0.25">
      <c r="A52" s="292" t="s">
        <v>232</v>
      </c>
      <c r="B52" s="338" t="s">
        <v>225</v>
      </c>
      <c r="C52" s="296">
        <v>5</v>
      </c>
      <c r="D52" s="112"/>
      <c r="E52" s="226"/>
      <c r="F52" s="383">
        <f t="shared" si="22"/>
        <v>0</v>
      </c>
      <c r="G52" s="297"/>
      <c r="H52" s="387">
        <f t="shared" si="23"/>
        <v>0</v>
      </c>
      <c r="I52" s="215"/>
      <c r="J52" s="212"/>
      <c r="K52" s="213"/>
      <c r="L52" s="373"/>
      <c r="M52" s="374"/>
      <c r="N52" s="154"/>
      <c r="O52" s="203"/>
      <c r="P52" s="215"/>
      <c r="Q52" s="213"/>
      <c r="R52" s="385"/>
      <c r="S52" s="214"/>
      <c r="T52" s="215"/>
      <c r="U52" s="214"/>
    </row>
    <row r="53" spans="1:21" ht="27.6" customHeight="1" thickBot="1" x14ac:dyDescent="0.25">
      <c r="A53" s="328" t="s">
        <v>233</v>
      </c>
      <c r="B53" s="326" t="s">
        <v>234</v>
      </c>
      <c r="C53" s="797">
        <v>2</v>
      </c>
      <c r="D53" s="330">
        <v>0</v>
      </c>
      <c r="E53" s="331">
        <v>3</v>
      </c>
      <c r="F53" s="234">
        <f>F54+F55</f>
        <v>810</v>
      </c>
      <c r="G53" s="234">
        <f t="shared" ref="G53:U53" si="24">G54+G55</f>
        <v>268</v>
      </c>
      <c r="H53" s="234">
        <f t="shared" si="24"/>
        <v>542</v>
      </c>
      <c r="I53" s="438">
        <f t="shared" si="24"/>
        <v>238</v>
      </c>
      <c r="J53" s="136">
        <f t="shared" si="24"/>
        <v>304</v>
      </c>
      <c r="K53" s="161">
        <f t="shared" si="24"/>
        <v>0</v>
      </c>
      <c r="L53" s="438">
        <f>L56</f>
        <v>72</v>
      </c>
      <c r="M53" s="161">
        <f>M57</f>
        <v>72</v>
      </c>
      <c r="N53" s="438">
        <f t="shared" si="24"/>
        <v>0</v>
      </c>
      <c r="O53" s="161">
        <f t="shared" si="24"/>
        <v>0</v>
      </c>
      <c r="P53" s="438">
        <f t="shared" si="24"/>
        <v>102</v>
      </c>
      <c r="Q53" s="161">
        <f t="shared" si="24"/>
        <v>148</v>
      </c>
      <c r="R53" s="438">
        <f t="shared" si="24"/>
        <v>136</v>
      </c>
      <c r="S53" s="161">
        <f t="shared" si="24"/>
        <v>156</v>
      </c>
      <c r="T53" s="438">
        <f t="shared" si="24"/>
        <v>0</v>
      </c>
      <c r="U53" s="161">
        <f t="shared" si="24"/>
        <v>0</v>
      </c>
    </row>
    <row r="54" spans="1:21" ht="19.899999999999999" customHeight="1" x14ac:dyDescent="0.2">
      <c r="A54" s="293" t="s">
        <v>235</v>
      </c>
      <c r="B54" s="795" t="s">
        <v>236</v>
      </c>
      <c r="C54" s="798"/>
      <c r="D54" s="75"/>
      <c r="E54" s="793">
        <v>6</v>
      </c>
      <c r="F54" s="383">
        <f t="shared" ref="F54:F58" si="25">G54+H54</f>
        <v>372</v>
      </c>
      <c r="G54" s="299">
        <v>124</v>
      </c>
      <c r="H54" s="387">
        <f t="shared" ref="H54:H58" si="26">P54+Q54+R54+S54+T54+U54</f>
        <v>248</v>
      </c>
      <c r="I54" s="155">
        <v>108</v>
      </c>
      <c r="J54" s="101">
        <v>140</v>
      </c>
      <c r="K54" s="103"/>
      <c r="L54" s="366"/>
      <c r="M54" s="367"/>
      <c r="N54" s="233"/>
      <c r="O54" s="177"/>
      <c r="P54" s="155">
        <v>51</v>
      </c>
      <c r="Q54" s="103">
        <v>74</v>
      </c>
      <c r="R54" s="204">
        <v>68</v>
      </c>
      <c r="S54" s="205">
        <v>55</v>
      </c>
      <c r="T54" s="155"/>
      <c r="U54" s="205"/>
    </row>
    <row r="55" spans="1:21" s="18" customFormat="1" ht="24.6" customHeight="1" x14ac:dyDescent="0.2">
      <c r="A55" s="291" t="s">
        <v>237</v>
      </c>
      <c r="B55" s="796" t="s">
        <v>238</v>
      </c>
      <c r="C55" s="798"/>
      <c r="D55" s="84"/>
      <c r="E55" s="794"/>
      <c r="F55" s="383">
        <f t="shared" si="25"/>
        <v>438</v>
      </c>
      <c r="G55" s="252">
        <v>144</v>
      </c>
      <c r="H55" s="387">
        <f t="shared" si="26"/>
        <v>294</v>
      </c>
      <c r="I55" s="157">
        <v>130</v>
      </c>
      <c r="J55" s="74">
        <v>164</v>
      </c>
      <c r="K55" s="90"/>
      <c r="L55" s="372"/>
      <c r="M55" s="375"/>
      <c r="N55" s="152"/>
      <c r="O55" s="186"/>
      <c r="P55" s="157">
        <v>51</v>
      </c>
      <c r="Q55" s="90">
        <v>74</v>
      </c>
      <c r="R55" s="181">
        <v>68</v>
      </c>
      <c r="S55" s="182">
        <v>101</v>
      </c>
      <c r="T55" s="157"/>
      <c r="U55" s="182"/>
    </row>
    <row r="56" spans="1:21" s="18" customFormat="1" ht="15.6" customHeight="1" x14ac:dyDescent="0.2">
      <c r="A56" s="291" t="s">
        <v>239</v>
      </c>
      <c r="B56" s="337" t="s">
        <v>23</v>
      </c>
      <c r="C56" s="183"/>
      <c r="D56" s="84"/>
      <c r="E56" s="89">
        <v>6</v>
      </c>
      <c r="F56" s="383">
        <f t="shared" si="25"/>
        <v>72</v>
      </c>
      <c r="G56" s="254"/>
      <c r="H56" s="387">
        <f t="shared" si="26"/>
        <v>72</v>
      </c>
      <c r="I56" s="159"/>
      <c r="J56" s="104"/>
      <c r="K56" s="149"/>
      <c r="L56" s="376">
        <v>72</v>
      </c>
      <c r="M56" s="377"/>
      <c r="N56" s="158"/>
      <c r="O56" s="188"/>
      <c r="P56" s="158"/>
      <c r="Q56" s="148"/>
      <c r="R56" s="187"/>
      <c r="S56" s="190">
        <v>72</v>
      </c>
      <c r="T56" s="152"/>
      <c r="U56" s="186"/>
    </row>
    <row r="57" spans="1:21" ht="27.6" customHeight="1" x14ac:dyDescent="0.2">
      <c r="A57" s="291" t="s">
        <v>240</v>
      </c>
      <c r="B57" s="337" t="s">
        <v>77</v>
      </c>
      <c r="C57" s="270"/>
      <c r="D57" s="85"/>
      <c r="E57" s="225" t="s">
        <v>347</v>
      </c>
      <c r="F57" s="383">
        <f t="shared" si="25"/>
        <v>72</v>
      </c>
      <c r="G57" s="255"/>
      <c r="H57" s="387">
        <f t="shared" si="26"/>
        <v>72</v>
      </c>
      <c r="I57" s="159"/>
      <c r="J57" s="104"/>
      <c r="K57" s="149"/>
      <c r="L57" s="376"/>
      <c r="M57" s="377">
        <v>72</v>
      </c>
      <c r="N57" s="159"/>
      <c r="O57" s="190"/>
      <c r="P57" s="159"/>
      <c r="Q57" s="149"/>
      <c r="R57" s="189"/>
      <c r="S57" s="190">
        <v>72</v>
      </c>
      <c r="T57" s="157"/>
      <c r="U57" s="182"/>
    </row>
    <row r="58" spans="1:21" s="63" customFormat="1" ht="18" customHeight="1" thickBot="1" x14ac:dyDescent="0.25">
      <c r="A58" s="292" t="s">
        <v>241</v>
      </c>
      <c r="B58" s="338" t="s">
        <v>225</v>
      </c>
      <c r="C58" s="296">
        <v>6</v>
      </c>
      <c r="D58" s="114"/>
      <c r="E58" s="229"/>
      <c r="F58" s="383">
        <f t="shared" si="25"/>
        <v>0</v>
      </c>
      <c r="G58" s="300"/>
      <c r="H58" s="387">
        <f t="shared" si="26"/>
        <v>0</v>
      </c>
      <c r="I58" s="301"/>
      <c r="J58" s="302"/>
      <c r="K58" s="303"/>
      <c r="L58" s="463"/>
      <c r="M58" s="464"/>
      <c r="N58" s="301"/>
      <c r="O58" s="304"/>
      <c r="P58" s="308"/>
      <c r="Q58" s="309"/>
      <c r="R58" s="310"/>
      <c r="S58" s="311"/>
      <c r="T58" s="215"/>
      <c r="U58" s="214"/>
    </row>
    <row r="59" spans="1:21" s="63" customFormat="1" ht="23.25" customHeight="1" thickBot="1" x14ac:dyDescent="0.25">
      <c r="A59" s="328" t="s">
        <v>242</v>
      </c>
      <c r="B59" s="326" t="s">
        <v>243</v>
      </c>
      <c r="C59" s="797">
        <v>2</v>
      </c>
      <c r="D59" s="330">
        <v>0</v>
      </c>
      <c r="E59" s="331">
        <v>3</v>
      </c>
      <c r="F59" s="419">
        <f>F60</f>
        <v>394</v>
      </c>
      <c r="G59" s="419">
        <f t="shared" ref="G59:U59" si="27">G60</f>
        <v>132</v>
      </c>
      <c r="H59" s="419">
        <f t="shared" si="27"/>
        <v>262</v>
      </c>
      <c r="I59" s="422">
        <f t="shared" si="27"/>
        <v>114</v>
      </c>
      <c r="J59" s="563">
        <f t="shared" si="27"/>
        <v>118</v>
      </c>
      <c r="K59" s="423">
        <f t="shared" si="27"/>
        <v>30</v>
      </c>
      <c r="L59" s="422">
        <f>L61</f>
        <v>144</v>
      </c>
      <c r="M59" s="423">
        <f>M62</f>
        <v>108</v>
      </c>
      <c r="N59" s="436">
        <f t="shared" si="27"/>
        <v>0</v>
      </c>
      <c r="O59" s="437">
        <f t="shared" si="27"/>
        <v>0</v>
      </c>
      <c r="P59" s="422">
        <f t="shared" si="27"/>
        <v>0</v>
      </c>
      <c r="Q59" s="423">
        <f t="shared" si="27"/>
        <v>38</v>
      </c>
      <c r="R59" s="422">
        <f t="shared" si="27"/>
        <v>70</v>
      </c>
      <c r="S59" s="423">
        <f t="shared" si="27"/>
        <v>104</v>
      </c>
      <c r="T59" s="422">
        <f t="shared" si="27"/>
        <v>50</v>
      </c>
      <c r="U59" s="423">
        <f t="shared" si="27"/>
        <v>0</v>
      </c>
    </row>
    <row r="60" spans="1:21" s="63" customFormat="1" ht="40.9" customHeight="1" x14ac:dyDescent="0.2">
      <c r="A60" s="293" t="s">
        <v>244</v>
      </c>
      <c r="B60" s="795" t="s">
        <v>245</v>
      </c>
      <c r="C60" s="85"/>
      <c r="D60" s="75"/>
      <c r="E60" s="634">
        <v>7</v>
      </c>
      <c r="F60" s="383">
        <f t="shared" ref="F60:F63" si="28">G60+H60</f>
        <v>394</v>
      </c>
      <c r="G60" s="439">
        <v>132</v>
      </c>
      <c r="H60" s="387">
        <f>P60+Q60+R60+S60+T60+U60</f>
        <v>262</v>
      </c>
      <c r="I60" s="412">
        <v>114</v>
      </c>
      <c r="J60" s="551">
        <v>118</v>
      </c>
      <c r="K60" s="413">
        <v>30</v>
      </c>
      <c r="L60" s="465"/>
      <c r="M60" s="466"/>
      <c r="N60" s="388"/>
      <c r="O60" s="389"/>
      <c r="P60" s="412"/>
      <c r="Q60" s="413">
        <v>38</v>
      </c>
      <c r="R60" s="414">
        <v>70</v>
      </c>
      <c r="S60" s="415">
        <v>104</v>
      </c>
      <c r="T60" s="416">
        <v>50</v>
      </c>
      <c r="U60" s="417"/>
    </row>
    <row r="61" spans="1:21" ht="16.899999999999999" customHeight="1" x14ac:dyDescent="0.2">
      <c r="A61" s="291" t="s">
        <v>246</v>
      </c>
      <c r="B61" s="337" t="s">
        <v>23</v>
      </c>
      <c r="C61" s="270"/>
      <c r="D61" s="85"/>
      <c r="E61" s="225">
        <v>7</v>
      </c>
      <c r="F61" s="383">
        <f t="shared" si="28"/>
        <v>144</v>
      </c>
      <c r="G61" s="390"/>
      <c r="H61" s="387">
        <f t="shared" ref="H61:H63" si="29">P61+Q61+R61+S61+T61+U61</f>
        <v>144</v>
      </c>
      <c r="I61" s="391"/>
      <c r="J61" s="392"/>
      <c r="K61" s="393"/>
      <c r="L61" s="467">
        <v>144</v>
      </c>
      <c r="M61" s="468"/>
      <c r="N61" s="391"/>
      <c r="O61" s="394"/>
      <c r="P61" s="391"/>
      <c r="Q61" s="393"/>
      <c r="R61" s="395">
        <v>36</v>
      </c>
      <c r="S61" s="394">
        <v>36</v>
      </c>
      <c r="T61" s="396">
        <v>72</v>
      </c>
      <c r="U61" s="397"/>
    </row>
    <row r="62" spans="1:21" ht="24" customHeight="1" x14ac:dyDescent="0.2">
      <c r="A62" s="291" t="s">
        <v>247</v>
      </c>
      <c r="B62" s="337" t="s">
        <v>77</v>
      </c>
      <c r="C62" s="270"/>
      <c r="D62" s="85"/>
      <c r="E62" s="225" t="s">
        <v>346</v>
      </c>
      <c r="F62" s="383">
        <f t="shared" si="28"/>
        <v>108</v>
      </c>
      <c r="G62" s="390"/>
      <c r="H62" s="387">
        <f t="shared" si="29"/>
        <v>108</v>
      </c>
      <c r="I62" s="391"/>
      <c r="J62" s="392"/>
      <c r="K62" s="393"/>
      <c r="L62" s="467"/>
      <c r="M62" s="468">
        <v>108</v>
      </c>
      <c r="N62" s="391"/>
      <c r="O62" s="394"/>
      <c r="P62" s="391"/>
      <c r="Q62" s="393"/>
      <c r="R62" s="395">
        <v>36</v>
      </c>
      <c r="S62" s="394"/>
      <c r="T62" s="396">
        <v>72</v>
      </c>
      <c r="U62" s="397"/>
    </row>
    <row r="63" spans="1:21" ht="16.899999999999999" customHeight="1" thickBot="1" x14ac:dyDescent="0.25">
      <c r="A63" s="292" t="s">
        <v>248</v>
      </c>
      <c r="B63" s="338" t="s">
        <v>225</v>
      </c>
      <c r="C63" s="305">
        <v>7</v>
      </c>
      <c r="D63" s="306"/>
      <c r="E63" s="307"/>
      <c r="F63" s="383">
        <f t="shared" si="28"/>
        <v>0</v>
      </c>
      <c r="G63" s="398"/>
      <c r="H63" s="387">
        <f t="shared" si="29"/>
        <v>0</v>
      </c>
      <c r="I63" s="399"/>
      <c r="J63" s="400"/>
      <c r="K63" s="401"/>
      <c r="L63" s="418"/>
      <c r="M63" s="469"/>
      <c r="N63" s="399"/>
      <c r="O63" s="402"/>
      <c r="P63" s="399"/>
      <c r="Q63" s="401"/>
      <c r="R63" s="403"/>
      <c r="S63" s="402"/>
      <c r="T63" s="404"/>
      <c r="U63" s="405"/>
    </row>
    <row r="64" spans="1:21" ht="31.15" customHeight="1" thickBot="1" x14ac:dyDescent="0.25">
      <c r="A64" s="328" t="s">
        <v>249</v>
      </c>
      <c r="B64" s="326" t="s">
        <v>250</v>
      </c>
      <c r="C64" s="452">
        <v>1</v>
      </c>
      <c r="D64" s="453">
        <v>0</v>
      </c>
      <c r="E64" s="454">
        <v>1</v>
      </c>
      <c r="F64" s="419">
        <f>F65</f>
        <v>233</v>
      </c>
      <c r="G64" s="419">
        <f t="shared" ref="G64:U64" si="30">G65</f>
        <v>73</v>
      </c>
      <c r="H64" s="419">
        <f t="shared" si="30"/>
        <v>160</v>
      </c>
      <c r="I64" s="422">
        <f t="shared" si="30"/>
        <v>88</v>
      </c>
      <c r="J64" s="424">
        <f t="shared" si="30"/>
        <v>72</v>
      </c>
      <c r="K64" s="423">
        <f t="shared" si="30"/>
        <v>0</v>
      </c>
      <c r="L64" s="422">
        <f>L66</f>
        <v>0</v>
      </c>
      <c r="M64" s="423">
        <f>M66</f>
        <v>72</v>
      </c>
      <c r="N64" s="422">
        <f t="shared" si="30"/>
        <v>0</v>
      </c>
      <c r="O64" s="423">
        <f t="shared" si="30"/>
        <v>0</v>
      </c>
      <c r="P64" s="422">
        <f t="shared" si="30"/>
        <v>0</v>
      </c>
      <c r="Q64" s="423">
        <f t="shared" si="30"/>
        <v>0</v>
      </c>
      <c r="R64" s="422">
        <f t="shared" si="30"/>
        <v>0</v>
      </c>
      <c r="S64" s="423">
        <f t="shared" si="30"/>
        <v>100</v>
      </c>
      <c r="T64" s="422">
        <f t="shared" si="30"/>
        <v>60</v>
      </c>
      <c r="U64" s="423">
        <f t="shared" si="30"/>
        <v>0</v>
      </c>
    </row>
    <row r="65" spans="1:22" s="18" customFormat="1" ht="39.6" customHeight="1" x14ac:dyDescent="0.2">
      <c r="A65" s="293" t="s">
        <v>251</v>
      </c>
      <c r="B65" s="336" t="s">
        <v>252</v>
      </c>
      <c r="C65" s="446"/>
      <c r="D65" s="447"/>
      <c r="E65" s="799">
        <v>7</v>
      </c>
      <c r="F65" s="383">
        <f t="shared" ref="F65:F67" si="31">G65+H65</f>
        <v>233</v>
      </c>
      <c r="G65" s="439">
        <v>73</v>
      </c>
      <c r="H65" s="387">
        <f t="shared" ref="H65:H67" si="32">P65+Q65+R65+S65+T65+U65</f>
        <v>160</v>
      </c>
      <c r="I65" s="412">
        <v>88</v>
      </c>
      <c r="J65" s="551">
        <v>72</v>
      </c>
      <c r="K65" s="413"/>
      <c r="L65" s="409"/>
      <c r="M65" s="410"/>
      <c r="N65" s="408"/>
      <c r="O65" s="411"/>
      <c r="P65" s="412"/>
      <c r="Q65" s="413"/>
      <c r="R65" s="414"/>
      <c r="S65" s="415">
        <v>100</v>
      </c>
      <c r="T65" s="416">
        <v>60</v>
      </c>
      <c r="U65" s="417"/>
    </row>
    <row r="66" spans="1:22" ht="25.15" customHeight="1" x14ac:dyDescent="0.2">
      <c r="A66" s="291" t="s">
        <v>253</v>
      </c>
      <c r="B66" s="337" t="s">
        <v>77</v>
      </c>
      <c r="C66" s="448"/>
      <c r="D66" s="449"/>
      <c r="E66" s="637" t="s">
        <v>347</v>
      </c>
      <c r="F66" s="383">
        <f t="shared" si="31"/>
        <v>72</v>
      </c>
      <c r="G66" s="390"/>
      <c r="H66" s="387">
        <v>72</v>
      </c>
      <c r="I66" s="391"/>
      <c r="J66" s="392"/>
      <c r="K66" s="393"/>
      <c r="L66" s="467"/>
      <c r="M66" s="468">
        <v>72</v>
      </c>
      <c r="N66" s="391"/>
      <c r="O66" s="394"/>
      <c r="P66" s="391"/>
      <c r="Q66" s="393"/>
      <c r="R66" s="395"/>
      <c r="S66" s="394">
        <v>72</v>
      </c>
      <c r="T66" s="396"/>
      <c r="U66" s="397"/>
    </row>
    <row r="67" spans="1:22" ht="17.45" customHeight="1" thickBot="1" x14ac:dyDescent="0.25">
      <c r="A67" s="292" t="s">
        <v>254</v>
      </c>
      <c r="B67" s="338" t="s">
        <v>225</v>
      </c>
      <c r="C67" s="483">
        <v>7</v>
      </c>
      <c r="D67" s="450"/>
      <c r="E67" s="451"/>
      <c r="F67" s="383">
        <f t="shared" si="31"/>
        <v>0</v>
      </c>
      <c r="G67" s="398"/>
      <c r="H67" s="387">
        <f t="shared" si="32"/>
        <v>0</v>
      </c>
      <c r="I67" s="399"/>
      <c r="J67" s="400"/>
      <c r="K67" s="401"/>
      <c r="L67" s="418"/>
      <c r="M67" s="469"/>
      <c r="N67" s="399"/>
      <c r="O67" s="402"/>
      <c r="P67" s="399"/>
      <c r="Q67" s="401"/>
      <c r="R67" s="403"/>
      <c r="S67" s="402"/>
      <c r="T67" s="404"/>
      <c r="U67" s="405"/>
    </row>
    <row r="68" spans="1:22" ht="40.9" customHeight="1" thickBot="1" x14ac:dyDescent="0.25">
      <c r="A68" s="328" t="s">
        <v>255</v>
      </c>
      <c r="B68" s="326" t="s">
        <v>256</v>
      </c>
      <c r="C68" s="452">
        <v>1</v>
      </c>
      <c r="D68" s="453">
        <v>0</v>
      </c>
      <c r="E68" s="454">
        <v>2</v>
      </c>
      <c r="F68" s="419">
        <f>F69</f>
        <v>224</v>
      </c>
      <c r="G68" s="419">
        <f t="shared" ref="G68:U68" si="33">G69</f>
        <v>74</v>
      </c>
      <c r="H68" s="419">
        <f t="shared" si="33"/>
        <v>150</v>
      </c>
      <c r="I68" s="422">
        <f t="shared" si="33"/>
        <v>70</v>
      </c>
      <c r="J68" s="424">
        <f t="shared" si="33"/>
        <v>80</v>
      </c>
      <c r="K68" s="423">
        <f t="shared" si="33"/>
        <v>0</v>
      </c>
      <c r="L68" s="422">
        <f>L70</f>
        <v>72</v>
      </c>
      <c r="M68" s="423">
        <f>M71</f>
        <v>36</v>
      </c>
      <c r="N68" s="422">
        <f t="shared" si="33"/>
        <v>0</v>
      </c>
      <c r="O68" s="423">
        <f t="shared" si="33"/>
        <v>0</v>
      </c>
      <c r="P68" s="422">
        <f t="shared" si="33"/>
        <v>0</v>
      </c>
      <c r="Q68" s="423">
        <f t="shared" si="33"/>
        <v>0</v>
      </c>
      <c r="R68" s="422">
        <f t="shared" si="33"/>
        <v>0</v>
      </c>
      <c r="S68" s="423">
        <f t="shared" si="33"/>
        <v>88</v>
      </c>
      <c r="T68" s="422">
        <f t="shared" si="33"/>
        <v>62</v>
      </c>
      <c r="U68" s="423">
        <f t="shared" si="33"/>
        <v>0</v>
      </c>
    </row>
    <row r="69" spans="1:22" s="18" customFormat="1" ht="27" customHeight="1" x14ac:dyDescent="0.2">
      <c r="A69" s="293" t="s">
        <v>257</v>
      </c>
      <c r="B69" s="336" t="s">
        <v>258</v>
      </c>
      <c r="C69" s="457"/>
      <c r="D69" s="458"/>
      <c r="E69" s="799">
        <v>7</v>
      </c>
      <c r="F69" s="383">
        <f t="shared" ref="F69:F72" si="34">G69+H69</f>
        <v>224</v>
      </c>
      <c r="G69" s="439">
        <v>74</v>
      </c>
      <c r="H69" s="387">
        <f t="shared" ref="H69:H74" si="35">P69+Q69+R69+S69+T69+U69</f>
        <v>150</v>
      </c>
      <c r="I69" s="564">
        <v>70</v>
      </c>
      <c r="J69" s="565">
        <v>80</v>
      </c>
      <c r="K69" s="566"/>
      <c r="L69" s="378"/>
      <c r="M69" s="379"/>
      <c r="N69" s="314"/>
      <c r="O69" s="317"/>
      <c r="P69" s="314"/>
      <c r="Q69" s="316"/>
      <c r="R69" s="420"/>
      <c r="S69" s="417">
        <v>88</v>
      </c>
      <c r="T69" s="412">
        <v>62</v>
      </c>
      <c r="U69" s="421"/>
    </row>
    <row r="70" spans="1:22" ht="16.899999999999999" customHeight="1" x14ac:dyDescent="0.2">
      <c r="A70" s="291" t="s">
        <v>259</v>
      </c>
      <c r="B70" s="337" t="s">
        <v>23</v>
      </c>
      <c r="C70" s="455"/>
      <c r="D70" s="456"/>
      <c r="E70" s="444">
        <v>7</v>
      </c>
      <c r="F70" s="383">
        <f t="shared" si="34"/>
        <v>72</v>
      </c>
      <c r="G70" s="255"/>
      <c r="H70" s="387">
        <f t="shared" si="35"/>
        <v>72</v>
      </c>
      <c r="I70" s="159"/>
      <c r="J70" s="104"/>
      <c r="K70" s="149"/>
      <c r="L70" s="376">
        <v>72</v>
      </c>
      <c r="M70" s="377"/>
      <c r="N70" s="159"/>
      <c r="O70" s="190"/>
      <c r="P70" s="159"/>
      <c r="Q70" s="149"/>
      <c r="R70" s="395"/>
      <c r="S70" s="397">
        <v>36</v>
      </c>
      <c r="T70" s="391">
        <v>36</v>
      </c>
      <c r="U70" s="397"/>
    </row>
    <row r="71" spans="1:22" ht="24.6" customHeight="1" x14ac:dyDescent="0.2">
      <c r="A71" s="291" t="s">
        <v>260</v>
      </c>
      <c r="B71" s="337" t="s">
        <v>77</v>
      </c>
      <c r="C71" s="455"/>
      <c r="D71" s="456"/>
      <c r="E71" s="444" t="s">
        <v>346</v>
      </c>
      <c r="F71" s="383">
        <f t="shared" si="34"/>
        <v>36</v>
      </c>
      <c r="G71" s="255"/>
      <c r="H71" s="387">
        <f t="shared" si="35"/>
        <v>36</v>
      </c>
      <c r="I71" s="159"/>
      <c r="J71" s="104"/>
      <c r="K71" s="149"/>
      <c r="L71" s="376"/>
      <c r="M71" s="377">
        <v>36</v>
      </c>
      <c r="N71" s="159"/>
      <c r="O71" s="190"/>
      <c r="P71" s="159"/>
      <c r="Q71" s="149"/>
      <c r="R71" s="395"/>
      <c r="S71" s="397"/>
      <c r="T71" s="391">
        <v>36</v>
      </c>
      <c r="U71" s="397"/>
    </row>
    <row r="72" spans="1:22" s="18" customFormat="1" ht="15" customHeight="1" thickBot="1" x14ac:dyDescent="0.25">
      <c r="A72" s="292" t="s">
        <v>261</v>
      </c>
      <c r="B72" s="338" t="s">
        <v>262</v>
      </c>
      <c r="C72" s="483">
        <v>7</v>
      </c>
      <c r="D72" s="484"/>
      <c r="E72" s="485"/>
      <c r="F72" s="486">
        <f t="shared" si="34"/>
        <v>0</v>
      </c>
      <c r="G72" s="487"/>
      <c r="H72" s="488">
        <f t="shared" si="35"/>
        <v>0</v>
      </c>
      <c r="I72" s="308"/>
      <c r="J72" s="567"/>
      <c r="K72" s="309"/>
      <c r="L72" s="380"/>
      <c r="M72" s="490"/>
      <c r="N72" s="489"/>
      <c r="O72" s="491"/>
      <c r="P72" s="489"/>
      <c r="Q72" s="318"/>
      <c r="R72" s="349"/>
      <c r="S72" s="492"/>
      <c r="T72" s="489"/>
      <c r="U72" s="203"/>
    </row>
    <row r="73" spans="1:22" s="18" customFormat="1" ht="15" customHeight="1" thickBot="1" x14ac:dyDescent="0.25">
      <c r="A73" s="602"/>
      <c r="B73" s="603"/>
      <c r="C73" s="504">
        <v>0</v>
      </c>
      <c r="D73" s="440">
        <v>0</v>
      </c>
      <c r="E73" s="441">
        <v>1</v>
      </c>
      <c r="F73" s="604"/>
      <c r="G73" s="605"/>
      <c r="H73" s="606"/>
      <c r="I73" s="497"/>
      <c r="J73" s="498"/>
      <c r="K73" s="499"/>
      <c r="L73" s="607"/>
      <c r="M73" s="608"/>
      <c r="N73" s="609"/>
      <c r="O73" s="608"/>
      <c r="P73" s="609"/>
      <c r="Q73" s="610"/>
      <c r="R73" s="607"/>
      <c r="S73" s="611"/>
      <c r="T73" s="609"/>
      <c r="U73" s="109"/>
    </row>
    <row r="74" spans="1:22" ht="29.45" customHeight="1" thickBot="1" x14ac:dyDescent="0.25">
      <c r="A74" s="530" t="s">
        <v>265</v>
      </c>
      <c r="B74" s="531" t="s">
        <v>78</v>
      </c>
      <c r="C74" s="532"/>
      <c r="D74" s="533"/>
      <c r="E74" s="534">
        <v>8</v>
      </c>
      <c r="F74" s="535">
        <f>H74</f>
        <v>144</v>
      </c>
      <c r="G74" s="536"/>
      <c r="H74" s="537">
        <f t="shared" si="35"/>
        <v>144</v>
      </c>
      <c r="I74" s="538"/>
      <c r="J74" s="539"/>
      <c r="K74" s="540"/>
      <c r="L74" s="505"/>
      <c r="M74" s="406">
        <v>144</v>
      </c>
      <c r="N74" s="542"/>
      <c r="O74" s="543"/>
      <c r="P74" s="542"/>
      <c r="Q74" s="544"/>
      <c r="R74" s="541"/>
      <c r="S74" s="545"/>
      <c r="T74" s="542"/>
      <c r="U74" s="546">
        <v>144</v>
      </c>
    </row>
    <row r="75" spans="1:22" s="18" customFormat="1" ht="25.15" customHeight="1" x14ac:dyDescent="0.2">
      <c r="A75" s="515"/>
      <c r="B75" s="516" t="s">
        <v>271</v>
      </c>
      <c r="C75" s="518">
        <f>C29+C27+C22+C6</f>
        <v>13</v>
      </c>
      <c r="D75" s="519">
        <f>D29+D27+D22+D6</f>
        <v>1</v>
      </c>
      <c r="E75" s="520">
        <f>E29+E27+E22+E6</f>
        <v>35</v>
      </c>
      <c r="F75" s="517">
        <f t="shared" ref="F75:U75" si="36">F42+F30+F27+F22</f>
        <v>4104</v>
      </c>
      <c r="G75" s="517">
        <f t="shared" si="36"/>
        <v>1368</v>
      </c>
      <c r="H75" s="517">
        <f t="shared" si="36"/>
        <v>2736</v>
      </c>
      <c r="I75" s="518">
        <f t="shared" si="36"/>
        <v>1320</v>
      </c>
      <c r="J75" s="519">
        <f t="shared" si="36"/>
        <v>1386</v>
      </c>
      <c r="K75" s="520">
        <f t="shared" si="36"/>
        <v>30</v>
      </c>
      <c r="L75" s="518">
        <f t="shared" si="36"/>
        <v>396</v>
      </c>
      <c r="M75" s="520">
        <f t="shared" si="36"/>
        <v>504</v>
      </c>
      <c r="N75" s="518">
        <f t="shared" si="36"/>
        <v>0</v>
      </c>
      <c r="O75" s="520">
        <f t="shared" si="36"/>
        <v>0</v>
      </c>
      <c r="P75" s="518">
        <f t="shared" si="36"/>
        <v>612</v>
      </c>
      <c r="Q75" s="520">
        <f t="shared" si="36"/>
        <v>648</v>
      </c>
      <c r="R75" s="518">
        <f t="shared" si="36"/>
        <v>468</v>
      </c>
      <c r="S75" s="520">
        <f t="shared" si="36"/>
        <v>666</v>
      </c>
      <c r="T75" s="518">
        <f t="shared" si="36"/>
        <v>342</v>
      </c>
      <c r="U75" s="520">
        <f t="shared" si="36"/>
        <v>0</v>
      </c>
      <c r="V75" s="514"/>
    </row>
    <row r="76" spans="1:22" ht="16.149999999999999" customHeight="1" thickBot="1" x14ac:dyDescent="0.25">
      <c r="A76" s="521"/>
      <c r="B76" s="522" t="s">
        <v>272</v>
      </c>
      <c r="C76" s="523"/>
      <c r="D76" s="524"/>
      <c r="E76" s="525"/>
      <c r="F76" s="526">
        <f t="shared" ref="F76:U76" si="37">F75+F6</f>
        <v>6210</v>
      </c>
      <c r="G76" s="526">
        <f t="shared" si="37"/>
        <v>2070</v>
      </c>
      <c r="H76" s="526">
        <f t="shared" si="37"/>
        <v>4140</v>
      </c>
      <c r="I76" s="527">
        <f t="shared" si="37"/>
        <v>2138</v>
      </c>
      <c r="J76" s="528">
        <f t="shared" si="37"/>
        <v>1918</v>
      </c>
      <c r="K76" s="529">
        <f t="shared" si="37"/>
        <v>84</v>
      </c>
      <c r="L76" s="527">
        <f t="shared" si="37"/>
        <v>396</v>
      </c>
      <c r="M76" s="529">
        <f t="shared" si="37"/>
        <v>504</v>
      </c>
      <c r="N76" s="527">
        <f t="shared" si="37"/>
        <v>612</v>
      </c>
      <c r="O76" s="529">
        <f t="shared" si="37"/>
        <v>792</v>
      </c>
      <c r="P76" s="527">
        <f t="shared" si="37"/>
        <v>612</v>
      </c>
      <c r="Q76" s="529">
        <f t="shared" si="37"/>
        <v>648</v>
      </c>
      <c r="R76" s="527">
        <f t="shared" si="37"/>
        <v>468</v>
      </c>
      <c r="S76" s="529">
        <f t="shared" si="37"/>
        <v>666</v>
      </c>
      <c r="T76" s="527">
        <f t="shared" si="37"/>
        <v>342</v>
      </c>
      <c r="U76" s="529">
        <f t="shared" si="37"/>
        <v>0</v>
      </c>
      <c r="V76" s="512"/>
    </row>
    <row r="77" spans="1:22" ht="16.149999999999999" customHeight="1" thickBot="1" x14ac:dyDescent="0.25">
      <c r="A77" s="508" t="s">
        <v>264</v>
      </c>
      <c r="B77" s="509" t="s">
        <v>266</v>
      </c>
      <c r="C77" s="494"/>
      <c r="D77" s="495"/>
      <c r="E77" s="496"/>
      <c r="F77" s="320">
        <v>216</v>
      </c>
      <c r="G77" s="321"/>
      <c r="H77" s="320">
        <v>216</v>
      </c>
      <c r="I77" s="497"/>
      <c r="J77" s="498"/>
      <c r="K77" s="499"/>
      <c r="L77" s="500"/>
      <c r="M77" s="501"/>
      <c r="N77" s="497"/>
      <c r="O77" s="501"/>
      <c r="P77" s="497"/>
      <c r="Q77" s="499"/>
      <c r="R77" s="500"/>
      <c r="S77" s="502"/>
      <c r="T77" s="497"/>
      <c r="U77" s="503">
        <v>216</v>
      </c>
      <c r="V77" s="512"/>
    </row>
    <row r="78" spans="1:22" ht="16.149999999999999" customHeight="1" x14ac:dyDescent="0.2">
      <c r="A78" s="507" t="s">
        <v>267</v>
      </c>
      <c r="B78" s="510" t="s">
        <v>269</v>
      </c>
      <c r="C78" s="312"/>
      <c r="D78" s="113"/>
      <c r="E78" s="227"/>
      <c r="F78" s="493">
        <v>144</v>
      </c>
      <c r="G78" s="313"/>
      <c r="H78" s="493">
        <v>144</v>
      </c>
      <c r="I78" s="314"/>
      <c r="J78" s="315"/>
      <c r="K78" s="316"/>
      <c r="L78" s="378"/>
      <c r="M78" s="379"/>
      <c r="N78" s="314"/>
      <c r="O78" s="317"/>
      <c r="P78" s="233"/>
      <c r="Q78" s="144"/>
      <c r="R78" s="176"/>
      <c r="S78" s="177"/>
      <c r="T78" s="233"/>
      <c r="U78" s="205">
        <v>144</v>
      </c>
      <c r="V78" s="512"/>
    </row>
    <row r="79" spans="1:22" ht="16.149999999999999" customHeight="1" x14ac:dyDescent="0.2">
      <c r="A79" s="506" t="s">
        <v>268</v>
      </c>
      <c r="B79" s="511" t="s">
        <v>270</v>
      </c>
      <c r="C79" s="271"/>
      <c r="D79" s="79"/>
      <c r="E79" s="228"/>
      <c r="F79" s="239">
        <v>72</v>
      </c>
      <c r="G79" s="253"/>
      <c r="H79" s="239">
        <v>72</v>
      </c>
      <c r="I79" s="152"/>
      <c r="J79" s="66"/>
      <c r="K79" s="147"/>
      <c r="L79" s="372"/>
      <c r="M79" s="375"/>
      <c r="N79" s="152"/>
      <c r="O79" s="186"/>
      <c r="P79" s="152"/>
      <c r="Q79" s="147"/>
      <c r="R79" s="185"/>
      <c r="S79" s="186"/>
      <c r="T79" s="152"/>
      <c r="U79" s="182">
        <v>72</v>
      </c>
    </row>
    <row r="80" spans="1:22" ht="16.149999999999999" customHeight="1" x14ac:dyDescent="0.2">
      <c r="A80" s="134"/>
      <c r="B80" s="127"/>
      <c r="C80" s="183"/>
      <c r="D80" s="84"/>
      <c r="E80" s="89"/>
      <c r="F80" s="239"/>
      <c r="G80" s="252"/>
      <c r="H80" s="239"/>
      <c r="I80" s="157"/>
      <c r="J80" s="74"/>
      <c r="K80" s="90"/>
      <c r="L80" s="370"/>
      <c r="M80" s="371"/>
      <c r="N80" s="157"/>
      <c r="O80" s="182"/>
      <c r="P80" s="157"/>
      <c r="Q80" s="90"/>
      <c r="R80" s="181"/>
      <c r="S80" s="182"/>
      <c r="T80" s="157"/>
      <c r="U80" s="186"/>
    </row>
    <row r="81" spans="1:25" ht="15" customHeight="1" thickBot="1" x14ac:dyDescent="0.25">
      <c r="A81" s="135"/>
      <c r="B81" s="128"/>
      <c r="C81" s="272"/>
      <c r="D81" s="273"/>
      <c r="E81" s="274"/>
      <c r="F81" s="240"/>
      <c r="G81" s="275"/>
      <c r="H81" s="240"/>
      <c r="I81" s="276"/>
      <c r="J81" s="277"/>
      <c r="K81" s="278"/>
      <c r="L81" s="381"/>
      <c r="M81" s="382"/>
      <c r="N81" s="276"/>
      <c r="O81" s="280"/>
      <c r="P81" s="276"/>
      <c r="Q81" s="278"/>
      <c r="R81" s="279"/>
      <c r="S81" s="280"/>
      <c r="T81" s="276"/>
      <c r="U81" s="281"/>
    </row>
    <row r="82" spans="1:25" ht="16.149999999999999" customHeight="1" x14ac:dyDescent="0.2">
      <c r="A82" s="102" t="s">
        <v>79</v>
      </c>
      <c r="B82" s="775" t="s">
        <v>127</v>
      </c>
      <c r="C82" s="776"/>
      <c r="D82" s="776"/>
      <c r="E82" s="776"/>
      <c r="F82" s="777"/>
      <c r="G82" s="103"/>
      <c r="H82" s="778" t="s">
        <v>28</v>
      </c>
      <c r="I82" s="785" t="s">
        <v>80</v>
      </c>
      <c r="J82" s="786"/>
      <c r="K82" s="786"/>
      <c r="L82" s="786"/>
      <c r="M82" s="787"/>
      <c r="N82" s="547">
        <f>N6</f>
        <v>612</v>
      </c>
      <c r="O82" s="548">
        <f>O6</f>
        <v>792</v>
      </c>
      <c r="P82" s="549">
        <f t="shared" ref="P82:U82" si="38">P22+P27+P29</f>
        <v>612</v>
      </c>
      <c r="Q82" s="549">
        <f t="shared" si="38"/>
        <v>648</v>
      </c>
      <c r="R82" s="549">
        <f t="shared" si="38"/>
        <v>468</v>
      </c>
      <c r="S82" s="549">
        <f t="shared" si="38"/>
        <v>666</v>
      </c>
      <c r="T82" s="549">
        <f t="shared" si="38"/>
        <v>342</v>
      </c>
      <c r="U82" s="550">
        <f t="shared" si="38"/>
        <v>0</v>
      </c>
      <c r="V82" s="512"/>
    </row>
    <row r="83" spans="1:25" ht="15" customHeight="1" x14ac:dyDescent="0.2">
      <c r="A83" s="93"/>
      <c r="B83" s="1"/>
      <c r="C83" s="82"/>
      <c r="D83" s="82"/>
      <c r="E83" s="82"/>
      <c r="F83" s="82"/>
      <c r="G83" s="773"/>
      <c r="H83" s="779"/>
      <c r="I83" s="780" t="s">
        <v>81</v>
      </c>
      <c r="J83" s="781"/>
      <c r="K83" s="781"/>
      <c r="L83" s="781"/>
      <c r="M83" s="782"/>
      <c r="N83" s="220"/>
      <c r="O83" s="221"/>
      <c r="P83" s="222"/>
      <c r="Q83" s="221">
        <v>72</v>
      </c>
      <c r="R83" s="221">
        <v>72</v>
      </c>
      <c r="S83" s="221">
        <v>180</v>
      </c>
      <c r="T83" s="221">
        <v>108</v>
      </c>
      <c r="U83" s="223"/>
    </row>
    <row r="84" spans="1:25" ht="26.25" customHeight="1" x14ac:dyDescent="0.2">
      <c r="A84" s="94"/>
      <c r="B84" s="22" t="s">
        <v>82</v>
      </c>
      <c r="C84" s="23"/>
      <c r="D84" s="23"/>
      <c r="E84" s="23"/>
      <c r="F84" s="82"/>
      <c r="G84" s="773"/>
      <c r="H84" s="779"/>
      <c r="I84" s="783" t="s">
        <v>83</v>
      </c>
      <c r="J84" s="737"/>
      <c r="K84" s="737"/>
      <c r="L84" s="737"/>
      <c r="M84" s="784"/>
      <c r="N84" s="216"/>
      <c r="O84" s="83"/>
      <c r="P84" s="342"/>
      <c r="Q84" s="77">
        <v>144</v>
      </c>
      <c r="R84" s="77">
        <v>72</v>
      </c>
      <c r="S84" s="77">
        <v>180</v>
      </c>
      <c r="T84" s="77">
        <v>72</v>
      </c>
      <c r="U84" s="173">
        <v>144</v>
      </c>
    </row>
    <row r="85" spans="1:25" ht="11.25" customHeight="1" x14ac:dyDescent="0.2">
      <c r="A85" s="93"/>
      <c r="B85" s="1"/>
      <c r="C85" s="82"/>
      <c r="D85" s="82"/>
      <c r="E85" s="82"/>
      <c r="F85" s="82"/>
      <c r="G85" s="773"/>
      <c r="H85" s="779"/>
      <c r="I85" s="756" t="s">
        <v>84</v>
      </c>
      <c r="J85" s="757"/>
      <c r="K85" s="757"/>
      <c r="L85" s="757"/>
      <c r="M85" s="758"/>
      <c r="N85" s="172"/>
      <c r="O85" s="77">
        <v>3</v>
      </c>
      <c r="P85" s="645"/>
      <c r="Q85" s="77">
        <v>2</v>
      </c>
      <c r="R85" s="77">
        <v>2</v>
      </c>
      <c r="S85" s="77">
        <v>1</v>
      </c>
      <c r="T85" s="77">
        <v>3</v>
      </c>
      <c r="U85" s="173"/>
    </row>
    <row r="86" spans="1:25" ht="11.25" customHeight="1" x14ac:dyDescent="0.2">
      <c r="A86" s="93"/>
      <c r="B86" s="1"/>
      <c r="C86" s="82"/>
      <c r="D86" s="82"/>
      <c r="E86" s="82"/>
      <c r="F86" s="82"/>
      <c r="G86" s="773"/>
      <c r="H86" s="779"/>
      <c r="I86" s="756" t="s">
        <v>85</v>
      </c>
      <c r="J86" s="757"/>
      <c r="K86" s="757"/>
      <c r="L86" s="757"/>
      <c r="M86" s="758"/>
      <c r="N86" s="172"/>
      <c r="O86" s="77"/>
      <c r="P86" s="645"/>
      <c r="Q86" s="77"/>
      <c r="R86" s="77"/>
      <c r="S86" s="77"/>
      <c r="T86" s="77">
        <v>1</v>
      </c>
      <c r="U86" s="173"/>
    </row>
    <row r="87" spans="1:25" s="24" customFormat="1" ht="12.75" x14ac:dyDescent="0.2">
      <c r="A87" s="93"/>
      <c r="B87" s="1"/>
      <c r="C87" s="82"/>
      <c r="D87" s="82"/>
      <c r="E87" s="82"/>
      <c r="F87" s="82"/>
      <c r="G87" s="773"/>
      <c r="H87" s="779"/>
      <c r="I87" s="759" t="s">
        <v>128</v>
      </c>
      <c r="J87" s="760"/>
      <c r="K87" s="760"/>
      <c r="L87" s="760"/>
      <c r="M87" s="761"/>
      <c r="N87" s="174" t="s">
        <v>33</v>
      </c>
      <c r="O87" s="78">
        <v>7</v>
      </c>
      <c r="P87" s="601">
        <v>3</v>
      </c>
      <c r="Q87" s="601">
        <v>6</v>
      </c>
      <c r="R87" s="601">
        <v>4</v>
      </c>
      <c r="S87" s="601">
        <v>6</v>
      </c>
      <c r="T87" s="77">
        <v>9</v>
      </c>
      <c r="U87" s="173">
        <v>1</v>
      </c>
      <c r="V87" s="13"/>
      <c r="W87" s="13"/>
      <c r="X87" s="13"/>
      <c r="Y87" s="13"/>
    </row>
    <row r="88" spans="1:25" ht="13.5" thickBot="1" x14ac:dyDescent="0.25">
      <c r="A88" s="95"/>
      <c r="B88" s="96"/>
      <c r="C88" s="97"/>
      <c r="D88" s="97"/>
      <c r="E88" s="97"/>
      <c r="F88" s="97"/>
      <c r="G88" s="774"/>
      <c r="H88" s="779"/>
      <c r="I88" s="788" t="s">
        <v>86</v>
      </c>
      <c r="J88" s="789"/>
      <c r="K88" s="789"/>
      <c r="L88" s="789"/>
      <c r="M88" s="790"/>
      <c r="N88" s="217"/>
      <c r="O88" s="218" t="s">
        <v>33</v>
      </c>
      <c r="P88" s="569"/>
      <c r="Q88" s="218"/>
      <c r="R88" s="569"/>
      <c r="S88" s="569"/>
      <c r="T88" s="218"/>
      <c r="U88" s="219"/>
    </row>
    <row r="89" spans="1:25" x14ac:dyDescent="0.2">
      <c r="J89" s="19" t="s">
        <v>87</v>
      </c>
    </row>
  </sheetData>
  <sheetProtection selectLockedCells="1" selectUnlockedCells="1"/>
  <mergeCells count="31">
    <mergeCell ref="M4:M5"/>
    <mergeCell ref="I86:M86"/>
    <mergeCell ref="I85:M85"/>
    <mergeCell ref="I87:M87"/>
    <mergeCell ref="C8:C9"/>
    <mergeCell ref="C2:E4"/>
    <mergeCell ref="G83:G88"/>
    <mergeCell ref="B82:F82"/>
    <mergeCell ref="H82:H88"/>
    <mergeCell ref="I83:M83"/>
    <mergeCell ref="I84:M84"/>
    <mergeCell ref="I82:M82"/>
    <mergeCell ref="I88:M88"/>
    <mergeCell ref="E54:E55"/>
    <mergeCell ref="E40:E41"/>
    <mergeCell ref="A1:S1"/>
    <mergeCell ref="A2:A5"/>
    <mergeCell ref="B2:B5"/>
    <mergeCell ref="L2:M3"/>
    <mergeCell ref="F2:K2"/>
    <mergeCell ref="F3:F5"/>
    <mergeCell ref="G3:G5"/>
    <mergeCell ref="N2:U3"/>
    <mergeCell ref="H4:H5"/>
    <mergeCell ref="I4:K4"/>
    <mergeCell ref="H3:K3"/>
    <mergeCell ref="T4:U4"/>
    <mergeCell ref="N4:O4"/>
    <mergeCell ref="R4:S4"/>
    <mergeCell ref="P4:Q4"/>
    <mergeCell ref="L4:L5"/>
  </mergeCells>
  <pageMargins left="0.39370078740157483" right="0.39370078740157483" top="0.39370078740157483" bottom="0.39370078740157483" header="0.51181102362204722" footer="0.51181102362204722"/>
  <pageSetup paperSize="9" scale="70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7"/>
  <sheetViews>
    <sheetView workbookViewId="0">
      <selection activeCell="D17" sqref="D17"/>
    </sheetView>
  </sheetViews>
  <sheetFormatPr defaultColWidth="9.140625" defaultRowHeight="12.75" x14ac:dyDescent="0.2"/>
  <cols>
    <col min="1" max="1" width="9.140625" style="343"/>
    <col min="2" max="2" width="50.28515625" style="343" customWidth="1"/>
    <col min="3" max="3" width="9.28515625" style="340" customWidth="1"/>
    <col min="4" max="4" width="10.7109375" style="343" customWidth="1"/>
    <col min="5" max="16384" width="9.140625" style="343"/>
  </cols>
  <sheetData>
    <row r="1" spans="1:4" ht="22.35" customHeight="1" x14ac:dyDescent="0.2">
      <c r="B1" s="791" t="s">
        <v>133</v>
      </c>
      <c r="C1" s="791"/>
      <c r="D1" s="791"/>
    </row>
    <row r="2" spans="1:4" s="29" customFormat="1" ht="18.600000000000001" customHeight="1" x14ac:dyDescent="0.2">
      <c r="A2" s="26" t="s">
        <v>88</v>
      </c>
      <c r="B2" s="26" t="s">
        <v>89</v>
      </c>
      <c r="C2" s="26" t="s">
        <v>90</v>
      </c>
      <c r="D2" s="26" t="s">
        <v>91</v>
      </c>
    </row>
    <row r="3" spans="1:4" s="29" customFormat="1" ht="12.6" customHeight="1" x14ac:dyDescent="0.2">
      <c r="A3" s="30" t="s">
        <v>92</v>
      </c>
      <c r="B3" s="30" t="s">
        <v>23</v>
      </c>
      <c r="C3" s="31" t="s">
        <v>151</v>
      </c>
      <c r="D3" s="31">
        <v>11</v>
      </c>
    </row>
    <row r="4" spans="1:4" s="29" customFormat="1" ht="14.1" customHeight="1" x14ac:dyDescent="0.2">
      <c r="A4" s="30" t="s">
        <v>94</v>
      </c>
      <c r="B4" s="34" t="s">
        <v>77</v>
      </c>
      <c r="C4" s="35" t="s">
        <v>151</v>
      </c>
      <c r="D4" s="35">
        <v>14</v>
      </c>
    </row>
    <row r="5" spans="1:4" s="29" customFormat="1" ht="13.35" customHeight="1" x14ac:dyDescent="0.2">
      <c r="A5" s="30" t="s">
        <v>96</v>
      </c>
      <c r="B5" s="30" t="s">
        <v>78</v>
      </c>
      <c r="C5" s="35">
        <v>8</v>
      </c>
      <c r="D5" s="35">
        <v>4</v>
      </c>
    </row>
    <row r="6" spans="1:4" s="29" customFormat="1" ht="13.5" customHeight="1" x14ac:dyDescent="0.2">
      <c r="A6" s="30"/>
      <c r="B6" s="38" t="s">
        <v>98</v>
      </c>
      <c r="C6" s="39"/>
      <c r="D6" s="35">
        <v>29</v>
      </c>
    </row>
    <row r="7" spans="1:4" s="29" customFormat="1" ht="13.5" customHeight="1" x14ac:dyDescent="0.2">
      <c r="B7" s="40"/>
      <c r="C7" s="41"/>
      <c r="D7" s="42"/>
    </row>
    <row r="8" spans="1:4" s="29" customFormat="1" ht="13.5" customHeight="1" x14ac:dyDescent="0.2">
      <c r="B8" s="40"/>
      <c r="C8" s="41"/>
      <c r="D8" s="42"/>
    </row>
    <row r="9" spans="1:4" s="29" customFormat="1" ht="13.5" customHeight="1" x14ac:dyDescent="0.2">
      <c r="B9" s="40"/>
      <c r="C9" s="41"/>
      <c r="D9" s="42"/>
    </row>
    <row r="10" spans="1:4" s="29" customFormat="1" ht="13.5" customHeight="1" x14ac:dyDescent="0.2">
      <c r="B10" s="40"/>
      <c r="C10" s="41"/>
      <c r="D10" s="42"/>
    </row>
    <row r="11" spans="1:4" s="29" customFormat="1" ht="13.5" customHeight="1" x14ac:dyDescent="0.2">
      <c r="B11" s="40"/>
      <c r="C11" s="41"/>
      <c r="D11" s="42"/>
    </row>
    <row r="12" spans="1:4" s="29" customFormat="1" ht="13.5" customHeight="1" x14ac:dyDescent="0.2">
      <c r="B12" s="40"/>
      <c r="C12" s="41"/>
      <c r="D12" s="42"/>
    </row>
    <row r="13" spans="1:4" s="29" customFormat="1" ht="13.5" customHeight="1" x14ac:dyDescent="0.2">
      <c r="B13" s="40"/>
      <c r="C13" s="41"/>
      <c r="D13" s="42"/>
    </row>
    <row r="14" spans="1:4" s="29" customFormat="1" ht="13.35" customHeight="1" x14ac:dyDescent="0.2">
      <c r="C14" s="41"/>
      <c r="D14" s="41"/>
    </row>
    <row r="15" spans="1:4" s="29" customFormat="1" ht="13.35" customHeight="1" x14ac:dyDescent="0.2">
      <c r="C15" s="42"/>
      <c r="D15" s="41"/>
    </row>
    <row r="16" spans="1:4" s="29" customFormat="1" ht="12.6" customHeight="1" x14ac:dyDescent="0.2">
      <c r="C16" s="42"/>
      <c r="D16" s="41"/>
    </row>
    <row r="17" spans="3:4" s="29" customFormat="1" ht="13.35" customHeight="1" x14ac:dyDescent="0.2">
      <c r="C17" s="42"/>
      <c r="D17" s="41"/>
    </row>
    <row r="18" spans="3:4" s="29" customFormat="1" ht="12.6" customHeight="1" x14ac:dyDescent="0.2">
      <c r="C18" s="42"/>
      <c r="D18" s="41"/>
    </row>
    <row r="19" spans="3:4" s="29" customFormat="1" ht="12.75" customHeight="1" x14ac:dyDescent="0.2">
      <c r="C19" s="42"/>
      <c r="D19" s="570"/>
    </row>
    <row r="20" spans="3:4" s="29" customFormat="1" ht="13.35" customHeight="1" x14ac:dyDescent="0.2">
      <c r="C20" s="42"/>
      <c r="D20" s="41"/>
    </row>
    <row r="21" spans="3:4" s="29" customFormat="1" ht="13.35" customHeight="1" x14ac:dyDescent="0.2">
      <c r="C21" s="42"/>
      <c r="D21" s="41"/>
    </row>
    <row r="22" spans="3:4" s="29" customFormat="1" ht="13.35" customHeight="1" x14ac:dyDescent="0.2">
      <c r="C22" s="42"/>
      <c r="D22" s="41"/>
    </row>
    <row r="23" spans="3:4" s="29" customFormat="1" ht="12.6" customHeight="1" x14ac:dyDescent="0.2">
      <c r="C23" s="42"/>
      <c r="D23" s="41"/>
    </row>
    <row r="24" spans="3:4" s="29" customFormat="1" ht="14.1" customHeight="1" x14ac:dyDescent="0.2">
      <c r="C24" s="42"/>
      <c r="D24" s="41"/>
    </row>
    <row r="25" spans="3:4" s="29" customFormat="1" ht="12.6" customHeight="1" x14ac:dyDescent="0.2">
      <c r="C25" s="42"/>
    </row>
    <row r="26" spans="3:4" s="29" customFormat="1" ht="13.35" customHeight="1" x14ac:dyDescent="0.2">
      <c r="C26" s="42"/>
    </row>
    <row r="27" spans="3:4" s="29" customFormat="1" ht="14.1" customHeight="1" x14ac:dyDescent="0.2">
      <c r="C27" s="42"/>
    </row>
    <row r="28" spans="3:4" s="29" customFormat="1" ht="12.6" customHeight="1" x14ac:dyDescent="0.2">
      <c r="C28" s="42"/>
    </row>
    <row r="29" spans="3:4" s="29" customFormat="1" ht="12.6" customHeight="1" x14ac:dyDescent="0.2">
      <c r="C29" s="42"/>
    </row>
    <row r="30" spans="3:4" s="29" customFormat="1" ht="15" x14ac:dyDescent="0.2">
      <c r="C30" s="42"/>
    </row>
    <row r="31" spans="3:4" s="29" customFormat="1" ht="12.6" customHeight="1" x14ac:dyDescent="0.2">
      <c r="C31" s="42"/>
    </row>
    <row r="32" spans="3:4" s="29" customFormat="1" ht="15" x14ac:dyDescent="0.2">
      <c r="C32" s="42"/>
    </row>
    <row r="33" spans="3:3" s="29" customFormat="1" ht="15" x14ac:dyDescent="0.2">
      <c r="C33" s="42"/>
    </row>
    <row r="34" spans="3:3" s="29" customFormat="1" ht="15" x14ac:dyDescent="0.2">
      <c r="C34" s="42"/>
    </row>
    <row r="35" spans="3:3" s="29" customFormat="1" ht="15" x14ac:dyDescent="0.2">
      <c r="C35" s="42"/>
    </row>
    <row r="36" spans="3:3" s="29" customFormat="1" ht="15" x14ac:dyDescent="0.2">
      <c r="C36" s="42"/>
    </row>
    <row r="37" spans="3:3" s="44" customFormat="1" ht="13.5" x14ac:dyDescent="0.2">
      <c r="C37" s="45"/>
    </row>
  </sheetData>
  <sheetProtection selectLockedCells="1" selectUnlockedCells="1"/>
  <mergeCells count="1">
    <mergeCell ref="B1:D1"/>
  </mergeCells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7"/>
  <sheetViews>
    <sheetView topLeftCell="A16" workbookViewId="0">
      <selection activeCell="B41" sqref="B41"/>
    </sheetView>
  </sheetViews>
  <sheetFormatPr defaultColWidth="9.140625" defaultRowHeight="12.75" x14ac:dyDescent="0.2"/>
  <cols>
    <col min="1" max="1" width="7.140625" style="340" customWidth="1"/>
    <col min="2" max="2" width="73.5703125" style="343" customWidth="1"/>
    <col min="3" max="16384" width="9.140625" style="343"/>
  </cols>
  <sheetData>
    <row r="1" spans="1:2" ht="22.35" customHeight="1" thickBot="1" x14ac:dyDescent="0.25">
      <c r="A1" s="792" t="s">
        <v>134</v>
      </c>
      <c r="B1" s="792"/>
    </row>
    <row r="2" spans="1:2" s="29" customFormat="1" ht="18.600000000000001" customHeight="1" x14ac:dyDescent="0.2">
      <c r="A2" s="27" t="s">
        <v>88</v>
      </c>
      <c r="B2" s="28" t="s">
        <v>89</v>
      </c>
    </row>
    <row r="3" spans="1:2" s="29" customFormat="1" ht="12.6" customHeight="1" x14ac:dyDescent="0.2">
      <c r="A3" s="32"/>
      <c r="B3" s="33" t="s">
        <v>93</v>
      </c>
    </row>
    <row r="4" spans="1:2" s="29" customFormat="1" ht="14.1" customHeight="1" x14ac:dyDescent="0.2">
      <c r="A4" s="36" t="s">
        <v>95</v>
      </c>
      <c r="B4" s="37" t="s">
        <v>118</v>
      </c>
    </row>
    <row r="5" spans="1:2" s="29" customFormat="1" ht="13.35" customHeight="1" x14ac:dyDescent="0.2">
      <c r="A5" s="36" t="s">
        <v>97</v>
      </c>
      <c r="B5" s="37" t="s">
        <v>117</v>
      </c>
    </row>
    <row r="6" spans="1:2" s="29" customFormat="1" ht="13.5" customHeight="1" x14ac:dyDescent="0.2">
      <c r="A6" s="36" t="s">
        <v>99</v>
      </c>
      <c r="B6" s="37" t="s">
        <v>119</v>
      </c>
    </row>
    <row r="7" spans="1:2" s="29" customFormat="1" ht="13.5" customHeight="1" x14ac:dyDescent="0.2">
      <c r="A7" s="36">
        <v>4</v>
      </c>
      <c r="B7" s="37" t="s">
        <v>120</v>
      </c>
    </row>
    <row r="8" spans="1:2" s="29" customFormat="1" ht="13.5" customHeight="1" x14ac:dyDescent="0.2">
      <c r="A8" s="36" t="s">
        <v>100</v>
      </c>
      <c r="B8" s="37" t="s">
        <v>121</v>
      </c>
    </row>
    <row r="9" spans="1:2" s="29" customFormat="1" ht="13.5" customHeight="1" x14ac:dyDescent="0.2">
      <c r="A9" s="36" t="s">
        <v>101</v>
      </c>
      <c r="B9" s="37" t="s">
        <v>122</v>
      </c>
    </row>
    <row r="10" spans="1:2" s="29" customFormat="1" ht="13.5" customHeight="1" x14ac:dyDescent="0.2">
      <c r="A10" s="36" t="s">
        <v>102</v>
      </c>
      <c r="B10" s="37" t="s">
        <v>123</v>
      </c>
    </row>
    <row r="11" spans="1:2" s="29" customFormat="1" ht="13.5" customHeight="1" x14ac:dyDescent="0.2">
      <c r="A11" s="36" t="s">
        <v>103</v>
      </c>
      <c r="B11" s="37" t="s">
        <v>124</v>
      </c>
    </row>
    <row r="12" spans="1:2" s="29" customFormat="1" ht="13.5" customHeight="1" x14ac:dyDescent="0.2">
      <c r="A12" s="36" t="s">
        <v>104</v>
      </c>
      <c r="B12" s="37" t="s">
        <v>152</v>
      </c>
    </row>
    <row r="13" spans="1:2" s="29" customFormat="1" ht="13.5" customHeight="1" x14ac:dyDescent="0.2">
      <c r="A13" s="36" t="s">
        <v>105</v>
      </c>
      <c r="B13" s="37" t="s">
        <v>125</v>
      </c>
    </row>
    <row r="14" spans="1:2" s="29" customFormat="1" ht="13.35" customHeight="1" x14ac:dyDescent="0.2">
      <c r="A14" s="36">
        <v>11</v>
      </c>
      <c r="B14" s="37" t="s">
        <v>154</v>
      </c>
    </row>
    <row r="15" spans="1:2" s="29" customFormat="1" ht="13.35" customHeight="1" x14ac:dyDescent="0.2">
      <c r="A15" s="36">
        <v>12</v>
      </c>
      <c r="B15" s="37" t="s">
        <v>155</v>
      </c>
    </row>
    <row r="16" spans="1:2" s="29" customFormat="1" ht="12.6" customHeight="1" x14ac:dyDescent="0.2">
      <c r="A16" s="36">
        <v>13</v>
      </c>
      <c r="B16" s="37" t="s">
        <v>156</v>
      </c>
    </row>
    <row r="17" spans="1:2" s="29" customFormat="1" ht="13.35" customHeight="1" x14ac:dyDescent="0.2">
      <c r="A17" s="36">
        <v>14</v>
      </c>
      <c r="B17" s="37" t="s">
        <v>126</v>
      </c>
    </row>
    <row r="18" spans="1:2" s="29" customFormat="1" ht="12.6" customHeight="1" x14ac:dyDescent="0.2">
      <c r="A18" s="36">
        <v>15</v>
      </c>
      <c r="B18" s="37" t="s">
        <v>106</v>
      </c>
    </row>
    <row r="19" spans="1:2" s="29" customFormat="1" ht="12.75" customHeight="1" x14ac:dyDescent="0.2">
      <c r="A19" s="36"/>
      <c r="B19" s="43" t="s">
        <v>107</v>
      </c>
    </row>
    <row r="20" spans="1:2" s="29" customFormat="1" ht="13.35" customHeight="1" x14ac:dyDescent="0.2">
      <c r="A20" s="36" t="s">
        <v>95</v>
      </c>
      <c r="B20" s="37" t="s">
        <v>157</v>
      </c>
    </row>
    <row r="21" spans="1:2" s="29" customFormat="1" ht="13.35" customHeight="1" x14ac:dyDescent="0.2">
      <c r="A21" s="36" t="s">
        <v>97</v>
      </c>
      <c r="B21" s="37" t="s">
        <v>158</v>
      </c>
    </row>
    <row r="22" spans="1:2" s="29" customFormat="1" ht="13.35" customHeight="1" x14ac:dyDescent="0.2">
      <c r="A22" s="36" t="s">
        <v>99</v>
      </c>
      <c r="B22" s="37" t="s">
        <v>159</v>
      </c>
    </row>
    <row r="23" spans="1:2" s="29" customFormat="1" ht="12.6" customHeight="1" x14ac:dyDescent="0.2">
      <c r="A23" s="36" t="s">
        <v>108</v>
      </c>
      <c r="B23" s="37" t="s">
        <v>160</v>
      </c>
    </row>
    <row r="24" spans="1:2" s="29" customFormat="1" ht="14.1" customHeight="1" x14ac:dyDescent="0.2">
      <c r="A24" s="36"/>
      <c r="B24" s="43" t="s">
        <v>109</v>
      </c>
    </row>
    <row r="25" spans="1:2" s="29" customFormat="1" ht="12.6" customHeight="1" x14ac:dyDescent="0.2">
      <c r="A25" s="36" t="s">
        <v>95</v>
      </c>
      <c r="B25" s="37" t="s">
        <v>161</v>
      </c>
    </row>
    <row r="26" spans="1:2" s="29" customFormat="1" ht="13.35" customHeight="1" x14ac:dyDescent="0.2">
      <c r="A26" s="36"/>
      <c r="B26" s="43" t="s">
        <v>153</v>
      </c>
    </row>
    <row r="27" spans="1:2" s="29" customFormat="1" ht="14.1" customHeight="1" x14ac:dyDescent="0.2">
      <c r="A27" s="36">
        <v>1</v>
      </c>
      <c r="B27" s="37" t="s">
        <v>162</v>
      </c>
    </row>
    <row r="28" spans="1:2" s="29" customFormat="1" ht="12.6" customHeight="1" x14ac:dyDescent="0.2">
      <c r="A28" s="36">
        <v>2</v>
      </c>
      <c r="B28" s="37" t="s">
        <v>163</v>
      </c>
    </row>
    <row r="29" spans="1:2" s="29" customFormat="1" ht="12.6" customHeight="1" x14ac:dyDescent="0.2">
      <c r="A29" s="36">
        <v>3</v>
      </c>
      <c r="B29" s="37" t="s">
        <v>164</v>
      </c>
    </row>
    <row r="30" spans="1:2" s="29" customFormat="1" ht="15" x14ac:dyDescent="0.2">
      <c r="A30" s="36"/>
      <c r="B30" s="43" t="s">
        <v>110</v>
      </c>
    </row>
    <row r="31" spans="1:2" s="29" customFormat="1" ht="12.6" customHeight="1" x14ac:dyDescent="0.2">
      <c r="A31" s="36" t="s">
        <v>95</v>
      </c>
      <c r="B31" s="37" t="s">
        <v>111</v>
      </c>
    </row>
    <row r="32" spans="1:2" s="29" customFormat="1" ht="15" x14ac:dyDescent="0.2">
      <c r="A32" s="36" t="s">
        <v>97</v>
      </c>
      <c r="B32" s="37" t="s">
        <v>112</v>
      </c>
    </row>
    <row r="33" spans="1:2" s="29" customFormat="1" ht="15" x14ac:dyDescent="0.2">
      <c r="A33" s="36" t="s">
        <v>99</v>
      </c>
      <c r="B33" s="37" t="s">
        <v>113</v>
      </c>
    </row>
    <row r="34" spans="1:2" s="29" customFormat="1" ht="15" x14ac:dyDescent="0.2">
      <c r="A34" s="36"/>
      <c r="B34" s="43" t="s">
        <v>114</v>
      </c>
    </row>
    <row r="35" spans="1:2" s="29" customFormat="1" ht="15" x14ac:dyDescent="0.2">
      <c r="A35" s="36" t="s">
        <v>95</v>
      </c>
      <c r="B35" s="37" t="s">
        <v>115</v>
      </c>
    </row>
    <row r="36" spans="1:2" s="29" customFormat="1" ht="15" x14ac:dyDescent="0.2">
      <c r="A36" s="36" t="s">
        <v>97</v>
      </c>
      <c r="B36" s="37" t="s">
        <v>116</v>
      </c>
    </row>
    <row r="37" spans="1:2" s="44" customFormat="1" ht="13.5" x14ac:dyDescent="0.2">
      <c r="A37" s="45"/>
    </row>
  </sheetData>
  <sheetProtection selectLockedCells="1" selectUnlockedCells="1"/>
  <mergeCells count="1">
    <mergeCell ref="A1:B1"/>
  </mergeCells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6"/>
  <sheetViews>
    <sheetView workbookViewId="0">
      <selection activeCell="B6" sqref="B6"/>
    </sheetView>
  </sheetViews>
  <sheetFormatPr defaultColWidth="9.140625" defaultRowHeight="12.75" x14ac:dyDescent="0.2"/>
  <cols>
    <col min="1" max="1" width="9.140625" style="343"/>
    <col min="2" max="2" width="105.42578125" style="25" customWidth="1"/>
    <col min="3" max="16384" width="9.140625" style="25"/>
  </cols>
  <sheetData>
    <row r="1" spans="2:2" ht="23.45" customHeight="1" x14ac:dyDescent="0.2">
      <c r="B1" s="575" t="s">
        <v>304</v>
      </c>
    </row>
    <row r="2" spans="2:2" ht="93.6" customHeight="1" x14ac:dyDescent="0.2">
      <c r="B2" s="572" t="s">
        <v>341</v>
      </c>
    </row>
    <row r="3" spans="2:2" ht="18.600000000000001" customHeight="1" x14ac:dyDescent="0.2">
      <c r="B3" s="572" t="s">
        <v>273</v>
      </c>
    </row>
    <row r="4" spans="2:2" ht="49.9" customHeight="1" x14ac:dyDescent="0.2">
      <c r="B4" s="572" t="s">
        <v>274</v>
      </c>
    </row>
    <row r="5" spans="2:2" ht="19.899999999999999" customHeight="1" x14ac:dyDescent="0.2">
      <c r="B5" s="572" t="s">
        <v>275</v>
      </c>
    </row>
    <row r="6" spans="2:2" ht="29.45" customHeight="1" x14ac:dyDescent="0.2">
      <c r="B6" s="572" t="s">
        <v>276</v>
      </c>
    </row>
    <row r="7" spans="2:2" ht="15.75" x14ac:dyDescent="0.2">
      <c r="B7" s="573" t="s">
        <v>277</v>
      </c>
    </row>
    <row r="8" spans="2:2" ht="15.75" x14ac:dyDescent="0.2">
      <c r="B8" s="572" t="s">
        <v>278</v>
      </c>
    </row>
    <row r="9" spans="2:2" ht="15.75" x14ac:dyDescent="0.2">
      <c r="B9" s="572" t="s">
        <v>279</v>
      </c>
    </row>
    <row r="10" spans="2:2" ht="15.75" x14ac:dyDescent="0.2">
      <c r="B10" s="572" t="s">
        <v>280</v>
      </c>
    </row>
    <row r="11" spans="2:2" ht="15.75" x14ac:dyDescent="0.2">
      <c r="B11" s="572" t="s">
        <v>281</v>
      </c>
    </row>
    <row r="12" spans="2:2" ht="15.75" x14ac:dyDescent="0.2">
      <c r="B12" s="572" t="s">
        <v>282</v>
      </c>
    </row>
    <row r="13" spans="2:2" ht="15.75" x14ac:dyDescent="0.2">
      <c r="B13" s="572" t="s">
        <v>283</v>
      </c>
    </row>
    <row r="14" spans="2:2" ht="18" customHeight="1" x14ac:dyDescent="0.2">
      <c r="B14" s="572" t="s">
        <v>284</v>
      </c>
    </row>
    <row r="15" spans="2:2" ht="15.75" x14ac:dyDescent="0.2">
      <c r="B15" s="573" t="s">
        <v>285</v>
      </c>
    </row>
    <row r="16" spans="2:2" ht="18" customHeight="1" x14ac:dyDescent="0.2">
      <c r="B16" s="572" t="s">
        <v>286</v>
      </c>
    </row>
    <row r="17" spans="2:2" ht="15.75" x14ac:dyDescent="0.2">
      <c r="B17" s="572" t="s">
        <v>287</v>
      </c>
    </row>
    <row r="18" spans="2:2" ht="15.75" x14ac:dyDescent="0.2">
      <c r="B18" s="572" t="s">
        <v>288</v>
      </c>
    </row>
    <row r="19" spans="2:2" ht="18" customHeight="1" x14ac:dyDescent="0.2">
      <c r="B19" s="572" t="s">
        <v>289</v>
      </c>
    </row>
    <row r="20" spans="2:2" ht="15.75" x14ac:dyDescent="0.2">
      <c r="B20" s="572" t="s">
        <v>290</v>
      </c>
    </row>
    <row r="21" spans="2:2" ht="31.5" x14ac:dyDescent="0.2">
      <c r="B21" s="572" t="s">
        <v>291</v>
      </c>
    </row>
    <row r="22" spans="2:2" ht="15.75" x14ac:dyDescent="0.2">
      <c r="B22" s="573" t="s">
        <v>292</v>
      </c>
    </row>
    <row r="23" spans="2:2" ht="17.45" customHeight="1" x14ac:dyDescent="0.2">
      <c r="B23" s="572" t="s">
        <v>293</v>
      </c>
    </row>
    <row r="24" spans="2:2" ht="31.5" x14ac:dyDescent="0.2">
      <c r="B24" s="572" t="s">
        <v>294</v>
      </c>
    </row>
    <row r="25" spans="2:2" ht="19.149999999999999" customHeight="1" x14ac:dyDescent="0.2">
      <c r="B25" s="572" t="s">
        <v>295</v>
      </c>
    </row>
    <row r="26" spans="2:2" ht="34.15" customHeight="1" x14ac:dyDescent="0.2">
      <c r="B26" s="572" t="s">
        <v>296</v>
      </c>
    </row>
    <row r="27" spans="2:2" ht="129" customHeight="1" x14ac:dyDescent="0.2">
      <c r="B27" s="572" t="s">
        <v>297</v>
      </c>
    </row>
    <row r="28" spans="2:2" ht="31.5" x14ac:dyDescent="0.2">
      <c r="B28" s="572" t="s">
        <v>298</v>
      </c>
    </row>
    <row r="29" spans="2:2" ht="48" customHeight="1" x14ac:dyDescent="0.2">
      <c r="B29" s="572" t="s">
        <v>299</v>
      </c>
    </row>
    <row r="30" spans="2:2" ht="47.25" x14ac:dyDescent="0.2">
      <c r="B30" s="572" t="s">
        <v>300</v>
      </c>
    </row>
    <row r="31" spans="2:2" ht="129.6" customHeight="1" x14ac:dyDescent="0.2">
      <c r="B31" s="572" t="s">
        <v>310</v>
      </c>
    </row>
    <row r="32" spans="2:2" ht="121.15" customHeight="1" x14ac:dyDescent="0.2">
      <c r="B32" s="572" t="s">
        <v>311</v>
      </c>
    </row>
    <row r="33" spans="2:2" ht="49.15" customHeight="1" x14ac:dyDescent="0.2">
      <c r="B33" s="572" t="s">
        <v>301</v>
      </c>
    </row>
    <row r="34" spans="2:2" ht="33" customHeight="1" x14ac:dyDescent="0.2">
      <c r="B34" s="572" t="s">
        <v>302</v>
      </c>
    </row>
    <row r="35" spans="2:2" ht="18" customHeight="1" x14ac:dyDescent="0.2">
      <c r="B35" s="572" t="s">
        <v>303</v>
      </c>
    </row>
    <row r="36" spans="2:2" ht="15" x14ac:dyDescent="0.2">
      <c r="B36" s="574"/>
    </row>
  </sheetData>
  <sheetProtection selectLockedCells="1" selectUnlockedCells="1"/>
  <pageMargins left="0.7" right="0.7" top="0.75" bottom="0.75" header="0.51180555555555551" footer="0.51180555555555551"/>
  <pageSetup paperSize="9" scale="8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Титул</vt:lpstr>
      <vt:lpstr>график </vt:lpstr>
      <vt:lpstr>план</vt:lpstr>
      <vt:lpstr>УП и ПП</vt:lpstr>
      <vt:lpstr>перечень кабинетов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Анна А. Щукина</cp:lastModifiedBy>
  <cp:lastPrinted>2021-12-13T12:46:23Z</cp:lastPrinted>
  <dcterms:created xsi:type="dcterms:W3CDTF">2020-03-25T11:19:44Z</dcterms:created>
  <dcterms:modified xsi:type="dcterms:W3CDTF">2022-10-10T09:02:47Z</dcterms:modified>
</cp:coreProperties>
</file>