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465" activeTab="2"/>
  </bookViews>
  <sheets>
    <sheet name="1. Титул" sheetId="2" r:id="rId1"/>
    <sheet name="2, 3. К график, Сводные (2)" sheetId="4" r:id="rId2"/>
    <sheet name="план" sheetId="5" r:id="rId3"/>
  </sheets>
  <calcPr calcId="125725"/>
</workbook>
</file>

<file path=xl/calcChain.xml><?xml version="1.0" encoding="utf-8"?>
<calcChain xmlns="http://schemas.openxmlformats.org/spreadsheetml/2006/main">
  <c r="P64" i="5"/>
  <c r="O64"/>
  <c r="M64"/>
  <c r="L64"/>
  <c r="H64"/>
  <c r="P58"/>
  <c r="O58"/>
  <c r="M58"/>
  <c r="L58"/>
  <c r="P52"/>
  <c r="O52"/>
  <c r="M52"/>
  <c r="L52"/>
  <c r="P46"/>
  <c r="O46"/>
  <c r="M46"/>
  <c r="AB33"/>
  <c r="X33"/>
  <c r="W33"/>
  <c r="N33"/>
  <c r="AB24"/>
  <c r="U7"/>
  <c r="R7"/>
  <c r="Q7"/>
  <c r="M7"/>
  <c r="K7"/>
  <c r="B32" i="4"/>
  <c r="B36" s="1"/>
  <c r="D36" s="1"/>
  <c r="J32"/>
  <c r="P32"/>
  <c r="BF32"/>
  <c r="D33"/>
  <c r="J33"/>
  <c r="P33"/>
  <c r="J34"/>
  <c r="P34"/>
  <c r="BF34"/>
  <c r="D35"/>
  <c r="J35"/>
  <c r="P35"/>
  <c r="BF35"/>
  <c r="AP36"/>
  <c r="AW36"/>
  <c r="D32" l="1"/>
</calcChain>
</file>

<file path=xl/sharedStrings.xml><?xml version="1.0" encoding="utf-8"?>
<sst xmlns="http://schemas.openxmlformats.org/spreadsheetml/2006/main" count="509" uniqueCount="377">
  <si>
    <t>Индекс</t>
  </si>
  <si>
    <t>Наименование циклов, предметов,</t>
  </si>
  <si>
    <t xml:space="preserve">Формы промежуточной аттестации и другие формы контроля                                       (семестр) </t>
  </si>
  <si>
    <t>Объем образовательной программы (час.)</t>
  </si>
  <si>
    <t>Объем образовательной программы в академических часах</t>
  </si>
  <si>
    <t>Распределение часов по курсам и семестрам</t>
  </si>
  <si>
    <t>дисциплин, профессиональных модулей, МДК, практик</t>
  </si>
  <si>
    <t>Самостоятельная работа</t>
  </si>
  <si>
    <t>Объем работы обучающихся во взаимодействии с преподавателем</t>
  </si>
  <si>
    <t>Промежуточная аттестация</t>
  </si>
  <si>
    <t>ГИА</t>
  </si>
  <si>
    <t>Всего учебных занятий</t>
  </si>
  <si>
    <t xml:space="preserve">   в том числе</t>
  </si>
  <si>
    <t>практика</t>
  </si>
  <si>
    <t xml:space="preserve"> (экз. сессия)</t>
  </si>
  <si>
    <t>1 курс</t>
  </si>
  <si>
    <t>2 курс</t>
  </si>
  <si>
    <t>3 курс</t>
  </si>
  <si>
    <t>4 курс</t>
  </si>
  <si>
    <t xml:space="preserve">экзамен </t>
  </si>
  <si>
    <t>зачет</t>
  </si>
  <si>
    <t>дифференцированный зачет</t>
  </si>
  <si>
    <t xml:space="preserve">индивидуальный проект*/ курсовая работа (проект) </t>
  </si>
  <si>
    <t>Контрольная работа</t>
  </si>
  <si>
    <t>в том числе в форме практической подготовки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</si>
  <si>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</si>
  <si>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</si>
  <si>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</si>
  <si>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</si>
  <si>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самостоятельная работа в рамках экзаменационной сессии</t>
  </si>
  <si>
    <t>консультации</t>
  </si>
  <si>
    <t>экзамен</t>
  </si>
  <si>
    <t>2        семестр   23    недели</t>
  </si>
  <si>
    <t>ОУД</t>
  </si>
  <si>
    <t>Общеобразовательный цикл</t>
  </si>
  <si>
    <t>ОУД. 01</t>
  </si>
  <si>
    <t>Русский язык</t>
  </si>
  <si>
    <t>ОУД. 02</t>
  </si>
  <si>
    <t>Литература</t>
  </si>
  <si>
    <t>ОУД. 03</t>
  </si>
  <si>
    <t>История</t>
  </si>
  <si>
    <t xml:space="preserve"> </t>
  </si>
  <si>
    <t>ОУД. 04</t>
  </si>
  <si>
    <t>Обществознание</t>
  </si>
  <si>
    <t>ОУД. 05</t>
  </si>
  <si>
    <t>География</t>
  </si>
  <si>
    <t xml:space="preserve">Иностранный язык  </t>
  </si>
  <si>
    <t>ОУД. 07</t>
  </si>
  <si>
    <t>Математика</t>
  </si>
  <si>
    <t>ВПР</t>
  </si>
  <si>
    <t>Информатика</t>
  </si>
  <si>
    <t>ОУД. 09</t>
  </si>
  <si>
    <t>Физическая культура</t>
  </si>
  <si>
    <t>ОУД. 10</t>
  </si>
  <si>
    <t>ОУД. 11</t>
  </si>
  <si>
    <t>Физика</t>
  </si>
  <si>
    <t> ВПР</t>
  </si>
  <si>
    <t>Химия</t>
  </si>
  <si>
    <t>ОУД. 13</t>
  </si>
  <si>
    <t>Биология</t>
  </si>
  <si>
    <t>ИП.01</t>
  </si>
  <si>
    <t>Индивидуальный проект</t>
  </si>
  <si>
    <t>ДУП</t>
  </si>
  <si>
    <t>Дополнительные учебные предметы</t>
  </si>
  <si>
    <t>ДУП.01</t>
  </si>
  <si>
    <t>Россия- моя история/Родной язык (русский)</t>
  </si>
  <si>
    <t>Иностранный язык в профессиональной деятельности</t>
  </si>
  <si>
    <t>ОП</t>
  </si>
  <si>
    <t>Общепрофессиональный цикл</t>
  </si>
  <si>
    <t>ОП.01</t>
  </si>
  <si>
    <t>ОП.02</t>
  </si>
  <si>
    <t>Информационные технологии в профессиональной деятельности</t>
  </si>
  <si>
    <t>ОП.03</t>
  </si>
  <si>
    <t>ОП.04</t>
  </si>
  <si>
    <t>ОП.05</t>
  </si>
  <si>
    <t>ОП.06</t>
  </si>
  <si>
    <t>ОП.07</t>
  </si>
  <si>
    <t>ОП.08</t>
  </si>
  <si>
    <t>Охрана труда</t>
  </si>
  <si>
    <t>ОП.09</t>
  </si>
  <si>
    <t>ОП.10</t>
  </si>
  <si>
    <t>П.00</t>
  </si>
  <si>
    <t>ПМ.01</t>
  </si>
  <si>
    <t xml:space="preserve">МДК.01.01 </t>
  </si>
  <si>
    <t>МДК.01.02</t>
  </si>
  <si>
    <t xml:space="preserve"> Учебная практика</t>
  </si>
  <si>
    <t>ПП.01</t>
  </si>
  <si>
    <t>Производственная практика</t>
  </si>
  <si>
    <t xml:space="preserve"> Экзамен по модулю</t>
  </si>
  <si>
    <t>ПМ. 02</t>
  </si>
  <si>
    <t>МДК 02.01</t>
  </si>
  <si>
    <t xml:space="preserve">МДК 02.02 </t>
  </si>
  <si>
    <t xml:space="preserve">  Учебная практика</t>
  </si>
  <si>
    <t xml:space="preserve"> Производственная практика </t>
  </si>
  <si>
    <t>ПМ. 03</t>
  </si>
  <si>
    <t>МДК.03.01</t>
  </si>
  <si>
    <t>МДК.03.02</t>
  </si>
  <si>
    <t>ПМ. 04</t>
  </si>
  <si>
    <t>МДК 04.01</t>
  </si>
  <si>
    <t>МДК.04.02</t>
  </si>
  <si>
    <t>Экзамен по модулю</t>
  </si>
  <si>
    <t xml:space="preserve"> Преддипломная практика </t>
  </si>
  <si>
    <t xml:space="preserve">ГИА.00 </t>
  </si>
  <si>
    <t xml:space="preserve">Государственная итоговая аттестация </t>
  </si>
  <si>
    <t>ГИА.01</t>
  </si>
  <si>
    <t xml:space="preserve"> ГИА.02 </t>
  </si>
  <si>
    <t>Демонстрационный экзамен</t>
  </si>
  <si>
    <t>ВСЕГО</t>
  </si>
  <si>
    <t>Дисциплин и МДК</t>
  </si>
  <si>
    <t>Учебной практики</t>
  </si>
  <si>
    <t>Производственной практики</t>
  </si>
  <si>
    <t>Экзаменов</t>
  </si>
  <si>
    <t>Дифф. зачетов,  в т.ч по физ-ре</t>
  </si>
  <si>
    <t>Курсовые проекты и индивидуальный проект</t>
  </si>
  <si>
    <t>ИТОГО</t>
  </si>
  <si>
    <t>ВСЕГО по ППССЗ</t>
  </si>
  <si>
    <t>Зачетов, в т.ч            по физ-ре</t>
  </si>
  <si>
    <t>Общий гуманитарный и социально-экономический цикл</t>
  </si>
  <si>
    <t>ОГСЭ.00</t>
  </si>
  <si>
    <t>ОГСЭ.01</t>
  </si>
  <si>
    <t>Основы философии</t>
  </si>
  <si>
    <t xml:space="preserve">История </t>
  </si>
  <si>
    <t>ОГСЭ.02</t>
  </si>
  <si>
    <t>ОГСЭ.03</t>
  </si>
  <si>
    <t>ОГСЭ.04</t>
  </si>
  <si>
    <t>ОГСЭ.05</t>
  </si>
  <si>
    <t>Психология общения</t>
  </si>
  <si>
    <t xml:space="preserve">Математический и общий естественнонаучный цикл </t>
  </si>
  <si>
    <t>ЕН.00</t>
  </si>
  <si>
    <t>ЕН.01</t>
  </si>
  <si>
    <t>ЕН.02</t>
  </si>
  <si>
    <t>Микробиология, физиология питания, санитария и гигиена</t>
  </si>
  <si>
    <t>Организация хранения и контроль запасов и сырья</t>
  </si>
  <si>
    <t>Техническое оснащение   организаций питания</t>
  </si>
  <si>
    <t>Организация обслуживания</t>
  </si>
  <si>
    <t>Основы экономики, менеджмента и маркетинга</t>
  </si>
  <si>
    <t>Правовые основы профессиональной деятельности</t>
  </si>
  <si>
    <t>Безопасность жизнедеятельности</t>
  </si>
  <si>
    <t>Организация и ведение процессов приготовления и подготовки к реализации полуфабрикатов для блюд, кулинарных изделий сложного ассортимента</t>
  </si>
  <si>
    <t>Организация процессов приготовления, подготовки к реализации кулинарных полуфабрикатов</t>
  </si>
  <si>
    <t>Процессы приготовления, подготовки к реализации кулинарных полуфабрикатов</t>
  </si>
  <si>
    <t>Организация и ведение процессов приготовления, оформления и подготовки к реализации горячих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</si>
  <si>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горячих блюд, кулинарных изделий, закусок сложного ассортимента</t>
  </si>
  <si>
    <t>Процессы приготовления, подготовки к реализации горячих блюд, кулинарных изделий, закусок сложного ассортимента</t>
  </si>
  <si>
    <t>Э.01</t>
  </si>
  <si>
    <t>Э.02</t>
  </si>
  <si>
    <t>Организация и ведение процессов приготовления, оформления и подготовки к реализации холодных блюд, кулинарных изделий, закусок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</si>
  <si>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холодных блюд, кулинарных изделий, закусок сложного ассортимента</t>
  </si>
  <si>
    <t>Процессы приготовления, подготовки к реализации холодных блюд, кулинарных изделий, закусок сложного ассортимента</t>
  </si>
  <si>
    <t>Э.03</t>
  </si>
  <si>
    <t>УП.03</t>
  </si>
  <si>
    <t>ПП.03</t>
  </si>
  <si>
    <t>Учебная практика</t>
  </si>
  <si>
    <t>УП.02</t>
  </si>
  <si>
    <t>ПП.02</t>
  </si>
  <si>
    <t>УП.01</t>
  </si>
  <si>
    <t>Организация и ведение процессов приготовления, оформления и подготовки к реализации холодных и горячих десертов, напитков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</si>
  <si>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холодных и горячих десертов, напитков сложного ассортимента</t>
  </si>
  <si>
    <t>Процессы приготовления, подготовки к реализации холодных и горячих десертов, напитков сложного ассортимента</t>
  </si>
  <si>
    <t>УП.04</t>
  </si>
  <si>
    <t>ПП.04</t>
  </si>
  <si>
    <t>Э.04</t>
  </si>
  <si>
    <t>ПМ. 05</t>
  </si>
  <si>
    <t>МДК 05.01</t>
  </si>
  <si>
    <t>МДК.05.02</t>
  </si>
  <si>
    <t>УП.05</t>
  </si>
  <si>
    <t>ПП.05</t>
  </si>
  <si>
    <t>Э.05</t>
  </si>
  <si>
    <t>Организация и ведение процессов приготовления, оформления и подготовки к реализации хлебобулочных, мучных кондитерских изделий сложного ассортимента с учетом потребностей различных категорий потребителей, видов и форм обслуживания</t>
  </si>
  <si>
    <t>Организация процессов приготовления, подготовки к реализации хлебобулочных, мучных кондитерских изделий сложного ассортимента</t>
  </si>
  <si>
    <t>Процессы приготовления, подготовки к реализации хлебобулочных, мучных кондитерских изделий сложного ассортимента</t>
  </si>
  <si>
    <t>Организация и контроль текущей деятельности подчиненного персонала</t>
  </si>
  <si>
    <t>ПМ. 06</t>
  </si>
  <si>
    <t>МДК 06.01</t>
  </si>
  <si>
    <t>ПП.06</t>
  </si>
  <si>
    <t>Э.06</t>
  </si>
  <si>
    <t>Оперативное управление текущей деятельностью подчиненного персонала</t>
  </si>
  <si>
    <t>ПМ. 07</t>
  </si>
  <si>
    <t>МДК 07.01</t>
  </si>
  <si>
    <t xml:space="preserve">Квалификационный экзамен </t>
  </si>
  <si>
    <t>ПП.07</t>
  </si>
  <si>
    <t>Э.07</t>
  </si>
  <si>
    <t>ПМ. 08</t>
  </si>
  <si>
    <t>МДК 08.01</t>
  </si>
  <si>
    <t>ПП.08</t>
  </si>
  <si>
    <t>Э.08</t>
  </si>
  <si>
    <t>УП.07</t>
  </si>
  <si>
    <t>УП.08</t>
  </si>
  <si>
    <t>Экологические основы природопользования</t>
  </si>
  <si>
    <t>Калькуляция и учет в
общественном питании</t>
  </si>
  <si>
    <t>ОП.11</t>
  </si>
  <si>
    <t>Цифровая экономика в индустрии питания</t>
  </si>
  <si>
    <t>УП.09</t>
  </si>
  <si>
    <t>ПП.09</t>
  </si>
  <si>
    <t>Э.09</t>
  </si>
  <si>
    <t xml:space="preserve">Промежуточная аттестация </t>
  </si>
  <si>
    <r>
      <t> </t>
    </r>
    <r>
      <rPr>
        <sz val="11"/>
        <rFont val="Times New Roman"/>
        <family val="1"/>
        <charset val="204"/>
      </rPr>
      <t>2</t>
    </r>
  </si>
  <si>
    <r>
      <t> </t>
    </r>
    <r>
      <rPr>
        <sz val="11"/>
        <rFont val="Times New Roman"/>
        <family val="1"/>
        <charset val="204"/>
      </rPr>
      <t>32</t>
    </r>
  </si>
  <si>
    <t>ПДП</t>
  </si>
  <si>
    <t>8        семестр  5    недель</t>
  </si>
  <si>
    <t>1     семестр 16  недель</t>
  </si>
  <si>
    <t>Подготовка и защита дипломной работы</t>
  </si>
  <si>
    <t>ОУДд. 06</t>
  </si>
  <si>
    <t>ОУДд. 08</t>
  </si>
  <si>
    <t>ОУДд. 12</t>
  </si>
  <si>
    <t xml:space="preserve">Выполнение работ по профессии рабочих  16675 Повар"  </t>
  </si>
  <si>
    <t xml:space="preserve">Процессы приготоволения продукции по профессии 16675 Повар </t>
  </si>
  <si>
    <t>Выполнение работ по профессии рабочих  16472 Пекарь</t>
  </si>
  <si>
    <t>Процессы приготоволения продукции по профессии 16472 Пекарь</t>
  </si>
  <si>
    <t>Процессы приготоволения продукции по профессии 12901 Кондитер</t>
  </si>
  <si>
    <t>Выполнение работ по профессии рабочих  12901 Кондитер</t>
  </si>
  <si>
    <t>ПМ.10</t>
  </si>
  <si>
    <t>Организация ресторанного обслуживания</t>
  </si>
  <si>
    <t>МДК.10.01</t>
  </si>
  <si>
    <t>Технология ресторанного обслуживания</t>
  </si>
  <si>
    <t>МДК.10.02</t>
  </si>
  <si>
    <t xml:space="preserve">Обслуживание потребителей за барной стойкой и буфетом </t>
  </si>
  <si>
    <t>УП.10</t>
  </si>
  <si>
    <t>ПП.10</t>
  </si>
  <si>
    <t>ПМ. 09</t>
  </si>
  <si>
    <t>МДК 09.01</t>
  </si>
  <si>
    <t>ПА</t>
  </si>
  <si>
    <t>3     семестр 12,5   недель</t>
  </si>
  <si>
    <t>4        семестр   16    недели</t>
  </si>
  <si>
    <t>5     семестр 7   недель</t>
  </si>
  <si>
    <t>6        семестр   13,5    недели</t>
  </si>
  <si>
    <t>7        семестр   10    недели</t>
  </si>
  <si>
    <t>4к</t>
  </si>
  <si>
    <t>5к</t>
  </si>
  <si>
    <t>6к</t>
  </si>
  <si>
    <t>7к</t>
  </si>
  <si>
    <t>8к</t>
  </si>
  <si>
    <t>3,4,5,6,8</t>
  </si>
  <si>
    <t>Государственная итоговая аттестация проводится:    в виде защиты дипломного проекта (работы) и сдачи демонстрационного экзамена</t>
  </si>
  <si>
    <r>
      <t xml:space="preserve">2.2.  План учебного процесса  43.02.15 Поварское и кондитерское дело </t>
    </r>
    <r>
      <rPr>
        <b/>
        <sz val="10"/>
        <rFont val="Times New Roman"/>
        <family val="1"/>
        <charset val="204"/>
      </rPr>
      <t xml:space="preserve">                    (</t>
    </r>
    <r>
      <rPr>
        <b/>
        <sz val="12"/>
        <rFont val="Times New Roman"/>
        <family val="1"/>
        <charset val="204"/>
      </rPr>
      <t xml:space="preserve">2024-2028 учебные года)  </t>
    </r>
  </si>
  <si>
    <t>2024</t>
  </si>
  <si>
    <t>Год начала подготовки по УП</t>
  </si>
  <si>
    <t>Группы:</t>
  </si>
  <si>
    <t xml:space="preserve">     № </t>
  </si>
  <si>
    <t xml:space="preserve">Приказ об утверждении ФГОС от </t>
  </si>
  <si>
    <t>на базе основного  общего образования</t>
  </si>
  <si>
    <t xml:space="preserve">Нормативный срок обучения - </t>
  </si>
  <si>
    <t>очная</t>
  </si>
  <si>
    <t>Форма обучения</t>
  </si>
  <si>
    <t>Квалификация</t>
  </si>
  <si>
    <t>По программе базовой подготовки</t>
  </si>
  <si>
    <t>по специальности среднего профессионального образования "Профессионалитет"</t>
  </si>
  <si>
    <t>программы подготовки специалистов среднего звена</t>
  </si>
  <si>
    <t>УЧЕБНЫЙ ПЛАН</t>
  </si>
  <si>
    <t>«_____»__________________2024  г.</t>
  </si>
  <si>
    <t>_____________________ Ф. В. Бубич</t>
  </si>
  <si>
    <t>____________________________________</t>
  </si>
  <si>
    <t>Директор ГБПОУ МО «Щелковский колледж»</t>
  </si>
  <si>
    <t>Представители  работодателя:</t>
  </si>
  <si>
    <t>УТВЕРЖДАЮ</t>
  </si>
  <si>
    <t>СОГЛАСОВАНО</t>
  </si>
  <si>
    <t>(ГБПОУ МО «Щелковский колледж»)</t>
  </si>
  <si>
    <t>Государственное бюджетное профессиональное образовательное учреждение Московской области «Щелковский колледж»</t>
  </si>
  <si>
    <t>Министерство образования Московской области</t>
  </si>
  <si>
    <t>43.02.15</t>
  </si>
  <si>
    <t>Поварское и кондитерское дело</t>
  </si>
  <si>
    <t>специалист по поварскому и кондитерскому делу</t>
  </si>
  <si>
    <t>3г 10 м</t>
  </si>
  <si>
    <t>408</t>
  </si>
  <si>
    <t>Всего</t>
  </si>
  <si>
    <t xml:space="preserve">1 </t>
  </si>
  <si>
    <t>IV</t>
  </si>
  <si>
    <t xml:space="preserve">2 </t>
  </si>
  <si>
    <t>III</t>
  </si>
  <si>
    <t xml:space="preserve">11 </t>
  </si>
  <si>
    <t>II</t>
  </si>
  <si>
    <t>I</t>
  </si>
  <si>
    <t>нед.</t>
  </si>
  <si>
    <t>час. обяз. уч. занятий</t>
  </si>
  <si>
    <t>2 сем</t>
  </si>
  <si>
    <t>1 сем</t>
  </si>
  <si>
    <t>Производственная практика (преддипломная)</t>
  </si>
  <si>
    <t>Производственная практика (по профилю специальности)</t>
  </si>
  <si>
    <t>Каникулы</t>
  </si>
  <si>
    <t>Практики</t>
  </si>
  <si>
    <t>Курс</t>
  </si>
  <si>
    <t>2 Сводные данные по бюджету времени</t>
  </si>
  <si>
    <t xml:space="preserve">   Неделя отсутствует</t>
  </si>
  <si>
    <t>*</t>
  </si>
  <si>
    <t xml:space="preserve">   Производственная практика (преддипломная)</t>
  </si>
  <si>
    <t>X</t>
  </si>
  <si>
    <t xml:space="preserve">   Каникулы</t>
  </si>
  <si>
    <t>=</t>
  </si>
  <si>
    <t xml:space="preserve">   Государственная итоговая аттестация</t>
  </si>
  <si>
    <t xml:space="preserve">   Производственная практика (по профилю специальности)</t>
  </si>
  <si>
    <t>8</t>
  </si>
  <si>
    <t xml:space="preserve">   Промежуточная аттестация</t>
  </si>
  <si>
    <t>::</t>
  </si>
  <si>
    <t xml:space="preserve">   Учебная практика</t>
  </si>
  <si>
    <t>0</t>
  </si>
  <si>
    <t xml:space="preserve">   Обучение по дисциплинам и междисциплинарным курсам</t>
  </si>
  <si>
    <t>Обозначения:</t>
  </si>
  <si>
    <t>х</t>
  </si>
  <si>
    <t>: :</t>
  </si>
  <si>
    <t>═</t>
  </si>
  <si>
    <t>52</t>
  </si>
  <si>
    <t>51</t>
  </si>
  <si>
    <t>50</t>
  </si>
  <si>
    <t>49</t>
  </si>
  <si>
    <t>48</t>
  </si>
  <si>
    <t>47</t>
  </si>
  <si>
    <t>46</t>
  </si>
  <si>
    <t>45</t>
  </si>
  <si>
    <t>44</t>
  </si>
  <si>
    <t>43</t>
  </si>
  <si>
    <t>42</t>
  </si>
  <si>
    <t>41</t>
  </si>
  <si>
    <t>40</t>
  </si>
  <si>
    <t>39</t>
  </si>
  <si>
    <t>38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</si>
  <si>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</si>
  <si>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</si>
  <si>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</si>
  <si>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</si>
  <si>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</si>
  <si>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</si>
  <si>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</si>
  <si>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</si>
  <si>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</si>
  <si>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</si>
  <si>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</si>
  <si>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</si>
  <si>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</si>
  <si>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</si>
  <si>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</si>
  <si>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</si>
  <si>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</si>
  <si>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</si>
  <si>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</si>
  <si>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</si>
  <si>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</si>
  <si>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</si>
  <si>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</si>
  <si>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</si>
  <si>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</si>
  <si>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</si>
  <si>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</si>
  <si>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</si>
  <si>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</si>
  <si>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7</t>
  </si>
  <si>
    <t>6</t>
  </si>
  <si>
    <t>5</t>
  </si>
  <si>
    <t>4</t>
  </si>
  <si>
    <t>3</t>
  </si>
  <si>
    <t>2</t>
  </si>
  <si>
    <t>1</t>
  </si>
  <si>
    <t>Август</t>
  </si>
  <si>
    <t>27.VII - 2.VIII</t>
  </si>
  <si>
    <t>Июль</t>
  </si>
  <si>
    <t>29.VI - 5.VII</t>
  </si>
  <si>
    <t>Июнь</t>
  </si>
  <si>
    <t>Май</t>
  </si>
  <si>
    <t>27.IV - 3.V</t>
  </si>
  <si>
    <t>Апрель</t>
  </si>
  <si>
    <t>30.III - 5.IV</t>
  </si>
  <si>
    <t>Март</t>
  </si>
  <si>
    <t>23.II - 1.III</t>
  </si>
  <si>
    <t>Февраль</t>
  </si>
  <si>
    <t>26.I - 1.II</t>
  </si>
  <si>
    <t>Январь</t>
  </si>
  <si>
    <t>29.XII - 4.I</t>
  </si>
  <si>
    <t>Декабрь</t>
  </si>
  <si>
    <t>Ноябрь</t>
  </si>
  <si>
    <t>27.X - 2.XI</t>
  </si>
  <si>
    <t>Октябрь</t>
  </si>
  <si>
    <t>29.IX - 5.X</t>
  </si>
  <si>
    <t>Сентябрь</t>
  </si>
  <si>
    <t>Курсы</t>
  </si>
  <si>
    <t>1. Календарный  график учебного процесса 43.02.15 Поварское и кондитерское дело</t>
  </si>
  <si>
    <t>32(лпз 24)</t>
  </si>
  <si>
    <t>Основы безопасности и защита Родины</t>
  </si>
  <si>
    <t>Прорфессиональный цикл</t>
  </si>
</sst>
</file>

<file path=xl/styles.xml><?xml version="1.0" encoding="utf-8"?>
<styleSheet xmlns="http://schemas.openxmlformats.org/spreadsheetml/2006/main">
  <fonts count="5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1"/>
      <color theme="5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ahoma"/>
      <charset val="252"/>
    </font>
    <font>
      <sz val="14"/>
      <color rgb="FF00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Symbol"/>
      <family val="1"/>
      <charset val="2"/>
    </font>
    <font>
      <b/>
      <sz val="10"/>
      <color indexed="8"/>
      <name val="Arial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3" tint="0.79998168889431442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theme="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rgb="FF99FFCC"/>
        <bgColor indexed="64"/>
      </patternFill>
    </fill>
    <fill>
      <patternFill patternType="solid">
        <fgColor rgb="FF99FFCC"/>
        <bgColor theme="0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 tint="-4.9989318521683403E-2"/>
        <bgColor indexed="16"/>
      </patternFill>
    </fill>
    <fill>
      <patternFill patternType="solid">
        <fgColor theme="0"/>
      </patternFill>
    </fill>
    <fill>
      <patternFill patternType="solid">
        <fgColor theme="0"/>
        <bgColor theme="9" tint="0.39997558519241921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16"/>
      </patternFill>
    </fill>
  </fills>
  <borders count="6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6" fillId="0" borderId="0"/>
    <xf numFmtId="0" fontId="37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6" fillId="0" borderId="0"/>
    <xf numFmtId="0" fontId="43" fillId="0" borderId="0" applyNumberFormat="0" applyFont="0" applyFill="0" applyBorder="0" applyAlignment="0" applyProtection="0">
      <alignment vertical="top"/>
    </xf>
    <xf numFmtId="0" fontId="44" fillId="0" borderId="0"/>
    <xf numFmtId="0" fontId="1" fillId="0" borderId="0"/>
    <xf numFmtId="0" fontId="45" fillId="0" borderId="0" applyBorder="0" applyProtection="0"/>
    <xf numFmtId="9" fontId="1" fillId="0" borderId="0" applyFont="0" applyFill="0" applyBorder="0" applyAlignment="0" applyProtection="0"/>
    <xf numFmtId="0" fontId="42" fillId="0" borderId="0"/>
    <xf numFmtId="0" fontId="42" fillId="0" borderId="0"/>
  </cellStyleXfs>
  <cellXfs count="515">
    <xf numFmtId="0" fontId="0" fillId="0" borderId="0" xfId="0"/>
    <xf numFmtId="0" fontId="2" fillId="0" borderId="0" xfId="0" applyFont="1" applyAlignment="1">
      <alignment vertical="center"/>
    </xf>
    <xf numFmtId="0" fontId="0" fillId="0" borderId="10" xfId="0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vertical="center" textRotation="90" wrapText="1"/>
    </xf>
    <xf numFmtId="0" fontId="3" fillId="2" borderId="14" xfId="0" applyFont="1" applyFill="1" applyBorder="1" applyAlignment="1">
      <alignment vertical="center" textRotation="90" wrapText="1"/>
    </xf>
    <xf numFmtId="0" fontId="0" fillId="0" borderId="0" xfId="0"/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14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5" borderId="0" xfId="0" applyFont="1" applyFill="1" applyAlignment="1">
      <alignment horizontal="center"/>
    </xf>
    <xf numFmtId="0" fontId="15" fillId="5" borderId="6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/>
    </xf>
    <xf numFmtId="0" fontId="15" fillId="9" borderId="29" xfId="0" applyFont="1" applyFill="1" applyBorder="1" applyAlignment="1">
      <alignment vertical="center" wrapText="1"/>
    </xf>
    <xf numFmtId="0" fontId="15" fillId="5" borderId="12" xfId="0" applyFont="1" applyFill="1" applyBorder="1" applyAlignment="1">
      <alignment vertical="center"/>
    </xf>
    <xf numFmtId="0" fontId="15" fillId="5" borderId="12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 wrapText="1"/>
    </xf>
    <xf numFmtId="0" fontId="16" fillId="6" borderId="15" xfId="0" applyFont="1" applyFill="1" applyBorder="1" applyAlignment="1">
      <alignment horizontal="left" wrapText="1"/>
    </xf>
    <xf numFmtId="0" fontId="7" fillId="5" borderId="23" xfId="0" applyFont="1" applyFill="1" applyBorder="1" applyAlignment="1">
      <alignment horizontal="left" wrapText="1"/>
    </xf>
    <xf numFmtId="0" fontId="7" fillId="0" borderId="22" xfId="0" applyFont="1" applyBorder="1" applyAlignment="1">
      <alignment horizontal="left" wrapText="1"/>
    </xf>
    <xf numFmtId="0" fontId="7" fillId="5" borderId="22" xfId="0" applyFont="1" applyFill="1" applyBorder="1" applyAlignment="1">
      <alignment horizontal="left"/>
    </xf>
    <xf numFmtId="0" fontId="7" fillId="5" borderId="22" xfId="0" applyFont="1" applyFill="1" applyBorder="1" applyAlignment="1">
      <alignment horizontal="left" wrapText="1"/>
    </xf>
    <xf numFmtId="0" fontId="16" fillId="6" borderId="15" xfId="0" applyFont="1" applyFill="1" applyBorder="1" applyAlignment="1">
      <alignment wrapText="1"/>
    </xf>
    <xf numFmtId="0" fontId="7" fillId="0" borderId="23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22" xfId="0" applyFont="1" applyBorder="1"/>
    <xf numFmtId="0" fontId="7" fillId="0" borderId="27" xfId="0" applyFont="1" applyBorder="1"/>
    <xf numFmtId="0" fontId="7" fillId="0" borderId="24" xfId="0" applyFont="1" applyBorder="1"/>
    <xf numFmtId="0" fontId="7" fillId="0" borderId="30" xfId="0" applyFont="1" applyBorder="1"/>
    <xf numFmtId="0" fontId="16" fillId="0" borderId="15" xfId="0" applyFont="1" applyBorder="1"/>
    <xf numFmtId="0" fontId="7" fillId="0" borderId="15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2" fillId="0" borderId="22" xfId="0" applyFont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1" fillId="7" borderId="28" xfId="0" applyFont="1" applyFill="1" applyBorder="1" applyAlignment="1">
      <alignment horizontal="center" vertical="center" wrapText="1"/>
    </xf>
    <xf numFmtId="0" fontId="11" fillId="9" borderId="23" xfId="0" applyFont="1" applyFill="1" applyBorder="1" applyAlignment="1">
      <alignment horizontal="center" vertical="center"/>
    </xf>
    <xf numFmtId="0" fontId="19" fillId="9" borderId="23" xfId="0" applyFont="1" applyFill="1" applyBorder="1" applyAlignment="1">
      <alignment horizontal="center" vertical="center"/>
    </xf>
    <xf numFmtId="0" fontId="11" fillId="10" borderId="23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0" fillId="10" borderId="22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12" fillId="11" borderId="27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13" borderId="23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2" fillId="11" borderId="26" xfId="0" applyFont="1" applyFill="1" applyBorder="1" applyAlignment="1">
      <alignment horizontal="center" vertical="center"/>
    </xf>
    <xf numFmtId="0" fontId="10" fillId="11" borderId="26" xfId="0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2" fillId="13" borderId="23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4" borderId="22" xfId="0" applyFont="1" applyFill="1" applyBorder="1" applyAlignment="1">
      <alignment horizontal="center" vertical="center"/>
    </xf>
    <xf numFmtId="0" fontId="10" fillId="15" borderId="23" xfId="0" applyFont="1" applyFill="1" applyBorder="1" applyAlignment="1">
      <alignment horizontal="center" vertical="center" wrapText="1"/>
    </xf>
    <xf numFmtId="0" fontId="10" fillId="15" borderId="22" xfId="0" applyFont="1" applyFill="1" applyBorder="1" applyAlignment="1">
      <alignment horizontal="center" vertical="center" wrapText="1"/>
    </xf>
    <xf numFmtId="0" fontId="10" fillId="14" borderId="27" xfId="0" applyFont="1" applyFill="1" applyBorder="1" applyAlignment="1">
      <alignment horizontal="center" vertical="center" wrapText="1"/>
    </xf>
    <xf numFmtId="0" fontId="12" fillId="14" borderId="26" xfId="0" applyFont="1" applyFill="1" applyBorder="1" applyAlignment="1">
      <alignment horizontal="center" vertical="center"/>
    </xf>
    <xf numFmtId="0" fontId="11" fillId="14" borderId="23" xfId="0" applyFont="1" applyFill="1" applyBorder="1" applyAlignment="1">
      <alignment horizontal="center" vertical="center" wrapText="1"/>
    </xf>
    <xf numFmtId="0" fontId="10" fillId="14" borderId="23" xfId="0" applyFont="1" applyFill="1" applyBorder="1" applyAlignment="1">
      <alignment horizontal="center" vertical="center" wrapText="1"/>
    </xf>
    <xf numFmtId="0" fontId="10" fillId="14" borderId="22" xfId="0" applyFont="1" applyFill="1" applyBorder="1" applyAlignment="1">
      <alignment horizontal="center" vertical="center" wrapText="1"/>
    </xf>
    <xf numFmtId="0" fontId="12" fillId="14" borderId="27" xfId="0" applyFont="1" applyFill="1" applyBorder="1" applyAlignment="1">
      <alignment horizontal="center" vertical="center"/>
    </xf>
    <xf numFmtId="0" fontId="12" fillId="14" borderId="23" xfId="0" applyFont="1" applyFill="1" applyBorder="1" applyAlignment="1">
      <alignment horizontal="center" vertical="center"/>
    </xf>
    <xf numFmtId="0" fontId="12" fillId="15" borderId="23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/>
    </xf>
    <xf numFmtId="0" fontId="12" fillId="16" borderId="22" xfId="0" applyFont="1" applyFill="1" applyBorder="1" applyAlignment="1">
      <alignment horizontal="center" vertical="center"/>
    </xf>
    <xf numFmtId="0" fontId="10" fillId="17" borderId="23" xfId="0" applyFont="1" applyFill="1" applyBorder="1" applyAlignment="1">
      <alignment horizontal="center" vertical="center" wrapText="1"/>
    </xf>
    <xf numFmtId="0" fontId="10" fillId="17" borderId="22" xfId="0" applyFont="1" applyFill="1" applyBorder="1" applyAlignment="1">
      <alignment horizontal="center" vertical="center" wrapText="1"/>
    </xf>
    <xf numFmtId="0" fontId="10" fillId="16" borderId="27" xfId="0" applyFont="1" applyFill="1" applyBorder="1" applyAlignment="1">
      <alignment horizontal="center" vertical="center" wrapText="1"/>
    </xf>
    <xf numFmtId="0" fontId="12" fillId="16" borderId="26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 wrapText="1"/>
    </xf>
    <xf numFmtId="0" fontId="10" fillId="16" borderId="22" xfId="0" applyFont="1" applyFill="1" applyBorder="1" applyAlignment="1">
      <alignment horizontal="center" vertical="center" wrapText="1"/>
    </xf>
    <xf numFmtId="0" fontId="10" fillId="16" borderId="23" xfId="0" applyFont="1" applyFill="1" applyBorder="1" applyAlignment="1">
      <alignment horizontal="center" vertical="center" wrapText="1"/>
    </xf>
    <xf numFmtId="0" fontId="12" fillId="17" borderId="23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23" xfId="0" applyFont="1" applyFill="1" applyBorder="1" applyAlignment="1">
      <alignment horizontal="center" vertical="center"/>
    </xf>
    <xf numFmtId="0" fontId="10" fillId="16" borderId="22" xfId="0" applyFont="1" applyFill="1" applyBorder="1" applyAlignment="1">
      <alignment horizontal="center" vertical="center"/>
    </xf>
    <xf numFmtId="0" fontId="12" fillId="16" borderId="15" xfId="0" applyFont="1" applyFill="1" applyBorder="1" applyAlignment="1">
      <alignment horizontal="center" vertical="center"/>
    </xf>
    <xf numFmtId="0" fontId="10" fillId="19" borderId="23" xfId="0" applyFont="1" applyFill="1" applyBorder="1" applyAlignment="1">
      <alignment horizontal="center" vertical="center" wrapText="1"/>
    </xf>
    <xf numFmtId="0" fontId="10" fillId="19" borderId="22" xfId="0" applyFont="1" applyFill="1" applyBorder="1" applyAlignment="1">
      <alignment horizontal="center" vertical="center" wrapText="1"/>
    </xf>
    <xf numFmtId="0" fontId="10" fillId="18" borderId="27" xfId="0" applyFont="1" applyFill="1" applyBorder="1" applyAlignment="1">
      <alignment horizontal="center" vertical="center" wrapText="1"/>
    </xf>
    <xf numFmtId="0" fontId="12" fillId="18" borderId="26" xfId="0" applyFont="1" applyFill="1" applyBorder="1" applyAlignment="1">
      <alignment horizontal="center" vertical="center"/>
    </xf>
    <xf numFmtId="0" fontId="11" fillId="18" borderId="23" xfId="0" applyFont="1" applyFill="1" applyBorder="1" applyAlignment="1">
      <alignment horizontal="center" vertical="center" wrapText="1"/>
    </xf>
    <xf numFmtId="0" fontId="12" fillId="18" borderId="22" xfId="0" applyFont="1" applyFill="1" applyBorder="1" applyAlignment="1">
      <alignment horizontal="center" vertical="center"/>
    </xf>
    <xf numFmtId="0" fontId="10" fillId="18" borderId="22" xfId="0" applyFont="1" applyFill="1" applyBorder="1" applyAlignment="1">
      <alignment horizontal="center" vertical="center" wrapText="1"/>
    </xf>
    <xf numFmtId="0" fontId="10" fillId="18" borderId="23" xfId="0" applyFont="1" applyFill="1" applyBorder="1" applyAlignment="1">
      <alignment horizontal="center" vertical="center" wrapText="1"/>
    </xf>
    <xf numFmtId="0" fontId="12" fillId="19" borderId="22" xfId="0" applyFont="1" applyFill="1" applyBorder="1" applyAlignment="1">
      <alignment horizontal="center" vertical="center"/>
    </xf>
    <xf numFmtId="0" fontId="12" fillId="18" borderId="27" xfId="0" applyFont="1" applyFill="1" applyBorder="1" applyAlignment="1">
      <alignment horizontal="center" vertical="center"/>
    </xf>
    <xf numFmtId="0" fontId="12" fillId="19" borderId="27" xfId="0" applyFont="1" applyFill="1" applyBorder="1" applyAlignment="1">
      <alignment horizontal="center" vertical="center"/>
    </xf>
    <xf numFmtId="0" fontId="12" fillId="18" borderId="23" xfId="0" applyFont="1" applyFill="1" applyBorder="1" applyAlignment="1">
      <alignment horizontal="center" vertical="center"/>
    </xf>
    <xf numFmtId="0" fontId="10" fillId="18" borderId="22" xfId="0" applyFont="1" applyFill="1" applyBorder="1" applyAlignment="1">
      <alignment horizontal="center" vertical="center"/>
    </xf>
    <xf numFmtId="0" fontId="12" fillId="18" borderId="15" xfId="0" applyFont="1" applyFill="1" applyBorder="1" applyAlignment="1">
      <alignment horizontal="center" vertical="center"/>
    </xf>
    <xf numFmtId="0" fontId="12" fillId="20" borderId="22" xfId="0" applyFont="1" applyFill="1" applyBorder="1" applyAlignment="1">
      <alignment horizontal="center" vertical="center"/>
    </xf>
    <xf numFmtId="0" fontId="12" fillId="10" borderId="23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vertical="center" wrapText="1"/>
    </xf>
    <xf numFmtId="0" fontId="11" fillId="8" borderId="36" xfId="0" applyFont="1" applyFill="1" applyBorder="1" applyAlignment="1">
      <alignment vertical="center" wrapText="1"/>
    </xf>
    <xf numFmtId="0" fontId="10" fillId="8" borderId="36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 wrapText="1"/>
    </xf>
    <xf numFmtId="0" fontId="11" fillId="8" borderId="37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13" fillId="18" borderId="15" xfId="0" applyFont="1" applyFill="1" applyBorder="1" applyAlignment="1">
      <alignment horizontal="center" vertical="center"/>
    </xf>
    <xf numFmtId="0" fontId="13" fillId="10" borderId="15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2" fillId="14" borderId="40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11" borderId="40" xfId="0" applyFont="1" applyFill="1" applyBorder="1" applyAlignment="1">
      <alignment horizontal="center" vertical="center"/>
    </xf>
    <xf numFmtId="0" fontId="12" fillId="16" borderId="40" xfId="0" applyFont="1" applyFill="1" applyBorder="1" applyAlignment="1">
      <alignment horizontal="center" vertical="center"/>
    </xf>
    <xf numFmtId="0" fontId="12" fillId="18" borderId="40" xfId="0" applyFont="1" applyFill="1" applyBorder="1" applyAlignment="1">
      <alignment horizontal="center" vertical="center"/>
    </xf>
    <xf numFmtId="0" fontId="27" fillId="21" borderId="15" xfId="1" applyNumberFormat="1" applyFont="1" applyFill="1" applyBorder="1" applyAlignment="1" applyProtection="1">
      <alignment horizontal="left" vertical="center" wrapText="1"/>
      <protection locked="0"/>
    </xf>
    <xf numFmtId="0" fontId="8" fillId="10" borderId="15" xfId="0" applyFont="1" applyFill="1" applyBorder="1"/>
    <xf numFmtId="0" fontId="0" fillId="18" borderId="22" xfId="0" applyFill="1" applyBorder="1"/>
    <xf numFmtId="0" fontId="0" fillId="18" borderId="23" xfId="0" applyFill="1" applyBorder="1"/>
    <xf numFmtId="0" fontId="25" fillId="22" borderId="22" xfId="0" applyFont="1" applyFill="1" applyBorder="1" applyAlignment="1">
      <alignment horizontal="center" vertical="center"/>
    </xf>
    <xf numFmtId="0" fontId="10" fillId="22" borderId="22" xfId="0" applyFont="1" applyFill="1" applyBorder="1" applyAlignment="1">
      <alignment horizontal="center" vertical="center"/>
    </xf>
    <xf numFmtId="0" fontId="10" fillId="23" borderId="27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vertical="center" wrapText="1"/>
    </xf>
    <xf numFmtId="0" fontId="10" fillId="5" borderId="40" xfId="0" applyFont="1" applyFill="1" applyBorder="1" applyAlignment="1">
      <alignment horizontal="center" vertical="center"/>
    </xf>
    <xf numFmtId="0" fontId="20" fillId="5" borderId="40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0" fillId="11" borderId="40" xfId="0" applyFont="1" applyFill="1" applyBorder="1" applyAlignment="1">
      <alignment horizontal="center" vertical="center"/>
    </xf>
    <xf numFmtId="0" fontId="10" fillId="14" borderId="40" xfId="0" applyFont="1" applyFill="1" applyBorder="1" applyAlignment="1">
      <alignment horizontal="center" vertical="center" wrapText="1"/>
    </xf>
    <xf numFmtId="0" fontId="10" fillId="16" borderId="40" xfId="0" applyFont="1" applyFill="1" applyBorder="1" applyAlignment="1">
      <alignment horizontal="center" vertical="center" wrapText="1"/>
    </xf>
    <xf numFmtId="0" fontId="10" fillId="18" borderId="40" xfId="0" applyFont="1" applyFill="1" applyBorder="1" applyAlignment="1">
      <alignment horizontal="center" vertical="center" wrapText="1"/>
    </xf>
    <xf numFmtId="0" fontId="10" fillId="19" borderId="40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vertical="center" wrapText="1"/>
    </xf>
    <xf numFmtId="0" fontId="7" fillId="5" borderId="27" xfId="0" applyFont="1" applyFill="1" applyBorder="1" applyAlignment="1">
      <alignment vertical="center" wrapText="1"/>
    </xf>
    <xf numFmtId="0" fontId="14" fillId="24" borderId="6" xfId="0" applyFont="1" applyFill="1" applyBorder="1" applyAlignment="1">
      <alignment vertical="center" wrapText="1"/>
    </xf>
    <xf numFmtId="0" fontId="12" fillId="25" borderId="2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0" fontId="13" fillId="7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3" fillId="12" borderId="15" xfId="0" applyFont="1" applyFill="1" applyBorder="1" applyAlignment="1">
      <alignment horizontal="center" vertical="center"/>
    </xf>
    <xf numFmtId="0" fontId="13" fillId="25" borderId="15" xfId="0" applyFont="1" applyFill="1" applyBorder="1" applyAlignment="1">
      <alignment horizontal="center" vertical="center"/>
    </xf>
    <xf numFmtId="0" fontId="19" fillId="25" borderId="15" xfId="0" applyFont="1" applyFill="1" applyBorder="1" applyAlignment="1">
      <alignment horizontal="center" vertical="center"/>
    </xf>
    <xf numFmtId="0" fontId="11" fillId="25" borderId="15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/>
    </xf>
    <xf numFmtId="0" fontId="12" fillId="10" borderId="27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wrapText="1"/>
    </xf>
    <xf numFmtId="0" fontId="11" fillId="25" borderId="15" xfId="0" applyFont="1" applyFill="1" applyBorder="1" applyAlignment="1">
      <alignment horizontal="center" vertical="center"/>
    </xf>
    <xf numFmtId="0" fontId="19" fillId="6" borderId="15" xfId="0" applyFont="1" applyFill="1" applyBorder="1" applyAlignment="1">
      <alignment horizontal="center" vertical="center"/>
    </xf>
    <xf numFmtId="0" fontId="16" fillId="25" borderId="15" xfId="0" applyFont="1" applyFill="1" applyBorder="1" applyAlignment="1">
      <alignment wrapText="1"/>
    </xf>
    <xf numFmtId="0" fontId="16" fillId="25" borderId="6" xfId="0" applyFont="1" applyFill="1" applyBorder="1" applyAlignment="1">
      <alignment wrapText="1"/>
    </xf>
    <xf numFmtId="0" fontId="13" fillId="25" borderId="26" xfId="0" applyFont="1" applyFill="1" applyBorder="1" applyAlignment="1">
      <alignment horizontal="center" vertical="center"/>
    </xf>
    <xf numFmtId="0" fontId="19" fillId="25" borderId="7" xfId="0" applyFont="1" applyFill="1" applyBorder="1" applyAlignment="1">
      <alignment horizontal="center" vertical="center"/>
    </xf>
    <xf numFmtId="0" fontId="12" fillId="25" borderId="26" xfId="0" applyFont="1" applyFill="1" applyBorder="1" applyAlignment="1">
      <alignment horizontal="center" vertical="center"/>
    </xf>
    <xf numFmtId="0" fontId="0" fillId="25" borderId="15" xfId="0" applyFill="1" applyBorder="1"/>
    <xf numFmtId="0" fontId="28" fillId="27" borderId="15" xfId="1" applyNumberFormat="1" applyFont="1" applyFill="1" applyBorder="1" applyAlignment="1" applyProtection="1">
      <alignment horizontal="left" vertical="center" wrapText="1"/>
      <protection locked="0"/>
    </xf>
    <xf numFmtId="0" fontId="12" fillId="25" borderId="15" xfId="0" applyFont="1" applyFill="1" applyBorder="1" applyAlignment="1">
      <alignment horizontal="center" vertical="center"/>
    </xf>
    <xf numFmtId="0" fontId="22" fillId="25" borderId="15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wrapText="1"/>
    </xf>
    <xf numFmtId="0" fontId="7" fillId="10" borderId="22" xfId="0" applyFont="1" applyFill="1" applyBorder="1"/>
    <xf numFmtId="0" fontId="7" fillId="10" borderId="40" xfId="0" applyFont="1" applyFill="1" applyBorder="1"/>
    <xf numFmtId="0" fontId="10" fillId="26" borderId="23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8" fillId="25" borderId="27" xfId="0" applyFont="1" applyFill="1" applyBorder="1" applyAlignment="1">
      <alignment horizontal="center" vertical="center"/>
    </xf>
    <xf numFmtId="0" fontId="13" fillId="25" borderId="28" xfId="0" applyFont="1" applyFill="1" applyBorder="1" applyAlignment="1">
      <alignment horizontal="center" vertical="center"/>
    </xf>
    <xf numFmtId="0" fontId="13" fillId="25" borderId="23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1" fillId="25" borderId="36" xfId="0" applyFont="1" applyFill="1" applyBorder="1" applyAlignment="1">
      <alignment horizontal="center" vertical="center"/>
    </xf>
    <xf numFmtId="0" fontId="10" fillId="25" borderId="40" xfId="0" applyFont="1" applyFill="1" applyBorder="1" applyAlignment="1">
      <alignment horizontal="center" vertical="center"/>
    </xf>
    <xf numFmtId="0" fontId="11" fillId="24" borderId="15" xfId="0" applyFont="1" applyFill="1" applyBorder="1" applyAlignment="1">
      <alignment horizontal="center" vertical="center"/>
    </xf>
    <xf numFmtId="0" fontId="10" fillId="25" borderId="23" xfId="0" applyFont="1" applyFill="1" applyBorder="1" applyAlignment="1">
      <alignment horizontal="center" vertical="center"/>
    </xf>
    <xf numFmtId="0" fontId="12" fillId="25" borderId="22" xfId="0" applyFont="1" applyFill="1" applyBorder="1" applyAlignment="1">
      <alignment horizontal="center" vertical="center"/>
    </xf>
    <xf numFmtId="0" fontId="12" fillId="25" borderId="27" xfId="0" applyFont="1" applyFill="1" applyBorder="1" applyAlignment="1">
      <alignment horizontal="center" vertical="center"/>
    </xf>
    <xf numFmtId="0" fontId="13" fillId="25" borderId="14" xfId="0" applyFont="1" applyFill="1" applyBorder="1" applyAlignment="1">
      <alignment horizontal="center" vertical="center"/>
    </xf>
    <xf numFmtId="0" fontId="12" fillId="25" borderId="23" xfId="0" applyFont="1" applyFill="1" applyBorder="1" applyAlignment="1">
      <alignment horizontal="center" vertical="center"/>
    </xf>
    <xf numFmtId="0" fontId="12" fillId="25" borderId="40" xfId="0" applyFont="1" applyFill="1" applyBorder="1" applyAlignment="1">
      <alignment horizontal="center" vertical="center"/>
    </xf>
    <xf numFmtId="0" fontId="10" fillId="10" borderId="27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28" borderId="27" xfId="0" applyFont="1" applyFill="1" applyBorder="1" applyAlignment="1">
      <alignment horizontal="center" vertical="center"/>
    </xf>
    <xf numFmtId="0" fontId="18" fillId="10" borderId="27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5" borderId="40" xfId="0" applyFont="1" applyFill="1" applyBorder="1" applyAlignment="1">
      <alignment horizontal="center" vertical="center"/>
    </xf>
    <xf numFmtId="0" fontId="10" fillId="10" borderId="40" xfId="0" applyFont="1" applyFill="1" applyBorder="1" applyAlignment="1">
      <alignment horizontal="center" vertical="center"/>
    </xf>
    <xf numFmtId="0" fontId="10" fillId="10" borderId="23" xfId="0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27" xfId="0" applyFont="1" applyFill="1" applyBorder="1" applyAlignment="1">
      <alignment horizontal="center" vertical="center"/>
    </xf>
    <xf numFmtId="0" fontId="13" fillId="10" borderId="40" xfId="0" applyFont="1" applyFill="1" applyBorder="1" applyAlignment="1">
      <alignment horizontal="center" vertical="center"/>
    </xf>
    <xf numFmtId="0" fontId="12" fillId="10" borderId="40" xfId="0" applyFont="1" applyFill="1" applyBorder="1" applyAlignment="1">
      <alignment horizontal="center" vertical="center"/>
    </xf>
    <xf numFmtId="0" fontId="7" fillId="10" borderId="29" xfId="0" applyFont="1" applyFill="1" applyBorder="1" applyAlignment="1">
      <alignment wrapText="1"/>
    </xf>
    <xf numFmtId="0" fontId="12" fillId="10" borderId="15" xfId="0" applyFont="1" applyFill="1" applyBorder="1" applyAlignment="1">
      <alignment horizontal="center" vertical="center"/>
    </xf>
    <xf numFmtId="0" fontId="12" fillId="10" borderId="2" xfId="0" applyFont="1" applyFill="1" applyBorder="1" applyAlignment="1">
      <alignment horizontal="center" vertical="center"/>
    </xf>
    <xf numFmtId="0" fontId="12" fillId="12" borderId="15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25" borderId="2" xfId="0" applyFont="1" applyFill="1" applyBorder="1" applyAlignment="1">
      <alignment horizontal="center" vertical="center"/>
    </xf>
    <xf numFmtId="0" fontId="16" fillId="7" borderId="15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top" wrapText="1"/>
    </xf>
    <xf numFmtId="0" fontId="16" fillId="7" borderId="17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/>
    </xf>
    <xf numFmtId="0" fontId="13" fillId="7" borderId="17" xfId="0" applyFont="1" applyFill="1" applyBorder="1" applyAlignment="1">
      <alignment horizontal="center" vertical="center"/>
    </xf>
    <xf numFmtId="0" fontId="13" fillId="7" borderId="18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3" xfId="0" applyFont="1" applyBorder="1" applyAlignment="1">
      <alignment horizontal="center" vertical="center" textRotation="90" wrapText="1"/>
    </xf>
    <xf numFmtId="0" fontId="10" fillId="9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25" borderId="28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31" borderId="23" xfId="0" applyFont="1" applyFill="1" applyBorder="1" applyAlignment="1">
      <alignment horizontal="center" vertical="center"/>
    </xf>
    <xf numFmtId="0" fontId="12" fillId="31" borderId="22" xfId="0" applyFont="1" applyFill="1" applyBorder="1" applyAlignment="1">
      <alignment horizontal="center" vertical="center"/>
    </xf>
    <xf numFmtId="0" fontId="10" fillId="32" borderId="22" xfId="0" applyFont="1" applyFill="1" applyBorder="1" applyAlignment="1">
      <alignment horizontal="center" vertical="center"/>
    </xf>
    <xf numFmtId="0" fontId="12" fillId="32" borderId="22" xfId="0" applyFont="1" applyFill="1" applyBorder="1" applyAlignment="1">
      <alignment horizontal="center" vertical="center"/>
    </xf>
    <xf numFmtId="0" fontId="8" fillId="29" borderId="42" xfId="0" applyFont="1" applyFill="1" applyBorder="1" applyAlignment="1">
      <alignment horizontal="center" vertical="center"/>
    </xf>
    <xf numFmtId="0" fontId="8" fillId="30" borderId="4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7" fillId="11" borderId="22" xfId="0" applyFont="1" applyFill="1" applyBorder="1" applyAlignment="1">
      <alignment horizontal="center" vertical="center"/>
    </xf>
    <xf numFmtId="0" fontId="17" fillId="14" borderId="23" xfId="0" applyFont="1" applyFill="1" applyBorder="1" applyAlignment="1">
      <alignment horizontal="center" vertical="center"/>
    </xf>
    <xf numFmtId="0" fontId="17" fillId="14" borderId="40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center" vertical="center"/>
    </xf>
    <xf numFmtId="0" fontId="11" fillId="10" borderId="40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1" fillId="33" borderId="27" xfId="0" applyFont="1" applyFill="1" applyBorder="1" applyAlignment="1">
      <alignment horizontal="center" vertical="center"/>
    </xf>
    <xf numFmtId="0" fontId="13" fillId="33" borderId="27" xfId="0" applyFont="1" applyFill="1" applyBorder="1" applyAlignment="1">
      <alignment horizontal="center" vertical="center"/>
    </xf>
    <xf numFmtId="0" fontId="17" fillId="10" borderId="23" xfId="0" applyFont="1" applyFill="1" applyBorder="1" applyAlignment="1">
      <alignment horizontal="center" vertical="center"/>
    </xf>
    <xf numFmtId="0" fontId="26" fillId="0" borderId="0" xfId="1"/>
    <xf numFmtId="0" fontId="29" fillId="0" borderId="0" xfId="1" applyFont="1"/>
    <xf numFmtId="49" fontId="30" fillId="0" borderId="44" xfId="1" applyNumberFormat="1" applyFont="1" applyFill="1" applyBorder="1" applyAlignment="1" applyProtection="1">
      <alignment vertical="center"/>
      <protection locked="0"/>
    </xf>
    <xf numFmtId="0" fontId="31" fillId="0" borderId="0" xfId="1" applyFont="1"/>
    <xf numFmtId="0" fontId="2" fillId="0" borderId="0" xfId="1" applyFont="1"/>
    <xf numFmtId="0" fontId="32" fillId="34" borderId="0" xfId="1" applyNumberFormat="1" applyFont="1" applyFill="1" applyBorder="1" applyAlignment="1" applyProtection="1">
      <alignment horizontal="left" vertical="center" wrapText="1"/>
      <protection locked="0"/>
    </xf>
    <xf numFmtId="0" fontId="29" fillId="34" borderId="0" xfId="1" applyFont="1" applyFill="1" applyBorder="1" applyAlignment="1" applyProtection="1">
      <alignment horizontal="left" vertical="center"/>
      <protection locked="0"/>
    </xf>
    <xf numFmtId="0" fontId="30" fillId="0" borderId="0" xfId="1" applyFont="1"/>
    <xf numFmtId="0" fontId="4" fillId="0" borderId="0" xfId="1" applyFont="1"/>
    <xf numFmtId="0" fontId="30" fillId="34" borderId="0" xfId="1" applyFont="1" applyFill="1" applyBorder="1" applyAlignment="1" applyProtection="1">
      <alignment horizontal="left" vertical="center"/>
      <protection locked="0"/>
    </xf>
    <xf numFmtId="0" fontId="32" fillId="0" borderId="0" xfId="1" applyFont="1"/>
    <xf numFmtId="0" fontId="32" fillId="34" borderId="0" xfId="1" applyFont="1" applyFill="1" applyBorder="1" applyAlignment="1" applyProtection="1">
      <alignment horizontal="left" vertical="center"/>
      <protection locked="0"/>
    </xf>
    <xf numFmtId="0" fontId="30" fillId="34" borderId="0" xfId="1" applyFont="1" applyFill="1" applyBorder="1" applyAlignment="1" applyProtection="1">
      <alignment horizontal="center" vertical="center"/>
      <protection locked="0"/>
    </xf>
    <xf numFmtId="0" fontId="30" fillId="0" borderId="0" xfId="1" applyFont="1" applyAlignment="1" applyProtection="1">
      <alignment horizontal="center" vertical="center"/>
      <protection locked="0"/>
    </xf>
    <xf numFmtId="0" fontId="30" fillId="0" borderId="0" xfId="2" applyFont="1"/>
    <xf numFmtId="0" fontId="32" fillId="0" borderId="0" xfId="2" applyFont="1"/>
    <xf numFmtId="0" fontId="38" fillId="0" borderId="0" xfId="2" applyFont="1"/>
    <xf numFmtId="0" fontId="29" fillId="0" borderId="0" xfId="2" applyFont="1"/>
    <xf numFmtId="0" fontId="39" fillId="0" borderId="0" xfId="1" applyFont="1"/>
    <xf numFmtId="0" fontId="29" fillId="0" borderId="0" xfId="2" applyFont="1" applyAlignment="1">
      <alignment horizontal="center"/>
    </xf>
    <xf numFmtId="0" fontId="40" fillId="0" borderId="0" xfId="1" applyFont="1"/>
    <xf numFmtId="0" fontId="2" fillId="0" borderId="0" xfId="2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6" fillId="0" borderId="22" xfId="1" applyNumberFormat="1" applyFont="1" applyBorder="1" applyAlignment="1" applyProtection="1">
      <alignment horizontal="center" vertical="center"/>
      <protection locked="0"/>
    </xf>
    <xf numFmtId="0" fontId="39" fillId="0" borderId="22" xfId="1" applyNumberFormat="1" applyFont="1" applyBorder="1" applyAlignment="1" applyProtection="1">
      <alignment horizontal="center" vertical="center"/>
      <protection locked="0"/>
    </xf>
    <xf numFmtId="0" fontId="39" fillId="0" borderId="0" xfId="1" applyFont="1" applyAlignment="1" applyProtection="1">
      <alignment horizontal="center" vertical="center"/>
      <protection locked="0"/>
    </xf>
    <xf numFmtId="0" fontId="39" fillId="0" borderId="0" xfId="1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left" vertical="center"/>
      <protection locked="0"/>
    </xf>
    <xf numFmtId="0" fontId="26" fillId="0" borderId="22" xfId="1" applyNumberFormat="1" applyFont="1" applyBorder="1" applyAlignment="1" applyProtection="1">
      <alignment horizontal="center" vertical="center"/>
      <protection locked="0"/>
    </xf>
    <xf numFmtId="0" fontId="26" fillId="0" borderId="0" xfId="1" applyFont="1" applyAlignment="1" applyProtection="1">
      <alignment horizontal="left" vertical="top" wrapText="1"/>
      <protection locked="0"/>
    </xf>
    <xf numFmtId="0" fontId="50" fillId="0" borderId="0" xfId="1" applyNumberFormat="1" applyFont="1" applyBorder="1" applyAlignment="1" applyProtection="1">
      <alignment horizontal="center" vertical="center"/>
      <protection locked="0"/>
    </xf>
    <xf numFmtId="0" fontId="26" fillId="0" borderId="0" xfId="1" applyBorder="1"/>
    <xf numFmtId="0" fontId="26" fillId="34" borderId="26" xfId="1" applyNumberFormat="1" applyFont="1" applyFill="1" applyBorder="1" applyAlignment="1" applyProtection="1">
      <alignment horizontal="left" vertical="center"/>
      <protection locked="0"/>
    </xf>
    <xf numFmtId="0" fontId="26" fillId="34" borderId="26" xfId="1" applyNumberFormat="1" applyFont="1" applyFill="1" applyBorder="1" applyAlignment="1" applyProtection="1">
      <alignment horizontal="center" vertical="center"/>
      <protection locked="0"/>
    </xf>
    <xf numFmtId="0" fontId="26" fillId="0" borderId="54" xfId="1" applyNumberFormat="1" applyFont="1" applyBorder="1" applyAlignment="1" applyProtection="1">
      <alignment horizontal="center" vertical="center"/>
      <protection locked="0"/>
    </xf>
    <xf numFmtId="0" fontId="15" fillId="0" borderId="0" xfId="1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15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22" xfId="1" applyNumberFormat="1" applyFont="1" applyFill="1" applyBorder="1" applyAlignment="1" applyProtection="1">
      <alignment horizontal="left" vertical="center"/>
    </xf>
    <xf numFmtId="0" fontId="3" fillId="0" borderId="22" xfId="1" applyNumberFormat="1" applyFont="1" applyFill="1" applyBorder="1" applyAlignment="1" applyProtection="1">
      <alignment horizontal="center" vertical="center"/>
    </xf>
    <xf numFmtId="0" fontId="4" fillId="0" borderId="22" xfId="1" applyNumberFormat="1" applyFont="1" applyFill="1" applyBorder="1" applyAlignment="1" applyProtection="1">
      <alignment horizontal="center" vertical="center"/>
    </xf>
    <xf numFmtId="0" fontId="3" fillId="0" borderId="23" xfId="1" applyNumberFormat="1" applyFont="1" applyFill="1" applyBorder="1" applyAlignment="1" applyProtection="1">
      <alignment horizontal="center" vertical="center"/>
    </xf>
    <xf numFmtId="0" fontId="4" fillId="0" borderId="23" xfId="1" applyNumberFormat="1" applyFont="1" applyFill="1" applyBorder="1" applyAlignment="1" applyProtection="1">
      <alignment horizontal="center" vertical="center"/>
    </xf>
    <xf numFmtId="0" fontId="3" fillId="0" borderId="22" xfId="1" applyNumberFormat="1" applyFont="1" applyFill="1" applyBorder="1" applyAlignment="1" applyProtection="1">
      <alignment horizontal="center"/>
    </xf>
    <xf numFmtId="0" fontId="52" fillId="0" borderId="22" xfId="1" applyNumberFormat="1" applyFont="1" applyFill="1" applyBorder="1" applyAlignment="1" applyProtection="1">
      <alignment horizontal="center" vertical="center"/>
    </xf>
    <xf numFmtId="0" fontId="53" fillId="0" borderId="51" xfId="1" applyNumberFormat="1" applyFont="1" applyFill="1" applyBorder="1" applyAlignment="1" applyProtection="1">
      <alignment horizontal="center" vertical="center"/>
    </xf>
    <xf numFmtId="0" fontId="3" fillId="0" borderId="23" xfId="1" applyNumberFormat="1" applyFont="1" applyFill="1" applyBorder="1" applyAlignment="1" applyProtection="1">
      <alignment horizontal="left" vertical="center"/>
    </xf>
    <xf numFmtId="0" fontId="52" fillId="0" borderId="23" xfId="1" applyNumberFormat="1" applyFont="1" applyFill="1" applyBorder="1" applyAlignment="1" applyProtection="1">
      <alignment horizontal="center" vertical="center"/>
    </xf>
    <xf numFmtId="0" fontId="53" fillId="0" borderId="52" xfId="1" applyNumberFormat="1" applyFont="1" applyFill="1" applyBorder="1" applyAlignment="1" applyProtection="1">
      <alignment horizontal="center" vertical="center"/>
    </xf>
    <xf numFmtId="0" fontId="3" fillId="0" borderId="23" xfId="1" applyNumberFormat="1" applyFont="1" applyFill="1" applyBorder="1" applyAlignment="1" applyProtection="1">
      <alignment horizontal="center"/>
    </xf>
    <xf numFmtId="0" fontId="53" fillId="0" borderId="53" xfId="1" applyNumberFormat="1" applyFont="1" applyFill="1" applyBorder="1" applyAlignment="1" applyProtection="1">
      <alignment horizontal="center" vertical="center"/>
    </xf>
    <xf numFmtId="0" fontId="52" fillId="0" borderId="55" xfId="1" applyNumberFormat="1" applyFont="1" applyFill="1" applyBorder="1" applyAlignment="1" applyProtection="1">
      <alignment horizontal="center" vertical="center"/>
    </xf>
    <xf numFmtId="0" fontId="52" fillId="0" borderId="55" xfId="1" applyNumberFormat="1" applyFont="1" applyFill="1" applyBorder="1" applyAlignment="1" applyProtection="1">
      <alignment horizontal="center"/>
    </xf>
    <xf numFmtId="0" fontId="52" fillId="0" borderId="47" xfId="1" applyNumberFormat="1" applyFont="1" applyFill="1" applyBorder="1" applyAlignment="1" applyProtection="1">
      <alignment horizontal="center" vertical="center"/>
    </xf>
    <xf numFmtId="0" fontId="52" fillId="0" borderId="46" xfId="1" applyNumberFormat="1" applyFont="1" applyFill="1" applyBorder="1" applyAlignment="1" applyProtection="1">
      <alignment horizontal="center" vertical="center"/>
    </xf>
    <xf numFmtId="0" fontId="52" fillId="0" borderId="40" xfId="1" applyNumberFormat="1" applyFont="1" applyFill="1" applyBorder="1" applyAlignment="1" applyProtection="1">
      <alignment horizontal="center" vertical="center"/>
    </xf>
    <xf numFmtId="0" fontId="52" fillId="0" borderId="0" xfId="1" applyNumberFormat="1" applyFont="1" applyFill="1" applyBorder="1" applyAlignment="1" applyProtection="1">
      <alignment horizontal="center" vertical="center"/>
    </xf>
    <xf numFmtId="0" fontId="34" fillId="34" borderId="0" xfId="1" applyFont="1" applyFill="1" applyBorder="1" applyAlignment="1" applyProtection="1">
      <alignment horizontal="center" vertical="top"/>
      <protection locked="0"/>
    </xf>
    <xf numFmtId="0" fontId="33" fillId="34" borderId="0" xfId="1" applyFont="1" applyFill="1" applyBorder="1" applyAlignment="1" applyProtection="1">
      <alignment horizontal="left" vertical="center"/>
      <protection locked="0"/>
    </xf>
    <xf numFmtId="49" fontId="2" fillId="34" borderId="44" xfId="1" applyNumberFormat="1" applyFont="1" applyFill="1" applyBorder="1" applyAlignment="1" applyProtection="1">
      <alignment horizontal="left" vertical="center"/>
      <protection locked="0"/>
    </xf>
    <xf numFmtId="14" fontId="30" fillId="34" borderId="44" xfId="1" applyNumberFormat="1" applyFont="1" applyFill="1" applyBorder="1" applyAlignment="1" applyProtection="1">
      <alignment horizontal="left" vertical="center"/>
      <protection locked="0"/>
    </xf>
    <xf numFmtId="0" fontId="30" fillId="34" borderId="44" xfId="1" applyNumberFormat="1" applyFont="1" applyFill="1" applyBorder="1" applyAlignment="1" applyProtection="1">
      <alignment horizontal="left" vertical="center"/>
      <protection locked="0"/>
    </xf>
    <xf numFmtId="0" fontId="2" fillId="34" borderId="0" xfId="1" applyFont="1" applyFill="1" applyBorder="1" applyAlignment="1" applyProtection="1">
      <alignment horizontal="right" vertical="center"/>
      <protection locked="0"/>
    </xf>
    <xf numFmtId="49" fontId="30" fillId="34" borderId="44" xfId="1" applyNumberFormat="1" applyFont="1" applyFill="1" applyBorder="1" applyAlignment="1" applyProtection="1">
      <alignment horizontal="left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top"/>
      <protection locked="0"/>
    </xf>
    <xf numFmtId="49" fontId="36" fillId="34" borderId="44" xfId="1" applyNumberFormat="1" applyFont="1" applyFill="1" applyBorder="1" applyAlignment="1" applyProtection="1">
      <alignment horizontal="center" vertical="center"/>
      <protection locked="0"/>
    </xf>
    <xf numFmtId="0" fontId="35" fillId="34" borderId="0" xfId="1" applyNumberFormat="1" applyFont="1" applyFill="1" applyBorder="1" applyAlignment="1" applyProtection="1">
      <alignment horizontal="left" vertical="center"/>
      <protection locked="0"/>
    </xf>
    <xf numFmtId="0" fontId="52" fillId="0" borderId="59" xfId="1" applyNumberFormat="1" applyFont="1" applyFill="1" applyBorder="1" applyAlignment="1" applyProtection="1">
      <alignment horizontal="center" vertical="center" textRotation="90"/>
    </xf>
    <xf numFmtId="0" fontId="52" fillId="0" borderId="55" xfId="1" applyNumberFormat="1" applyFont="1" applyFill="1" applyBorder="1" applyAlignment="1" applyProtection="1">
      <alignment horizontal="center" vertical="center" textRotation="90"/>
    </xf>
    <xf numFmtId="0" fontId="4" fillId="0" borderId="58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57" xfId="1" applyNumberFormat="1" applyFont="1" applyFill="1" applyBorder="1" applyAlignment="1" applyProtection="1">
      <alignment horizontal="center" vertical="center"/>
    </xf>
    <xf numFmtId="0" fontId="4" fillId="0" borderId="29" xfId="1" applyNumberFormat="1" applyFont="1" applyFill="1" applyBorder="1" applyAlignment="1" applyProtection="1">
      <alignment horizontal="center" vertical="center"/>
    </xf>
    <xf numFmtId="0" fontId="4" fillId="0" borderId="44" xfId="1" applyNumberFormat="1" applyFont="1" applyFill="1" applyBorder="1" applyAlignment="1" applyProtection="1">
      <alignment horizontal="center" vertical="center"/>
    </xf>
    <xf numFmtId="0" fontId="4" fillId="0" borderId="33" xfId="1" applyNumberFormat="1" applyFont="1" applyFill="1" applyBorder="1" applyAlignment="1" applyProtection="1">
      <alignment horizontal="center" vertical="center"/>
    </xf>
    <xf numFmtId="0" fontId="52" fillId="0" borderId="46" xfId="1" applyNumberFormat="1" applyFont="1" applyFill="1" applyBorder="1" applyAlignment="1" applyProtection="1">
      <alignment horizontal="center" vertical="center" textRotation="90"/>
    </xf>
    <xf numFmtId="0" fontId="6" fillId="0" borderId="0" xfId="1" applyNumberFormat="1" applyFont="1" applyFill="1" applyBorder="1" applyAlignment="1" applyProtection="1">
      <alignment horizontal="center" vertical="top" wrapText="1"/>
    </xf>
    <xf numFmtId="0" fontId="55" fillId="0" borderId="0" xfId="1" applyNumberFormat="1" applyFont="1" applyFill="1" applyBorder="1" applyAlignment="1" applyProtection="1">
      <alignment vertical="top" wrapText="1"/>
    </xf>
    <xf numFmtId="0" fontId="4" fillId="0" borderId="0" xfId="1" applyNumberFormat="1" applyFont="1" applyFill="1" applyBorder="1" applyAlignment="1" applyProtection="1">
      <alignment horizontal="center" textRotation="90" wrapText="1" shrinkToFit="1"/>
    </xf>
    <xf numFmtId="0" fontId="4" fillId="0" borderId="0" xfId="1" applyNumberFormat="1" applyFont="1" applyFill="1" applyBorder="1" applyAlignment="1" applyProtection="1">
      <alignment horizontal="center" textRotation="90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textRotation="90" wrapText="1"/>
    </xf>
    <xf numFmtId="0" fontId="54" fillId="0" borderId="0" xfId="1" applyNumberFormat="1" applyFont="1" applyFill="1" applyBorder="1" applyAlignment="1" applyProtection="1">
      <alignment horizontal="center" textRotation="90"/>
    </xf>
    <xf numFmtId="0" fontId="26" fillId="0" borderId="0" xfId="1" applyFont="1" applyAlignment="1" applyProtection="1">
      <alignment horizontal="left" vertical="top" wrapText="1"/>
      <protection locked="0"/>
    </xf>
    <xf numFmtId="0" fontId="26" fillId="0" borderId="0" xfId="1" applyFont="1" applyAlignment="1" applyProtection="1">
      <alignment horizontal="left" vertical="center"/>
      <protection locked="0"/>
    </xf>
    <xf numFmtId="0" fontId="15" fillId="0" borderId="0" xfId="1" applyNumberFormat="1" applyFont="1" applyFill="1" applyBorder="1" applyAlignment="1" applyProtection="1">
      <alignment horizontal="center" vertical="top" wrapText="1"/>
    </xf>
    <xf numFmtId="0" fontId="49" fillId="0" borderId="0" xfId="1" applyFont="1" applyAlignment="1" applyProtection="1">
      <alignment horizontal="left" vertical="top"/>
      <protection locked="0"/>
    </xf>
    <xf numFmtId="0" fontId="48" fillId="0" borderId="0" xfId="1" applyFont="1" applyAlignment="1" applyProtection="1">
      <alignment horizontal="left" vertical="top"/>
      <protection locked="0"/>
    </xf>
    <xf numFmtId="0" fontId="51" fillId="0" borderId="0" xfId="1" applyFont="1" applyAlignment="1" applyProtection="1">
      <alignment horizontal="left" vertical="top"/>
      <protection locked="0"/>
    </xf>
    <xf numFmtId="0" fontId="39" fillId="0" borderId="22" xfId="1" applyNumberFormat="1" applyFont="1" applyBorder="1" applyAlignment="1" applyProtection="1">
      <alignment horizontal="center" vertical="center" wrapText="1"/>
      <protection locked="0"/>
    </xf>
    <xf numFmtId="0" fontId="52" fillId="0" borderId="60" xfId="1" applyNumberFormat="1" applyFont="1" applyFill="1" applyBorder="1" applyAlignment="1" applyProtection="1">
      <alignment horizontal="center" vertical="distributed" textRotation="90"/>
    </xf>
    <xf numFmtId="0" fontId="52" fillId="0" borderId="51" xfId="1" applyNumberFormat="1" applyFont="1" applyFill="1" applyBorder="1" applyAlignment="1" applyProtection="1">
      <alignment horizontal="center" vertical="distributed" textRotation="90"/>
    </xf>
    <xf numFmtId="0" fontId="52" fillId="0" borderId="56" xfId="1" applyNumberFormat="1" applyFont="1" applyFill="1" applyBorder="1" applyAlignment="1" applyProtection="1">
      <alignment horizontal="center" vertical="distributed" textRotation="90"/>
    </xf>
    <xf numFmtId="0" fontId="47" fillId="0" borderId="22" xfId="1" applyNumberFormat="1" applyFont="1" applyBorder="1" applyAlignment="1" applyProtection="1">
      <alignment horizontal="center" vertical="center"/>
      <protection locked="0"/>
    </xf>
    <xf numFmtId="0" fontId="47" fillId="0" borderId="22" xfId="1" applyNumberFormat="1" applyFont="1" applyBorder="1" applyAlignment="1" applyProtection="1">
      <alignment horizontal="center" vertical="center" wrapText="1"/>
      <protection locked="0"/>
    </xf>
    <xf numFmtId="0" fontId="39" fillId="0" borderId="22" xfId="1" applyNumberFormat="1" applyFont="1" applyBorder="1" applyAlignment="1" applyProtection="1">
      <alignment horizontal="center" vertical="center"/>
      <protection locked="0"/>
    </xf>
    <xf numFmtId="0" fontId="39" fillId="0" borderId="0" xfId="1" applyFont="1"/>
    <xf numFmtId="0" fontId="39" fillId="0" borderId="50" xfId="1" applyNumberFormat="1" applyFont="1" applyBorder="1" applyAlignment="1" applyProtection="1">
      <alignment horizontal="center" vertical="center"/>
      <protection locked="0"/>
    </xf>
    <xf numFmtId="0" fontId="39" fillId="0" borderId="49" xfId="1" applyNumberFormat="1" applyFont="1" applyBorder="1" applyAlignment="1" applyProtection="1">
      <alignment horizontal="center" vertical="center"/>
      <protection locked="0"/>
    </xf>
    <xf numFmtId="0" fontId="39" fillId="0" borderId="48" xfId="1" applyNumberFormat="1" applyFont="1" applyBorder="1" applyAlignment="1" applyProtection="1">
      <alignment horizontal="center" vertical="center"/>
      <protection locked="0"/>
    </xf>
    <xf numFmtId="0" fontId="39" fillId="0" borderId="47" xfId="1" applyNumberFormat="1" applyFont="1" applyBorder="1" applyAlignment="1" applyProtection="1">
      <alignment horizontal="center" vertical="center"/>
      <protection locked="0"/>
    </xf>
    <xf numFmtId="0" fontId="39" fillId="0" borderId="0" xfId="1" applyNumberFormat="1" applyFont="1" applyBorder="1" applyAlignment="1" applyProtection="1">
      <alignment horizontal="center" vertical="center"/>
      <protection locked="0"/>
    </xf>
    <xf numFmtId="0" fontId="39" fillId="0" borderId="46" xfId="1" applyNumberFormat="1" applyFont="1" applyBorder="1" applyAlignment="1" applyProtection="1">
      <alignment horizontal="center" vertical="center"/>
      <protection locked="0"/>
    </xf>
    <xf numFmtId="0" fontId="39" fillId="0" borderId="29" xfId="1" applyNumberFormat="1" applyFont="1" applyBorder="1" applyAlignment="1" applyProtection="1">
      <alignment horizontal="center" vertical="center"/>
      <protection locked="0"/>
    </xf>
    <xf numFmtId="0" fontId="39" fillId="0" borderId="44" xfId="1" applyNumberFormat="1" applyFont="1" applyBorder="1" applyAlignment="1" applyProtection="1">
      <alignment horizontal="center" vertical="center"/>
      <protection locked="0"/>
    </xf>
    <xf numFmtId="0" fontId="39" fillId="0" borderId="33" xfId="1" applyNumberFormat="1" applyFont="1" applyBorder="1" applyAlignment="1" applyProtection="1">
      <alignment horizontal="center" vertical="center"/>
      <protection locked="0"/>
    </xf>
    <xf numFmtId="0" fontId="39" fillId="34" borderId="22" xfId="1" applyNumberFormat="1" applyFont="1" applyFill="1" applyBorder="1" applyAlignment="1" applyProtection="1">
      <alignment horizontal="center" vertical="center"/>
      <protection locked="0"/>
    </xf>
    <xf numFmtId="0" fontId="47" fillId="0" borderId="24" xfId="1" applyNumberFormat="1" applyFont="1" applyBorder="1" applyAlignment="1" applyProtection="1">
      <alignment horizontal="center" vertical="center"/>
      <protection locked="0"/>
    </xf>
    <xf numFmtId="0" fontId="47" fillId="0" borderId="45" xfId="1" applyNumberFormat="1" applyFont="1" applyBorder="1" applyAlignment="1" applyProtection="1">
      <alignment horizontal="center" vertical="center"/>
      <protection locked="0"/>
    </xf>
    <xf numFmtId="0" fontId="47" fillId="0" borderId="25" xfId="1" applyNumberFormat="1" applyFont="1" applyBorder="1" applyAlignment="1" applyProtection="1">
      <alignment horizontal="center" vertical="center"/>
      <protection locked="0"/>
    </xf>
    <xf numFmtId="0" fontId="4" fillId="34" borderId="22" xfId="1" applyNumberFormat="1" applyFont="1" applyFill="1" applyBorder="1" applyAlignment="1" applyProtection="1">
      <alignment horizontal="center" vertical="center"/>
      <protection locked="0"/>
    </xf>
    <xf numFmtId="0" fontId="39" fillId="34" borderId="24" xfId="1" applyNumberFormat="1" applyFont="1" applyFill="1" applyBorder="1" applyAlignment="1" applyProtection="1">
      <alignment horizontal="center" vertical="center"/>
      <protection locked="0"/>
    </xf>
    <xf numFmtId="0" fontId="39" fillId="34" borderId="45" xfId="1" applyNumberFormat="1" applyFont="1" applyFill="1" applyBorder="1" applyAlignment="1" applyProtection="1">
      <alignment horizontal="center" vertical="center"/>
      <protection locked="0"/>
    </xf>
    <xf numFmtId="0" fontId="39" fillId="34" borderId="25" xfId="1" applyNumberFormat="1" applyFont="1" applyFill="1" applyBorder="1" applyAlignment="1" applyProtection="1">
      <alignment horizontal="center" vertical="center"/>
      <protection locked="0"/>
    </xf>
    <xf numFmtId="0" fontId="46" fillId="34" borderId="22" xfId="1" applyNumberFormat="1" applyFont="1" applyFill="1" applyBorder="1" applyAlignment="1" applyProtection="1">
      <alignment horizontal="center" vertical="center"/>
      <protection locked="0"/>
    </xf>
    <xf numFmtId="0" fontId="46" fillId="34" borderId="24" xfId="1" applyNumberFormat="1" applyFont="1" applyFill="1" applyBorder="1" applyAlignment="1" applyProtection="1">
      <alignment horizontal="center" vertical="center"/>
      <protection locked="0"/>
    </xf>
    <xf numFmtId="0" fontId="46" fillId="34" borderId="45" xfId="1" applyNumberFormat="1" applyFont="1" applyFill="1" applyBorder="1" applyAlignment="1" applyProtection="1">
      <alignment horizontal="center" vertical="center"/>
      <protection locked="0"/>
    </xf>
    <xf numFmtId="0" fontId="46" fillId="34" borderId="25" xfId="1" applyNumberFormat="1" applyFont="1" applyFill="1" applyBorder="1" applyAlignment="1" applyProtection="1">
      <alignment horizontal="center" vertical="center"/>
      <protection locked="0"/>
    </xf>
    <xf numFmtId="0" fontId="3" fillId="34" borderId="22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4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5" borderId="22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top"/>
    </xf>
    <xf numFmtId="0" fontId="15" fillId="5" borderId="15" xfId="0" applyFont="1" applyFill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14" fillId="24" borderId="15" xfId="0" applyFont="1" applyFill="1" applyBorder="1" applyAlignment="1">
      <alignment horizontal="center" vertical="top"/>
    </xf>
    <xf numFmtId="0" fontId="13" fillId="3" borderId="28" xfId="0" applyFont="1" applyFill="1" applyBorder="1" applyAlignment="1">
      <alignment horizontal="center" vertical="top"/>
    </xf>
    <xf numFmtId="0" fontId="7" fillId="9" borderId="23" xfId="0" applyFont="1" applyFill="1" applyBorder="1" applyAlignment="1">
      <alignment horizontal="center" vertical="top"/>
    </xf>
    <xf numFmtId="0" fontId="7" fillId="9" borderId="12" xfId="0" applyFont="1" applyFill="1" applyBorder="1" applyAlignment="1">
      <alignment horizontal="center" vertical="top"/>
    </xf>
    <xf numFmtId="0" fontId="11" fillId="8" borderId="35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horizontal="center" vertical="top"/>
    </xf>
    <xf numFmtId="0" fontId="15" fillId="5" borderId="11" xfId="0" applyFont="1" applyFill="1" applyBorder="1" applyAlignment="1">
      <alignment horizontal="center" vertical="top"/>
    </xf>
    <xf numFmtId="0" fontId="15" fillId="5" borderId="23" xfId="0" applyFont="1" applyFill="1" applyBorder="1" applyAlignment="1">
      <alignment horizontal="center" vertical="top"/>
    </xf>
    <xf numFmtId="0" fontId="15" fillId="5" borderId="22" xfId="0" applyFont="1" applyFill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0" fontId="7" fillId="5" borderId="22" xfId="0" applyFont="1" applyFill="1" applyBorder="1" applyAlignment="1">
      <alignment horizontal="center" vertical="top"/>
    </xf>
    <xf numFmtId="0" fontId="7" fillId="5" borderId="32" xfId="0" applyFont="1" applyFill="1" applyBorder="1" applyAlignment="1">
      <alignment horizontal="center" vertical="top"/>
    </xf>
    <xf numFmtId="0" fontId="16" fillId="6" borderId="15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27" xfId="0" applyFont="1" applyBorder="1" applyAlignment="1">
      <alignment horizontal="center" vertical="top"/>
    </xf>
    <xf numFmtId="0" fontId="7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top"/>
    </xf>
    <xf numFmtId="0" fontId="16" fillId="25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12" borderId="1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5" borderId="0" xfId="0" applyFont="1" applyFill="1" applyAlignment="1">
      <alignment horizontal="center"/>
    </xf>
  </cellXfs>
  <cellStyles count="18">
    <cellStyle name="TableStyleLight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16"/>
    <cellStyle name="Обычный 3" xfId="7"/>
    <cellStyle name="Обычный 3 2" xfId="2"/>
    <cellStyle name="Обычный 3 3" xfId="8"/>
    <cellStyle name="Обычный 3 4" xfId="9"/>
    <cellStyle name="Обычный 3 5" xfId="17"/>
    <cellStyle name="Обычный 4" xfId="1"/>
    <cellStyle name="Обычный 5" xfId="10"/>
    <cellStyle name="Обычный 5 2" xfId="11"/>
    <cellStyle name="Обычный 6" xfId="12"/>
    <cellStyle name="Обычный 7" xfId="13"/>
    <cellStyle name="Пояснение 2" xfId="14"/>
    <cellStyle name="Процентный 2" xfId="15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99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47625"/>
          <a:ext cx="24669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6"/>
  <sheetViews>
    <sheetView view="pageBreakPreview" zoomScale="70" zoomScaleNormal="70" zoomScaleSheetLayoutView="70" workbookViewId="0">
      <selection activeCell="AK32" sqref="AK32"/>
    </sheetView>
  </sheetViews>
  <sheetFormatPr defaultColWidth="12.5703125" defaultRowHeight="13.5" customHeight="1"/>
  <cols>
    <col min="1" max="3" width="2.85546875" style="313" customWidth="1"/>
    <col min="4" max="4" width="9" style="313" customWidth="1"/>
    <col min="5" max="33" width="2.85546875" style="313" customWidth="1"/>
    <col min="34" max="34" width="7.7109375" style="313" customWidth="1"/>
    <col min="35" max="47" width="2.85546875" style="313" customWidth="1"/>
    <col min="48" max="48" width="1.5703125" style="313" customWidth="1"/>
    <col min="49" max="49" width="2.5703125" style="313" customWidth="1"/>
    <col min="50" max="50" width="2.140625" style="313" customWidth="1"/>
    <col min="51" max="51" width="2.7109375" style="313" customWidth="1"/>
    <col min="52" max="52" width="2.28515625" style="313" customWidth="1"/>
    <col min="53" max="54" width="2.5703125" style="313" customWidth="1"/>
    <col min="55" max="55" width="2.140625" style="313" customWidth="1"/>
    <col min="56" max="56" width="1.5703125" style="313" customWidth="1"/>
    <col min="57" max="57" width="2.42578125" style="313" customWidth="1"/>
    <col min="58" max="58" width="2" style="313" customWidth="1"/>
    <col min="59" max="59" width="1" style="313" customWidth="1"/>
    <col min="60" max="60" width="1.7109375" style="313" customWidth="1"/>
    <col min="61" max="61" width="1.5703125" style="313" customWidth="1"/>
    <col min="62" max="62" width="0.85546875" style="313" customWidth="1"/>
    <col min="63" max="256" width="12.5703125" style="313"/>
    <col min="257" max="259" width="2.85546875" style="313" customWidth="1"/>
    <col min="260" max="260" width="9" style="313" customWidth="1"/>
    <col min="261" max="289" width="2.85546875" style="313" customWidth="1"/>
    <col min="290" max="290" width="7.7109375" style="313" customWidth="1"/>
    <col min="291" max="303" width="2.85546875" style="313" customWidth="1"/>
    <col min="304" max="304" width="1.5703125" style="313" customWidth="1"/>
    <col min="305" max="305" width="2.5703125" style="313" customWidth="1"/>
    <col min="306" max="306" width="2.140625" style="313" customWidth="1"/>
    <col min="307" max="307" width="2.7109375" style="313" customWidth="1"/>
    <col min="308" max="308" width="2.28515625" style="313" customWidth="1"/>
    <col min="309" max="310" width="2.5703125" style="313" customWidth="1"/>
    <col min="311" max="311" width="2.140625" style="313" customWidth="1"/>
    <col min="312" max="312" width="1.5703125" style="313" customWidth="1"/>
    <col min="313" max="313" width="2.42578125" style="313" customWidth="1"/>
    <col min="314" max="314" width="2" style="313" customWidth="1"/>
    <col min="315" max="315" width="1" style="313" customWidth="1"/>
    <col min="316" max="316" width="1.7109375" style="313" customWidth="1"/>
    <col min="317" max="317" width="1.5703125" style="313" customWidth="1"/>
    <col min="318" max="318" width="0.85546875" style="313" customWidth="1"/>
    <col min="319" max="512" width="12.5703125" style="313"/>
    <col min="513" max="515" width="2.85546875" style="313" customWidth="1"/>
    <col min="516" max="516" width="9" style="313" customWidth="1"/>
    <col min="517" max="545" width="2.85546875" style="313" customWidth="1"/>
    <col min="546" max="546" width="7.7109375" style="313" customWidth="1"/>
    <col min="547" max="559" width="2.85546875" style="313" customWidth="1"/>
    <col min="560" max="560" width="1.5703125" style="313" customWidth="1"/>
    <col min="561" max="561" width="2.5703125" style="313" customWidth="1"/>
    <col min="562" max="562" width="2.140625" style="313" customWidth="1"/>
    <col min="563" max="563" width="2.7109375" style="313" customWidth="1"/>
    <col min="564" max="564" width="2.28515625" style="313" customWidth="1"/>
    <col min="565" max="566" width="2.5703125" style="313" customWidth="1"/>
    <col min="567" max="567" width="2.140625" style="313" customWidth="1"/>
    <col min="568" max="568" width="1.5703125" style="313" customWidth="1"/>
    <col min="569" max="569" width="2.42578125" style="313" customWidth="1"/>
    <col min="570" max="570" width="2" style="313" customWidth="1"/>
    <col min="571" max="571" width="1" style="313" customWidth="1"/>
    <col min="572" max="572" width="1.7109375" style="313" customWidth="1"/>
    <col min="573" max="573" width="1.5703125" style="313" customWidth="1"/>
    <col min="574" max="574" width="0.85546875" style="313" customWidth="1"/>
    <col min="575" max="768" width="12.5703125" style="313"/>
    <col min="769" max="771" width="2.85546875" style="313" customWidth="1"/>
    <col min="772" max="772" width="9" style="313" customWidth="1"/>
    <col min="773" max="801" width="2.85546875" style="313" customWidth="1"/>
    <col min="802" max="802" width="7.7109375" style="313" customWidth="1"/>
    <col min="803" max="815" width="2.85546875" style="313" customWidth="1"/>
    <col min="816" max="816" width="1.5703125" style="313" customWidth="1"/>
    <col min="817" max="817" width="2.5703125" style="313" customWidth="1"/>
    <col min="818" max="818" width="2.140625" style="313" customWidth="1"/>
    <col min="819" max="819" width="2.7109375" style="313" customWidth="1"/>
    <col min="820" max="820" width="2.28515625" style="313" customWidth="1"/>
    <col min="821" max="822" width="2.5703125" style="313" customWidth="1"/>
    <col min="823" max="823" width="2.140625" style="313" customWidth="1"/>
    <col min="824" max="824" width="1.5703125" style="313" customWidth="1"/>
    <col min="825" max="825" width="2.42578125" style="313" customWidth="1"/>
    <col min="826" max="826" width="2" style="313" customWidth="1"/>
    <col min="827" max="827" width="1" style="313" customWidth="1"/>
    <col min="828" max="828" width="1.7109375" style="313" customWidth="1"/>
    <col min="829" max="829" width="1.5703125" style="313" customWidth="1"/>
    <col min="830" max="830" width="0.85546875" style="313" customWidth="1"/>
    <col min="831" max="1024" width="12.5703125" style="313"/>
    <col min="1025" max="1027" width="2.85546875" style="313" customWidth="1"/>
    <col min="1028" max="1028" width="9" style="313" customWidth="1"/>
    <col min="1029" max="1057" width="2.85546875" style="313" customWidth="1"/>
    <col min="1058" max="1058" width="7.7109375" style="313" customWidth="1"/>
    <col min="1059" max="1071" width="2.85546875" style="313" customWidth="1"/>
    <col min="1072" max="1072" width="1.5703125" style="313" customWidth="1"/>
    <col min="1073" max="1073" width="2.5703125" style="313" customWidth="1"/>
    <col min="1074" max="1074" width="2.140625" style="313" customWidth="1"/>
    <col min="1075" max="1075" width="2.7109375" style="313" customWidth="1"/>
    <col min="1076" max="1076" width="2.28515625" style="313" customWidth="1"/>
    <col min="1077" max="1078" width="2.5703125" style="313" customWidth="1"/>
    <col min="1079" max="1079" width="2.140625" style="313" customWidth="1"/>
    <col min="1080" max="1080" width="1.5703125" style="313" customWidth="1"/>
    <col min="1081" max="1081" width="2.42578125" style="313" customWidth="1"/>
    <col min="1082" max="1082" width="2" style="313" customWidth="1"/>
    <col min="1083" max="1083" width="1" style="313" customWidth="1"/>
    <col min="1084" max="1084" width="1.7109375" style="313" customWidth="1"/>
    <col min="1085" max="1085" width="1.5703125" style="313" customWidth="1"/>
    <col min="1086" max="1086" width="0.85546875" style="313" customWidth="1"/>
    <col min="1087" max="1280" width="12.5703125" style="313"/>
    <col min="1281" max="1283" width="2.85546875" style="313" customWidth="1"/>
    <col min="1284" max="1284" width="9" style="313" customWidth="1"/>
    <col min="1285" max="1313" width="2.85546875" style="313" customWidth="1"/>
    <col min="1314" max="1314" width="7.7109375" style="313" customWidth="1"/>
    <col min="1315" max="1327" width="2.85546875" style="313" customWidth="1"/>
    <col min="1328" max="1328" width="1.5703125" style="313" customWidth="1"/>
    <col min="1329" max="1329" width="2.5703125" style="313" customWidth="1"/>
    <col min="1330" max="1330" width="2.140625" style="313" customWidth="1"/>
    <col min="1331" max="1331" width="2.7109375" style="313" customWidth="1"/>
    <col min="1332" max="1332" width="2.28515625" style="313" customWidth="1"/>
    <col min="1333" max="1334" width="2.5703125" style="313" customWidth="1"/>
    <col min="1335" max="1335" width="2.140625" style="313" customWidth="1"/>
    <col min="1336" max="1336" width="1.5703125" style="313" customWidth="1"/>
    <col min="1337" max="1337" width="2.42578125" style="313" customWidth="1"/>
    <col min="1338" max="1338" width="2" style="313" customWidth="1"/>
    <col min="1339" max="1339" width="1" style="313" customWidth="1"/>
    <col min="1340" max="1340" width="1.7109375" style="313" customWidth="1"/>
    <col min="1341" max="1341" width="1.5703125" style="313" customWidth="1"/>
    <col min="1342" max="1342" width="0.85546875" style="313" customWidth="1"/>
    <col min="1343" max="1536" width="12.5703125" style="313"/>
    <col min="1537" max="1539" width="2.85546875" style="313" customWidth="1"/>
    <col min="1540" max="1540" width="9" style="313" customWidth="1"/>
    <col min="1541" max="1569" width="2.85546875" style="313" customWidth="1"/>
    <col min="1570" max="1570" width="7.7109375" style="313" customWidth="1"/>
    <col min="1571" max="1583" width="2.85546875" style="313" customWidth="1"/>
    <col min="1584" max="1584" width="1.5703125" style="313" customWidth="1"/>
    <col min="1585" max="1585" width="2.5703125" style="313" customWidth="1"/>
    <col min="1586" max="1586" width="2.140625" style="313" customWidth="1"/>
    <col min="1587" max="1587" width="2.7109375" style="313" customWidth="1"/>
    <col min="1588" max="1588" width="2.28515625" style="313" customWidth="1"/>
    <col min="1589" max="1590" width="2.5703125" style="313" customWidth="1"/>
    <col min="1591" max="1591" width="2.140625" style="313" customWidth="1"/>
    <col min="1592" max="1592" width="1.5703125" style="313" customWidth="1"/>
    <col min="1593" max="1593" width="2.42578125" style="313" customWidth="1"/>
    <col min="1594" max="1594" width="2" style="313" customWidth="1"/>
    <col min="1595" max="1595" width="1" style="313" customWidth="1"/>
    <col min="1596" max="1596" width="1.7109375" style="313" customWidth="1"/>
    <col min="1597" max="1597" width="1.5703125" style="313" customWidth="1"/>
    <col min="1598" max="1598" width="0.85546875" style="313" customWidth="1"/>
    <col min="1599" max="1792" width="12.5703125" style="313"/>
    <col min="1793" max="1795" width="2.85546875" style="313" customWidth="1"/>
    <col min="1796" max="1796" width="9" style="313" customWidth="1"/>
    <col min="1797" max="1825" width="2.85546875" style="313" customWidth="1"/>
    <col min="1826" max="1826" width="7.7109375" style="313" customWidth="1"/>
    <col min="1827" max="1839" width="2.85546875" style="313" customWidth="1"/>
    <col min="1840" max="1840" width="1.5703125" style="313" customWidth="1"/>
    <col min="1841" max="1841" width="2.5703125" style="313" customWidth="1"/>
    <col min="1842" max="1842" width="2.140625" style="313" customWidth="1"/>
    <col min="1843" max="1843" width="2.7109375" style="313" customWidth="1"/>
    <col min="1844" max="1844" width="2.28515625" style="313" customWidth="1"/>
    <col min="1845" max="1846" width="2.5703125" style="313" customWidth="1"/>
    <col min="1847" max="1847" width="2.140625" style="313" customWidth="1"/>
    <col min="1848" max="1848" width="1.5703125" style="313" customWidth="1"/>
    <col min="1849" max="1849" width="2.42578125" style="313" customWidth="1"/>
    <col min="1850" max="1850" width="2" style="313" customWidth="1"/>
    <col min="1851" max="1851" width="1" style="313" customWidth="1"/>
    <col min="1852" max="1852" width="1.7109375" style="313" customWidth="1"/>
    <col min="1853" max="1853" width="1.5703125" style="313" customWidth="1"/>
    <col min="1854" max="1854" width="0.85546875" style="313" customWidth="1"/>
    <col min="1855" max="2048" width="12.5703125" style="313"/>
    <col min="2049" max="2051" width="2.85546875" style="313" customWidth="1"/>
    <col min="2052" max="2052" width="9" style="313" customWidth="1"/>
    <col min="2053" max="2081" width="2.85546875" style="313" customWidth="1"/>
    <col min="2082" max="2082" width="7.7109375" style="313" customWidth="1"/>
    <col min="2083" max="2095" width="2.85546875" style="313" customWidth="1"/>
    <col min="2096" max="2096" width="1.5703125" style="313" customWidth="1"/>
    <col min="2097" max="2097" width="2.5703125" style="313" customWidth="1"/>
    <col min="2098" max="2098" width="2.140625" style="313" customWidth="1"/>
    <col min="2099" max="2099" width="2.7109375" style="313" customWidth="1"/>
    <col min="2100" max="2100" width="2.28515625" style="313" customWidth="1"/>
    <col min="2101" max="2102" width="2.5703125" style="313" customWidth="1"/>
    <col min="2103" max="2103" width="2.140625" style="313" customWidth="1"/>
    <col min="2104" max="2104" width="1.5703125" style="313" customWidth="1"/>
    <col min="2105" max="2105" width="2.42578125" style="313" customWidth="1"/>
    <col min="2106" max="2106" width="2" style="313" customWidth="1"/>
    <col min="2107" max="2107" width="1" style="313" customWidth="1"/>
    <col min="2108" max="2108" width="1.7109375" style="313" customWidth="1"/>
    <col min="2109" max="2109" width="1.5703125" style="313" customWidth="1"/>
    <col min="2110" max="2110" width="0.85546875" style="313" customWidth="1"/>
    <col min="2111" max="2304" width="12.5703125" style="313"/>
    <col min="2305" max="2307" width="2.85546875" style="313" customWidth="1"/>
    <col min="2308" max="2308" width="9" style="313" customWidth="1"/>
    <col min="2309" max="2337" width="2.85546875" style="313" customWidth="1"/>
    <col min="2338" max="2338" width="7.7109375" style="313" customWidth="1"/>
    <col min="2339" max="2351" width="2.85546875" style="313" customWidth="1"/>
    <col min="2352" max="2352" width="1.5703125" style="313" customWidth="1"/>
    <col min="2353" max="2353" width="2.5703125" style="313" customWidth="1"/>
    <col min="2354" max="2354" width="2.140625" style="313" customWidth="1"/>
    <col min="2355" max="2355" width="2.7109375" style="313" customWidth="1"/>
    <col min="2356" max="2356" width="2.28515625" style="313" customWidth="1"/>
    <col min="2357" max="2358" width="2.5703125" style="313" customWidth="1"/>
    <col min="2359" max="2359" width="2.140625" style="313" customWidth="1"/>
    <col min="2360" max="2360" width="1.5703125" style="313" customWidth="1"/>
    <col min="2361" max="2361" width="2.42578125" style="313" customWidth="1"/>
    <col min="2362" max="2362" width="2" style="313" customWidth="1"/>
    <col min="2363" max="2363" width="1" style="313" customWidth="1"/>
    <col min="2364" max="2364" width="1.7109375" style="313" customWidth="1"/>
    <col min="2365" max="2365" width="1.5703125" style="313" customWidth="1"/>
    <col min="2366" max="2366" width="0.85546875" style="313" customWidth="1"/>
    <col min="2367" max="2560" width="12.5703125" style="313"/>
    <col min="2561" max="2563" width="2.85546875" style="313" customWidth="1"/>
    <col min="2564" max="2564" width="9" style="313" customWidth="1"/>
    <col min="2565" max="2593" width="2.85546875" style="313" customWidth="1"/>
    <col min="2594" max="2594" width="7.7109375" style="313" customWidth="1"/>
    <col min="2595" max="2607" width="2.85546875" style="313" customWidth="1"/>
    <col min="2608" max="2608" width="1.5703125" style="313" customWidth="1"/>
    <col min="2609" max="2609" width="2.5703125" style="313" customWidth="1"/>
    <col min="2610" max="2610" width="2.140625" style="313" customWidth="1"/>
    <col min="2611" max="2611" width="2.7109375" style="313" customWidth="1"/>
    <col min="2612" max="2612" width="2.28515625" style="313" customWidth="1"/>
    <col min="2613" max="2614" width="2.5703125" style="313" customWidth="1"/>
    <col min="2615" max="2615" width="2.140625" style="313" customWidth="1"/>
    <col min="2616" max="2616" width="1.5703125" style="313" customWidth="1"/>
    <col min="2617" max="2617" width="2.42578125" style="313" customWidth="1"/>
    <col min="2618" max="2618" width="2" style="313" customWidth="1"/>
    <col min="2619" max="2619" width="1" style="313" customWidth="1"/>
    <col min="2620" max="2620" width="1.7109375" style="313" customWidth="1"/>
    <col min="2621" max="2621" width="1.5703125" style="313" customWidth="1"/>
    <col min="2622" max="2622" width="0.85546875" style="313" customWidth="1"/>
    <col min="2623" max="2816" width="12.5703125" style="313"/>
    <col min="2817" max="2819" width="2.85546875" style="313" customWidth="1"/>
    <col min="2820" max="2820" width="9" style="313" customWidth="1"/>
    <col min="2821" max="2849" width="2.85546875" style="313" customWidth="1"/>
    <col min="2850" max="2850" width="7.7109375" style="313" customWidth="1"/>
    <col min="2851" max="2863" width="2.85546875" style="313" customWidth="1"/>
    <col min="2864" max="2864" width="1.5703125" style="313" customWidth="1"/>
    <col min="2865" max="2865" width="2.5703125" style="313" customWidth="1"/>
    <col min="2866" max="2866" width="2.140625" style="313" customWidth="1"/>
    <col min="2867" max="2867" width="2.7109375" style="313" customWidth="1"/>
    <col min="2868" max="2868" width="2.28515625" style="313" customWidth="1"/>
    <col min="2869" max="2870" width="2.5703125" style="313" customWidth="1"/>
    <col min="2871" max="2871" width="2.140625" style="313" customWidth="1"/>
    <col min="2872" max="2872" width="1.5703125" style="313" customWidth="1"/>
    <col min="2873" max="2873" width="2.42578125" style="313" customWidth="1"/>
    <col min="2874" max="2874" width="2" style="313" customWidth="1"/>
    <col min="2875" max="2875" width="1" style="313" customWidth="1"/>
    <col min="2876" max="2876" width="1.7109375" style="313" customWidth="1"/>
    <col min="2877" max="2877" width="1.5703125" style="313" customWidth="1"/>
    <col min="2878" max="2878" width="0.85546875" style="313" customWidth="1"/>
    <col min="2879" max="3072" width="12.5703125" style="313"/>
    <col min="3073" max="3075" width="2.85546875" style="313" customWidth="1"/>
    <col min="3076" max="3076" width="9" style="313" customWidth="1"/>
    <col min="3077" max="3105" width="2.85546875" style="313" customWidth="1"/>
    <col min="3106" max="3106" width="7.7109375" style="313" customWidth="1"/>
    <col min="3107" max="3119" width="2.85546875" style="313" customWidth="1"/>
    <col min="3120" max="3120" width="1.5703125" style="313" customWidth="1"/>
    <col min="3121" max="3121" width="2.5703125" style="313" customWidth="1"/>
    <col min="3122" max="3122" width="2.140625" style="313" customWidth="1"/>
    <col min="3123" max="3123" width="2.7109375" style="313" customWidth="1"/>
    <col min="3124" max="3124" width="2.28515625" style="313" customWidth="1"/>
    <col min="3125" max="3126" width="2.5703125" style="313" customWidth="1"/>
    <col min="3127" max="3127" width="2.140625" style="313" customWidth="1"/>
    <col min="3128" max="3128" width="1.5703125" style="313" customWidth="1"/>
    <col min="3129" max="3129" width="2.42578125" style="313" customWidth="1"/>
    <col min="3130" max="3130" width="2" style="313" customWidth="1"/>
    <col min="3131" max="3131" width="1" style="313" customWidth="1"/>
    <col min="3132" max="3132" width="1.7109375" style="313" customWidth="1"/>
    <col min="3133" max="3133" width="1.5703125" style="313" customWidth="1"/>
    <col min="3134" max="3134" width="0.85546875" style="313" customWidth="1"/>
    <col min="3135" max="3328" width="12.5703125" style="313"/>
    <col min="3329" max="3331" width="2.85546875" style="313" customWidth="1"/>
    <col min="3332" max="3332" width="9" style="313" customWidth="1"/>
    <col min="3333" max="3361" width="2.85546875" style="313" customWidth="1"/>
    <col min="3362" max="3362" width="7.7109375" style="313" customWidth="1"/>
    <col min="3363" max="3375" width="2.85546875" style="313" customWidth="1"/>
    <col min="3376" max="3376" width="1.5703125" style="313" customWidth="1"/>
    <col min="3377" max="3377" width="2.5703125" style="313" customWidth="1"/>
    <col min="3378" max="3378" width="2.140625" style="313" customWidth="1"/>
    <col min="3379" max="3379" width="2.7109375" style="313" customWidth="1"/>
    <col min="3380" max="3380" width="2.28515625" style="313" customWidth="1"/>
    <col min="3381" max="3382" width="2.5703125" style="313" customWidth="1"/>
    <col min="3383" max="3383" width="2.140625" style="313" customWidth="1"/>
    <col min="3384" max="3384" width="1.5703125" style="313" customWidth="1"/>
    <col min="3385" max="3385" width="2.42578125" style="313" customWidth="1"/>
    <col min="3386" max="3386" width="2" style="313" customWidth="1"/>
    <col min="3387" max="3387" width="1" style="313" customWidth="1"/>
    <col min="3388" max="3388" width="1.7109375" style="313" customWidth="1"/>
    <col min="3389" max="3389" width="1.5703125" style="313" customWidth="1"/>
    <col min="3390" max="3390" width="0.85546875" style="313" customWidth="1"/>
    <col min="3391" max="3584" width="12.5703125" style="313"/>
    <col min="3585" max="3587" width="2.85546875" style="313" customWidth="1"/>
    <col min="3588" max="3588" width="9" style="313" customWidth="1"/>
    <col min="3589" max="3617" width="2.85546875" style="313" customWidth="1"/>
    <col min="3618" max="3618" width="7.7109375" style="313" customWidth="1"/>
    <col min="3619" max="3631" width="2.85546875" style="313" customWidth="1"/>
    <col min="3632" max="3632" width="1.5703125" style="313" customWidth="1"/>
    <col min="3633" max="3633" width="2.5703125" style="313" customWidth="1"/>
    <col min="3634" max="3634" width="2.140625" style="313" customWidth="1"/>
    <col min="3635" max="3635" width="2.7109375" style="313" customWidth="1"/>
    <col min="3636" max="3636" width="2.28515625" style="313" customWidth="1"/>
    <col min="3637" max="3638" width="2.5703125" style="313" customWidth="1"/>
    <col min="3639" max="3639" width="2.140625" style="313" customWidth="1"/>
    <col min="3640" max="3640" width="1.5703125" style="313" customWidth="1"/>
    <col min="3641" max="3641" width="2.42578125" style="313" customWidth="1"/>
    <col min="3642" max="3642" width="2" style="313" customWidth="1"/>
    <col min="3643" max="3643" width="1" style="313" customWidth="1"/>
    <col min="3644" max="3644" width="1.7109375" style="313" customWidth="1"/>
    <col min="3645" max="3645" width="1.5703125" style="313" customWidth="1"/>
    <col min="3646" max="3646" width="0.85546875" style="313" customWidth="1"/>
    <col min="3647" max="3840" width="12.5703125" style="313"/>
    <col min="3841" max="3843" width="2.85546875" style="313" customWidth="1"/>
    <col min="3844" max="3844" width="9" style="313" customWidth="1"/>
    <col min="3845" max="3873" width="2.85546875" style="313" customWidth="1"/>
    <col min="3874" max="3874" width="7.7109375" style="313" customWidth="1"/>
    <col min="3875" max="3887" width="2.85546875" style="313" customWidth="1"/>
    <col min="3888" max="3888" width="1.5703125" style="313" customWidth="1"/>
    <col min="3889" max="3889" width="2.5703125" style="313" customWidth="1"/>
    <col min="3890" max="3890" width="2.140625" style="313" customWidth="1"/>
    <col min="3891" max="3891" width="2.7109375" style="313" customWidth="1"/>
    <col min="3892" max="3892" width="2.28515625" style="313" customWidth="1"/>
    <col min="3893" max="3894" width="2.5703125" style="313" customWidth="1"/>
    <col min="3895" max="3895" width="2.140625" style="313" customWidth="1"/>
    <col min="3896" max="3896" width="1.5703125" style="313" customWidth="1"/>
    <col min="3897" max="3897" width="2.42578125" style="313" customWidth="1"/>
    <col min="3898" max="3898" width="2" style="313" customWidth="1"/>
    <col min="3899" max="3899" width="1" style="313" customWidth="1"/>
    <col min="3900" max="3900" width="1.7109375" style="313" customWidth="1"/>
    <col min="3901" max="3901" width="1.5703125" style="313" customWidth="1"/>
    <col min="3902" max="3902" width="0.85546875" style="313" customWidth="1"/>
    <col min="3903" max="4096" width="12.5703125" style="313"/>
    <col min="4097" max="4099" width="2.85546875" style="313" customWidth="1"/>
    <col min="4100" max="4100" width="9" style="313" customWidth="1"/>
    <col min="4101" max="4129" width="2.85546875" style="313" customWidth="1"/>
    <col min="4130" max="4130" width="7.7109375" style="313" customWidth="1"/>
    <col min="4131" max="4143" width="2.85546875" style="313" customWidth="1"/>
    <col min="4144" max="4144" width="1.5703125" style="313" customWidth="1"/>
    <col min="4145" max="4145" width="2.5703125" style="313" customWidth="1"/>
    <col min="4146" max="4146" width="2.140625" style="313" customWidth="1"/>
    <col min="4147" max="4147" width="2.7109375" style="313" customWidth="1"/>
    <col min="4148" max="4148" width="2.28515625" style="313" customWidth="1"/>
    <col min="4149" max="4150" width="2.5703125" style="313" customWidth="1"/>
    <col min="4151" max="4151" width="2.140625" style="313" customWidth="1"/>
    <col min="4152" max="4152" width="1.5703125" style="313" customWidth="1"/>
    <col min="4153" max="4153" width="2.42578125" style="313" customWidth="1"/>
    <col min="4154" max="4154" width="2" style="313" customWidth="1"/>
    <col min="4155" max="4155" width="1" style="313" customWidth="1"/>
    <col min="4156" max="4156" width="1.7109375" style="313" customWidth="1"/>
    <col min="4157" max="4157" width="1.5703125" style="313" customWidth="1"/>
    <col min="4158" max="4158" width="0.85546875" style="313" customWidth="1"/>
    <col min="4159" max="4352" width="12.5703125" style="313"/>
    <col min="4353" max="4355" width="2.85546875" style="313" customWidth="1"/>
    <col min="4356" max="4356" width="9" style="313" customWidth="1"/>
    <col min="4357" max="4385" width="2.85546875" style="313" customWidth="1"/>
    <col min="4386" max="4386" width="7.7109375" style="313" customWidth="1"/>
    <col min="4387" max="4399" width="2.85546875" style="313" customWidth="1"/>
    <col min="4400" max="4400" width="1.5703125" style="313" customWidth="1"/>
    <col min="4401" max="4401" width="2.5703125" style="313" customWidth="1"/>
    <col min="4402" max="4402" width="2.140625" style="313" customWidth="1"/>
    <col min="4403" max="4403" width="2.7109375" style="313" customWidth="1"/>
    <col min="4404" max="4404" width="2.28515625" style="313" customWidth="1"/>
    <col min="4405" max="4406" width="2.5703125" style="313" customWidth="1"/>
    <col min="4407" max="4407" width="2.140625" style="313" customWidth="1"/>
    <col min="4408" max="4408" width="1.5703125" style="313" customWidth="1"/>
    <col min="4409" max="4409" width="2.42578125" style="313" customWidth="1"/>
    <col min="4410" max="4410" width="2" style="313" customWidth="1"/>
    <col min="4411" max="4411" width="1" style="313" customWidth="1"/>
    <col min="4412" max="4412" width="1.7109375" style="313" customWidth="1"/>
    <col min="4413" max="4413" width="1.5703125" style="313" customWidth="1"/>
    <col min="4414" max="4414" width="0.85546875" style="313" customWidth="1"/>
    <col min="4415" max="4608" width="12.5703125" style="313"/>
    <col min="4609" max="4611" width="2.85546875" style="313" customWidth="1"/>
    <col min="4612" max="4612" width="9" style="313" customWidth="1"/>
    <col min="4613" max="4641" width="2.85546875" style="313" customWidth="1"/>
    <col min="4642" max="4642" width="7.7109375" style="313" customWidth="1"/>
    <col min="4643" max="4655" width="2.85546875" style="313" customWidth="1"/>
    <col min="4656" max="4656" width="1.5703125" style="313" customWidth="1"/>
    <col min="4657" max="4657" width="2.5703125" style="313" customWidth="1"/>
    <col min="4658" max="4658" width="2.140625" style="313" customWidth="1"/>
    <col min="4659" max="4659" width="2.7109375" style="313" customWidth="1"/>
    <col min="4660" max="4660" width="2.28515625" style="313" customWidth="1"/>
    <col min="4661" max="4662" width="2.5703125" style="313" customWidth="1"/>
    <col min="4663" max="4663" width="2.140625" style="313" customWidth="1"/>
    <col min="4664" max="4664" width="1.5703125" style="313" customWidth="1"/>
    <col min="4665" max="4665" width="2.42578125" style="313" customWidth="1"/>
    <col min="4666" max="4666" width="2" style="313" customWidth="1"/>
    <col min="4667" max="4667" width="1" style="313" customWidth="1"/>
    <col min="4668" max="4668" width="1.7109375" style="313" customWidth="1"/>
    <col min="4669" max="4669" width="1.5703125" style="313" customWidth="1"/>
    <col min="4670" max="4670" width="0.85546875" style="313" customWidth="1"/>
    <col min="4671" max="4864" width="12.5703125" style="313"/>
    <col min="4865" max="4867" width="2.85546875" style="313" customWidth="1"/>
    <col min="4868" max="4868" width="9" style="313" customWidth="1"/>
    <col min="4869" max="4897" width="2.85546875" style="313" customWidth="1"/>
    <col min="4898" max="4898" width="7.7109375" style="313" customWidth="1"/>
    <col min="4899" max="4911" width="2.85546875" style="313" customWidth="1"/>
    <col min="4912" max="4912" width="1.5703125" style="313" customWidth="1"/>
    <col min="4913" max="4913" width="2.5703125" style="313" customWidth="1"/>
    <col min="4914" max="4914" width="2.140625" style="313" customWidth="1"/>
    <col min="4915" max="4915" width="2.7109375" style="313" customWidth="1"/>
    <col min="4916" max="4916" width="2.28515625" style="313" customWidth="1"/>
    <col min="4917" max="4918" width="2.5703125" style="313" customWidth="1"/>
    <col min="4919" max="4919" width="2.140625" style="313" customWidth="1"/>
    <col min="4920" max="4920" width="1.5703125" style="313" customWidth="1"/>
    <col min="4921" max="4921" width="2.42578125" style="313" customWidth="1"/>
    <col min="4922" max="4922" width="2" style="313" customWidth="1"/>
    <col min="4923" max="4923" width="1" style="313" customWidth="1"/>
    <col min="4924" max="4924" width="1.7109375" style="313" customWidth="1"/>
    <col min="4925" max="4925" width="1.5703125" style="313" customWidth="1"/>
    <col min="4926" max="4926" width="0.85546875" style="313" customWidth="1"/>
    <col min="4927" max="5120" width="12.5703125" style="313"/>
    <col min="5121" max="5123" width="2.85546875" style="313" customWidth="1"/>
    <col min="5124" max="5124" width="9" style="313" customWidth="1"/>
    <col min="5125" max="5153" width="2.85546875" style="313" customWidth="1"/>
    <col min="5154" max="5154" width="7.7109375" style="313" customWidth="1"/>
    <col min="5155" max="5167" width="2.85546875" style="313" customWidth="1"/>
    <col min="5168" max="5168" width="1.5703125" style="313" customWidth="1"/>
    <col min="5169" max="5169" width="2.5703125" style="313" customWidth="1"/>
    <col min="5170" max="5170" width="2.140625" style="313" customWidth="1"/>
    <col min="5171" max="5171" width="2.7109375" style="313" customWidth="1"/>
    <col min="5172" max="5172" width="2.28515625" style="313" customWidth="1"/>
    <col min="5173" max="5174" width="2.5703125" style="313" customWidth="1"/>
    <col min="5175" max="5175" width="2.140625" style="313" customWidth="1"/>
    <col min="5176" max="5176" width="1.5703125" style="313" customWidth="1"/>
    <col min="5177" max="5177" width="2.42578125" style="313" customWidth="1"/>
    <col min="5178" max="5178" width="2" style="313" customWidth="1"/>
    <col min="5179" max="5179" width="1" style="313" customWidth="1"/>
    <col min="5180" max="5180" width="1.7109375" style="313" customWidth="1"/>
    <col min="5181" max="5181" width="1.5703125" style="313" customWidth="1"/>
    <col min="5182" max="5182" width="0.85546875" style="313" customWidth="1"/>
    <col min="5183" max="5376" width="12.5703125" style="313"/>
    <col min="5377" max="5379" width="2.85546875" style="313" customWidth="1"/>
    <col min="5380" max="5380" width="9" style="313" customWidth="1"/>
    <col min="5381" max="5409" width="2.85546875" style="313" customWidth="1"/>
    <col min="5410" max="5410" width="7.7109375" style="313" customWidth="1"/>
    <col min="5411" max="5423" width="2.85546875" style="313" customWidth="1"/>
    <col min="5424" max="5424" width="1.5703125" style="313" customWidth="1"/>
    <col min="5425" max="5425" width="2.5703125" style="313" customWidth="1"/>
    <col min="5426" max="5426" width="2.140625" style="313" customWidth="1"/>
    <col min="5427" max="5427" width="2.7109375" style="313" customWidth="1"/>
    <col min="5428" max="5428" width="2.28515625" style="313" customWidth="1"/>
    <col min="5429" max="5430" width="2.5703125" style="313" customWidth="1"/>
    <col min="5431" max="5431" width="2.140625" style="313" customWidth="1"/>
    <col min="5432" max="5432" width="1.5703125" style="313" customWidth="1"/>
    <col min="5433" max="5433" width="2.42578125" style="313" customWidth="1"/>
    <col min="5434" max="5434" width="2" style="313" customWidth="1"/>
    <col min="5435" max="5435" width="1" style="313" customWidth="1"/>
    <col min="5436" max="5436" width="1.7109375" style="313" customWidth="1"/>
    <col min="5437" max="5437" width="1.5703125" style="313" customWidth="1"/>
    <col min="5438" max="5438" width="0.85546875" style="313" customWidth="1"/>
    <col min="5439" max="5632" width="12.5703125" style="313"/>
    <col min="5633" max="5635" width="2.85546875" style="313" customWidth="1"/>
    <col min="5636" max="5636" width="9" style="313" customWidth="1"/>
    <col min="5637" max="5665" width="2.85546875" style="313" customWidth="1"/>
    <col min="5666" max="5666" width="7.7109375" style="313" customWidth="1"/>
    <col min="5667" max="5679" width="2.85546875" style="313" customWidth="1"/>
    <col min="5680" max="5680" width="1.5703125" style="313" customWidth="1"/>
    <col min="5681" max="5681" width="2.5703125" style="313" customWidth="1"/>
    <col min="5682" max="5682" width="2.140625" style="313" customWidth="1"/>
    <col min="5683" max="5683" width="2.7109375" style="313" customWidth="1"/>
    <col min="5684" max="5684" width="2.28515625" style="313" customWidth="1"/>
    <col min="5685" max="5686" width="2.5703125" style="313" customWidth="1"/>
    <col min="5687" max="5687" width="2.140625" style="313" customWidth="1"/>
    <col min="5688" max="5688" width="1.5703125" style="313" customWidth="1"/>
    <col min="5689" max="5689" width="2.42578125" style="313" customWidth="1"/>
    <col min="5690" max="5690" width="2" style="313" customWidth="1"/>
    <col min="5691" max="5691" width="1" style="313" customWidth="1"/>
    <col min="5692" max="5692" width="1.7109375" style="313" customWidth="1"/>
    <col min="5693" max="5693" width="1.5703125" style="313" customWidth="1"/>
    <col min="5694" max="5694" width="0.85546875" style="313" customWidth="1"/>
    <col min="5695" max="5888" width="12.5703125" style="313"/>
    <col min="5889" max="5891" width="2.85546875" style="313" customWidth="1"/>
    <col min="5892" max="5892" width="9" style="313" customWidth="1"/>
    <col min="5893" max="5921" width="2.85546875" style="313" customWidth="1"/>
    <col min="5922" max="5922" width="7.7109375" style="313" customWidth="1"/>
    <col min="5923" max="5935" width="2.85546875" style="313" customWidth="1"/>
    <col min="5936" max="5936" width="1.5703125" style="313" customWidth="1"/>
    <col min="5937" max="5937" width="2.5703125" style="313" customWidth="1"/>
    <col min="5938" max="5938" width="2.140625" style="313" customWidth="1"/>
    <col min="5939" max="5939" width="2.7109375" style="313" customWidth="1"/>
    <col min="5940" max="5940" width="2.28515625" style="313" customWidth="1"/>
    <col min="5941" max="5942" width="2.5703125" style="313" customWidth="1"/>
    <col min="5943" max="5943" width="2.140625" style="313" customWidth="1"/>
    <col min="5944" max="5944" width="1.5703125" style="313" customWidth="1"/>
    <col min="5945" max="5945" width="2.42578125" style="313" customWidth="1"/>
    <col min="5946" max="5946" width="2" style="313" customWidth="1"/>
    <col min="5947" max="5947" width="1" style="313" customWidth="1"/>
    <col min="5948" max="5948" width="1.7109375" style="313" customWidth="1"/>
    <col min="5949" max="5949" width="1.5703125" style="313" customWidth="1"/>
    <col min="5950" max="5950" width="0.85546875" style="313" customWidth="1"/>
    <col min="5951" max="6144" width="12.5703125" style="313"/>
    <col min="6145" max="6147" width="2.85546875" style="313" customWidth="1"/>
    <col min="6148" max="6148" width="9" style="313" customWidth="1"/>
    <col min="6149" max="6177" width="2.85546875" style="313" customWidth="1"/>
    <col min="6178" max="6178" width="7.7109375" style="313" customWidth="1"/>
    <col min="6179" max="6191" width="2.85546875" style="313" customWidth="1"/>
    <col min="6192" max="6192" width="1.5703125" style="313" customWidth="1"/>
    <col min="6193" max="6193" width="2.5703125" style="313" customWidth="1"/>
    <col min="6194" max="6194" width="2.140625" style="313" customWidth="1"/>
    <col min="6195" max="6195" width="2.7109375" style="313" customWidth="1"/>
    <col min="6196" max="6196" width="2.28515625" style="313" customWidth="1"/>
    <col min="6197" max="6198" width="2.5703125" style="313" customWidth="1"/>
    <col min="6199" max="6199" width="2.140625" style="313" customWidth="1"/>
    <col min="6200" max="6200" width="1.5703125" style="313" customWidth="1"/>
    <col min="6201" max="6201" width="2.42578125" style="313" customWidth="1"/>
    <col min="6202" max="6202" width="2" style="313" customWidth="1"/>
    <col min="6203" max="6203" width="1" style="313" customWidth="1"/>
    <col min="6204" max="6204" width="1.7109375" style="313" customWidth="1"/>
    <col min="6205" max="6205" width="1.5703125" style="313" customWidth="1"/>
    <col min="6206" max="6206" width="0.85546875" style="313" customWidth="1"/>
    <col min="6207" max="6400" width="12.5703125" style="313"/>
    <col min="6401" max="6403" width="2.85546875" style="313" customWidth="1"/>
    <col min="6404" max="6404" width="9" style="313" customWidth="1"/>
    <col min="6405" max="6433" width="2.85546875" style="313" customWidth="1"/>
    <col min="6434" max="6434" width="7.7109375" style="313" customWidth="1"/>
    <col min="6435" max="6447" width="2.85546875" style="313" customWidth="1"/>
    <col min="6448" max="6448" width="1.5703125" style="313" customWidth="1"/>
    <col min="6449" max="6449" width="2.5703125" style="313" customWidth="1"/>
    <col min="6450" max="6450" width="2.140625" style="313" customWidth="1"/>
    <col min="6451" max="6451" width="2.7109375" style="313" customWidth="1"/>
    <col min="6452" max="6452" width="2.28515625" style="313" customWidth="1"/>
    <col min="6453" max="6454" width="2.5703125" style="313" customWidth="1"/>
    <col min="6455" max="6455" width="2.140625" style="313" customWidth="1"/>
    <col min="6456" max="6456" width="1.5703125" style="313" customWidth="1"/>
    <col min="6457" max="6457" width="2.42578125" style="313" customWidth="1"/>
    <col min="6458" max="6458" width="2" style="313" customWidth="1"/>
    <col min="6459" max="6459" width="1" style="313" customWidth="1"/>
    <col min="6460" max="6460" width="1.7109375" style="313" customWidth="1"/>
    <col min="6461" max="6461" width="1.5703125" style="313" customWidth="1"/>
    <col min="6462" max="6462" width="0.85546875" style="313" customWidth="1"/>
    <col min="6463" max="6656" width="12.5703125" style="313"/>
    <col min="6657" max="6659" width="2.85546875" style="313" customWidth="1"/>
    <col min="6660" max="6660" width="9" style="313" customWidth="1"/>
    <col min="6661" max="6689" width="2.85546875" style="313" customWidth="1"/>
    <col min="6690" max="6690" width="7.7109375" style="313" customWidth="1"/>
    <col min="6691" max="6703" width="2.85546875" style="313" customWidth="1"/>
    <col min="6704" max="6704" width="1.5703125" style="313" customWidth="1"/>
    <col min="6705" max="6705" width="2.5703125" style="313" customWidth="1"/>
    <col min="6706" max="6706" width="2.140625" style="313" customWidth="1"/>
    <col min="6707" max="6707" width="2.7109375" style="313" customWidth="1"/>
    <col min="6708" max="6708" width="2.28515625" style="313" customWidth="1"/>
    <col min="6709" max="6710" width="2.5703125" style="313" customWidth="1"/>
    <col min="6711" max="6711" width="2.140625" style="313" customWidth="1"/>
    <col min="6712" max="6712" width="1.5703125" style="313" customWidth="1"/>
    <col min="6713" max="6713" width="2.42578125" style="313" customWidth="1"/>
    <col min="6714" max="6714" width="2" style="313" customWidth="1"/>
    <col min="6715" max="6715" width="1" style="313" customWidth="1"/>
    <col min="6716" max="6716" width="1.7109375" style="313" customWidth="1"/>
    <col min="6717" max="6717" width="1.5703125" style="313" customWidth="1"/>
    <col min="6718" max="6718" width="0.85546875" style="313" customWidth="1"/>
    <col min="6719" max="6912" width="12.5703125" style="313"/>
    <col min="6913" max="6915" width="2.85546875" style="313" customWidth="1"/>
    <col min="6916" max="6916" width="9" style="313" customWidth="1"/>
    <col min="6917" max="6945" width="2.85546875" style="313" customWidth="1"/>
    <col min="6946" max="6946" width="7.7109375" style="313" customWidth="1"/>
    <col min="6947" max="6959" width="2.85546875" style="313" customWidth="1"/>
    <col min="6960" max="6960" width="1.5703125" style="313" customWidth="1"/>
    <col min="6961" max="6961" width="2.5703125" style="313" customWidth="1"/>
    <col min="6962" max="6962" width="2.140625" style="313" customWidth="1"/>
    <col min="6963" max="6963" width="2.7109375" style="313" customWidth="1"/>
    <col min="6964" max="6964" width="2.28515625" style="313" customWidth="1"/>
    <col min="6965" max="6966" width="2.5703125" style="313" customWidth="1"/>
    <col min="6967" max="6967" width="2.140625" style="313" customWidth="1"/>
    <col min="6968" max="6968" width="1.5703125" style="313" customWidth="1"/>
    <col min="6969" max="6969" width="2.42578125" style="313" customWidth="1"/>
    <col min="6970" max="6970" width="2" style="313" customWidth="1"/>
    <col min="6971" max="6971" width="1" style="313" customWidth="1"/>
    <col min="6972" max="6972" width="1.7109375" style="313" customWidth="1"/>
    <col min="6973" max="6973" width="1.5703125" style="313" customWidth="1"/>
    <col min="6974" max="6974" width="0.85546875" style="313" customWidth="1"/>
    <col min="6975" max="7168" width="12.5703125" style="313"/>
    <col min="7169" max="7171" width="2.85546875" style="313" customWidth="1"/>
    <col min="7172" max="7172" width="9" style="313" customWidth="1"/>
    <col min="7173" max="7201" width="2.85546875" style="313" customWidth="1"/>
    <col min="7202" max="7202" width="7.7109375" style="313" customWidth="1"/>
    <col min="7203" max="7215" width="2.85546875" style="313" customWidth="1"/>
    <col min="7216" max="7216" width="1.5703125" style="313" customWidth="1"/>
    <col min="7217" max="7217" width="2.5703125" style="313" customWidth="1"/>
    <col min="7218" max="7218" width="2.140625" style="313" customWidth="1"/>
    <col min="7219" max="7219" width="2.7109375" style="313" customWidth="1"/>
    <col min="7220" max="7220" width="2.28515625" style="313" customWidth="1"/>
    <col min="7221" max="7222" width="2.5703125" style="313" customWidth="1"/>
    <col min="7223" max="7223" width="2.140625" style="313" customWidth="1"/>
    <col min="7224" max="7224" width="1.5703125" style="313" customWidth="1"/>
    <col min="7225" max="7225" width="2.42578125" style="313" customWidth="1"/>
    <col min="7226" max="7226" width="2" style="313" customWidth="1"/>
    <col min="7227" max="7227" width="1" style="313" customWidth="1"/>
    <col min="7228" max="7228" width="1.7109375" style="313" customWidth="1"/>
    <col min="7229" max="7229" width="1.5703125" style="313" customWidth="1"/>
    <col min="7230" max="7230" width="0.85546875" style="313" customWidth="1"/>
    <col min="7231" max="7424" width="12.5703125" style="313"/>
    <col min="7425" max="7427" width="2.85546875" style="313" customWidth="1"/>
    <col min="7428" max="7428" width="9" style="313" customWidth="1"/>
    <col min="7429" max="7457" width="2.85546875" style="313" customWidth="1"/>
    <col min="7458" max="7458" width="7.7109375" style="313" customWidth="1"/>
    <col min="7459" max="7471" width="2.85546875" style="313" customWidth="1"/>
    <col min="7472" max="7472" width="1.5703125" style="313" customWidth="1"/>
    <col min="7473" max="7473" width="2.5703125" style="313" customWidth="1"/>
    <col min="7474" max="7474" width="2.140625" style="313" customWidth="1"/>
    <col min="7475" max="7475" width="2.7109375" style="313" customWidth="1"/>
    <col min="7476" max="7476" width="2.28515625" style="313" customWidth="1"/>
    <col min="7477" max="7478" width="2.5703125" style="313" customWidth="1"/>
    <col min="7479" max="7479" width="2.140625" style="313" customWidth="1"/>
    <col min="7480" max="7480" width="1.5703125" style="313" customWidth="1"/>
    <col min="7481" max="7481" width="2.42578125" style="313" customWidth="1"/>
    <col min="7482" max="7482" width="2" style="313" customWidth="1"/>
    <col min="7483" max="7483" width="1" style="313" customWidth="1"/>
    <col min="7484" max="7484" width="1.7109375" style="313" customWidth="1"/>
    <col min="7485" max="7485" width="1.5703125" style="313" customWidth="1"/>
    <col min="7486" max="7486" width="0.85546875" style="313" customWidth="1"/>
    <col min="7487" max="7680" width="12.5703125" style="313"/>
    <col min="7681" max="7683" width="2.85546875" style="313" customWidth="1"/>
    <col min="7684" max="7684" width="9" style="313" customWidth="1"/>
    <col min="7685" max="7713" width="2.85546875" style="313" customWidth="1"/>
    <col min="7714" max="7714" width="7.7109375" style="313" customWidth="1"/>
    <col min="7715" max="7727" width="2.85546875" style="313" customWidth="1"/>
    <col min="7728" max="7728" width="1.5703125" style="313" customWidth="1"/>
    <col min="7729" max="7729" width="2.5703125" style="313" customWidth="1"/>
    <col min="7730" max="7730" width="2.140625" style="313" customWidth="1"/>
    <col min="7731" max="7731" width="2.7109375" style="313" customWidth="1"/>
    <col min="7732" max="7732" width="2.28515625" style="313" customWidth="1"/>
    <col min="7733" max="7734" width="2.5703125" style="313" customWidth="1"/>
    <col min="7735" max="7735" width="2.140625" style="313" customWidth="1"/>
    <col min="7736" max="7736" width="1.5703125" style="313" customWidth="1"/>
    <col min="7737" max="7737" width="2.42578125" style="313" customWidth="1"/>
    <col min="7738" max="7738" width="2" style="313" customWidth="1"/>
    <col min="7739" max="7739" width="1" style="313" customWidth="1"/>
    <col min="7740" max="7740" width="1.7109375" style="313" customWidth="1"/>
    <col min="7741" max="7741" width="1.5703125" style="313" customWidth="1"/>
    <col min="7742" max="7742" width="0.85546875" style="313" customWidth="1"/>
    <col min="7743" max="7936" width="12.5703125" style="313"/>
    <col min="7937" max="7939" width="2.85546875" style="313" customWidth="1"/>
    <col min="7940" max="7940" width="9" style="313" customWidth="1"/>
    <col min="7941" max="7969" width="2.85546875" style="313" customWidth="1"/>
    <col min="7970" max="7970" width="7.7109375" style="313" customWidth="1"/>
    <col min="7971" max="7983" width="2.85546875" style="313" customWidth="1"/>
    <col min="7984" max="7984" width="1.5703125" style="313" customWidth="1"/>
    <col min="7985" max="7985" width="2.5703125" style="313" customWidth="1"/>
    <col min="7986" max="7986" width="2.140625" style="313" customWidth="1"/>
    <col min="7987" max="7987" width="2.7109375" style="313" customWidth="1"/>
    <col min="7988" max="7988" width="2.28515625" style="313" customWidth="1"/>
    <col min="7989" max="7990" width="2.5703125" style="313" customWidth="1"/>
    <col min="7991" max="7991" width="2.140625" style="313" customWidth="1"/>
    <col min="7992" max="7992" width="1.5703125" style="313" customWidth="1"/>
    <col min="7993" max="7993" width="2.42578125" style="313" customWidth="1"/>
    <col min="7994" max="7994" width="2" style="313" customWidth="1"/>
    <col min="7995" max="7995" width="1" style="313" customWidth="1"/>
    <col min="7996" max="7996" width="1.7109375" style="313" customWidth="1"/>
    <col min="7997" max="7997" width="1.5703125" style="313" customWidth="1"/>
    <col min="7998" max="7998" width="0.85546875" style="313" customWidth="1"/>
    <col min="7999" max="8192" width="12.5703125" style="313"/>
    <col min="8193" max="8195" width="2.85546875" style="313" customWidth="1"/>
    <col min="8196" max="8196" width="9" style="313" customWidth="1"/>
    <col min="8197" max="8225" width="2.85546875" style="313" customWidth="1"/>
    <col min="8226" max="8226" width="7.7109375" style="313" customWidth="1"/>
    <col min="8227" max="8239" width="2.85546875" style="313" customWidth="1"/>
    <col min="8240" max="8240" width="1.5703125" style="313" customWidth="1"/>
    <col min="8241" max="8241" width="2.5703125" style="313" customWidth="1"/>
    <col min="8242" max="8242" width="2.140625" style="313" customWidth="1"/>
    <col min="8243" max="8243" width="2.7109375" style="313" customWidth="1"/>
    <col min="8244" max="8244" width="2.28515625" style="313" customWidth="1"/>
    <col min="8245" max="8246" width="2.5703125" style="313" customWidth="1"/>
    <col min="8247" max="8247" width="2.140625" style="313" customWidth="1"/>
    <col min="8248" max="8248" width="1.5703125" style="313" customWidth="1"/>
    <col min="8249" max="8249" width="2.42578125" style="313" customWidth="1"/>
    <col min="8250" max="8250" width="2" style="313" customWidth="1"/>
    <col min="8251" max="8251" width="1" style="313" customWidth="1"/>
    <col min="8252" max="8252" width="1.7109375" style="313" customWidth="1"/>
    <col min="8253" max="8253" width="1.5703125" style="313" customWidth="1"/>
    <col min="8254" max="8254" width="0.85546875" style="313" customWidth="1"/>
    <col min="8255" max="8448" width="12.5703125" style="313"/>
    <col min="8449" max="8451" width="2.85546875" style="313" customWidth="1"/>
    <col min="8452" max="8452" width="9" style="313" customWidth="1"/>
    <col min="8453" max="8481" width="2.85546875" style="313" customWidth="1"/>
    <col min="8482" max="8482" width="7.7109375" style="313" customWidth="1"/>
    <col min="8483" max="8495" width="2.85546875" style="313" customWidth="1"/>
    <col min="8496" max="8496" width="1.5703125" style="313" customWidth="1"/>
    <col min="8497" max="8497" width="2.5703125" style="313" customWidth="1"/>
    <col min="8498" max="8498" width="2.140625" style="313" customWidth="1"/>
    <col min="8499" max="8499" width="2.7109375" style="313" customWidth="1"/>
    <col min="8500" max="8500" width="2.28515625" style="313" customWidth="1"/>
    <col min="8501" max="8502" width="2.5703125" style="313" customWidth="1"/>
    <col min="8503" max="8503" width="2.140625" style="313" customWidth="1"/>
    <col min="8504" max="8504" width="1.5703125" style="313" customWidth="1"/>
    <col min="8505" max="8505" width="2.42578125" style="313" customWidth="1"/>
    <col min="8506" max="8506" width="2" style="313" customWidth="1"/>
    <col min="8507" max="8507" width="1" style="313" customWidth="1"/>
    <col min="8508" max="8508" width="1.7109375" style="313" customWidth="1"/>
    <col min="8509" max="8509" width="1.5703125" style="313" customWidth="1"/>
    <col min="8510" max="8510" width="0.85546875" style="313" customWidth="1"/>
    <col min="8511" max="8704" width="12.5703125" style="313"/>
    <col min="8705" max="8707" width="2.85546875" style="313" customWidth="1"/>
    <col min="8708" max="8708" width="9" style="313" customWidth="1"/>
    <col min="8709" max="8737" width="2.85546875" style="313" customWidth="1"/>
    <col min="8738" max="8738" width="7.7109375" style="313" customWidth="1"/>
    <col min="8739" max="8751" width="2.85546875" style="313" customWidth="1"/>
    <col min="8752" max="8752" width="1.5703125" style="313" customWidth="1"/>
    <col min="8753" max="8753" width="2.5703125" style="313" customWidth="1"/>
    <col min="8754" max="8754" width="2.140625" style="313" customWidth="1"/>
    <col min="8755" max="8755" width="2.7109375" style="313" customWidth="1"/>
    <col min="8756" max="8756" width="2.28515625" style="313" customWidth="1"/>
    <col min="8757" max="8758" width="2.5703125" style="313" customWidth="1"/>
    <col min="8759" max="8759" width="2.140625" style="313" customWidth="1"/>
    <col min="8760" max="8760" width="1.5703125" style="313" customWidth="1"/>
    <col min="8761" max="8761" width="2.42578125" style="313" customWidth="1"/>
    <col min="8762" max="8762" width="2" style="313" customWidth="1"/>
    <col min="8763" max="8763" width="1" style="313" customWidth="1"/>
    <col min="8764" max="8764" width="1.7109375" style="313" customWidth="1"/>
    <col min="8765" max="8765" width="1.5703125" style="313" customWidth="1"/>
    <col min="8766" max="8766" width="0.85546875" style="313" customWidth="1"/>
    <col min="8767" max="8960" width="12.5703125" style="313"/>
    <col min="8961" max="8963" width="2.85546875" style="313" customWidth="1"/>
    <col min="8964" max="8964" width="9" style="313" customWidth="1"/>
    <col min="8965" max="8993" width="2.85546875" style="313" customWidth="1"/>
    <col min="8994" max="8994" width="7.7109375" style="313" customWidth="1"/>
    <col min="8995" max="9007" width="2.85546875" style="313" customWidth="1"/>
    <col min="9008" max="9008" width="1.5703125" style="313" customWidth="1"/>
    <col min="9009" max="9009" width="2.5703125" style="313" customWidth="1"/>
    <col min="9010" max="9010" width="2.140625" style="313" customWidth="1"/>
    <col min="9011" max="9011" width="2.7109375" style="313" customWidth="1"/>
    <col min="9012" max="9012" width="2.28515625" style="313" customWidth="1"/>
    <col min="9013" max="9014" width="2.5703125" style="313" customWidth="1"/>
    <col min="9015" max="9015" width="2.140625" style="313" customWidth="1"/>
    <col min="9016" max="9016" width="1.5703125" style="313" customWidth="1"/>
    <col min="9017" max="9017" width="2.42578125" style="313" customWidth="1"/>
    <col min="9018" max="9018" width="2" style="313" customWidth="1"/>
    <col min="9019" max="9019" width="1" style="313" customWidth="1"/>
    <col min="9020" max="9020" width="1.7109375" style="313" customWidth="1"/>
    <col min="9021" max="9021" width="1.5703125" style="313" customWidth="1"/>
    <col min="9022" max="9022" width="0.85546875" style="313" customWidth="1"/>
    <col min="9023" max="9216" width="12.5703125" style="313"/>
    <col min="9217" max="9219" width="2.85546875" style="313" customWidth="1"/>
    <col min="9220" max="9220" width="9" style="313" customWidth="1"/>
    <col min="9221" max="9249" width="2.85546875" style="313" customWidth="1"/>
    <col min="9250" max="9250" width="7.7109375" style="313" customWidth="1"/>
    <col min="9251" max="9263" width="2.85546875" style="313" customWidth="1"/>
    <col min="9264" max="9264" width="1.5703125" style="313" customWidth="1"/>
    <col min="9265" max="9265" width="2.5703125" style="313" customWidth="1"/>
    <col min="9266" max="9266" width="2.140625" style="313" customWidth="1"/>
    <col min="9267" max="9267" width="2.7109375" style="313" customWidth="1"/>
    <col min="9268" max="9268" width="2.28515625" style="313" customWidth="1"/>
    <col min="9269" max="9270" width="2.5703125" style="313" customWidth="1"/>
    <col min="9271" max="9271" width="2.140625" style="313" customWidth="1"/>
    <col min="9272" max="9272" width="1.5703125" style="313" customWidth="1"/>
    <col min="9273" max="9273" width="2.42578125" style="313" customWidth="1"/>
    <col min="9274" max="9274" width="2" style="313" customWidth="1"/>
    <col min="9275" max="9275" width="1" style="313" customWidth="1"/>
    <col min="9276" max="9276" width="1.7109375" style="313" customWidth="1"/>
    <col min="9277" max="9277" width="1.5703125" style="313" customWidth="1"/>
    <col min="9278" max="9278" width="0.85546875" style="313" customWidth="1"/>
    <col min="9279" max="9472" width="12.5703125" style="313"/>
    <col min="9473" max="9475" width="2.85546875" style="313" customWidth="1"/>
    <col min="9476" max="9476" width="9" style="313" customWidth="1"/>
    <col min="9477" max="9505" width="2.85546875" style="313" customWidth="1"/>
    <col min="9506" max="9506" width="7.7109375" style="313" customWidth="1"/>
    <col min="9507" max="9519" width="2.85546875" style="313" customWidth="1"/>
    <col min="9520" max="9520" width="1.5703125" style="313" customWidth="1"/>
    <col min="9521" max="9521" width="2.5703125" style="313" customWidth="1"/>
    <col min="9522" max="9522" width="2.140625" style="313" customWidth="1"/>
    <col min="9523" max="9523" width="2.7109375" style="313" customWidth="1"/>
    <col min="9524" max="9524" width="2.28515625" style="313" customWidth="1"/>
    <col min="9525" max="9526" width="2.5703125" style="313" customWidth="1"/>
    <col min="9527" max="9527" width="2.140625" style="313" customWidth="1"/>
    <col min="9528" max="9528" width="1.5703125" style="313" customWidth="1"/>
    <col min="9529" max="9529" width="2.42578125" style="313" customWidth="1"/>
    <col min="9530" max="9530" width="2" style="313" customWidth="1"/>
    <col min="9531" max="9531" width="1" style="313" customWidth="1"/>
    <col min="9532" max="9532" width="1.7109375" style="313" customWidth="1"/>
    <col min="9533" max="9533" width="1.5703125" style="313" customWidth="1"/>
    <col min="9534" max="9534" width="0.85546875" style="313" customWidth="1"/>
    <col min="9535" max="9728" width="12.5703125" style="313"/>
    <col min="9729" max="9731" width="2.85546875" style="313" customWidth="1"/>
    <col min="9732" max="9732" width="9" style="313" customWidth="1"/>
    <col min="9733" max="9761" width="2.85546875" style="313" customWidth="1"/>
    <col min="9762" max="9762" width="7.7109375" style="313" customWidth="1"/>
    <col min="9763" max="9775" width="2.85546875" style="313" customWidth="1"/>
    <col min="9776" max="9776" width="1.5703125" style="313" customWidth="1"/>
    <col min="9777" max="9777" width="2.5703125" style="313" customWidth="1"/>
    <col min="9778" max="9778" width="2.140625" style="313" customWidth="1"/>
    <col min="9779" max="9779" width="2.7109375" style="313" customWidth="1"/>
    <col min="9780" max="9780" width="2.28515625" style="313" customWidth="1"/>
    <col min="9781" max="9782" width="2.5703125" style="313" customWidth="1"/>
    <col min="9783" max="9783" width="2.140625" style="313" customWidth="1"/>
    <col min="9784" max="9784" width="1.5703125" style="313" customWidth="1"/>
    <col min="9785" max="9785" width="2.42578125" style="313" customWidth="1"/>
    <col min="9786" max="9786" width="2" style="313" customWidth="1"/>
    <col min="9787" max="9787" width="1" style="313" customWidth="1"/>
    <col min="9788" max="9788" width="1.7109375" style="313" customWidth="1"/>
    <col min="9789" max="9789" width="1.5703125" style="313" customWidth="1"/>
    <col min="9790" max="9790" width="0.85546875" style="313" customWidth="1"/>
    <col min="9791" max="9984" width="12.5703125" style="313"/>
    <col min="9985" max="9987" width="2.85546875" style="313" customWidth="1"/>
    <col min="9988" max="9988" width="9" style="313" customWidth="1"/>
    <col min="9989" max="10017" width="2.85546875" style="313" customWidth="1"/>
    <col min="10018" max="10018" width="7.7109375" style="313" customWidth="1"/>
    <col min="10019" max="10031" width="2.85546875" style="313" customWidth="1"/>
    <col min="10032" max="10032" width="1.5703125" style="313" customWidth="1"/>
    <col min="10033" max="10033" width="2.5703125" style="313" customWidth="1"/>
    <col min="10034" max="10034" width="2.140625" style="313" customWidth="1"/>
    <col min="10035" max="10035" width="2.7109375" style="313" customWidth="1"/>
    <col min="10036" max="10036" width="2.28515625" style="313" customWidth="1"/>
    <col min="10037" max="10038" width="2.5703125" style="313" customWidth="1"/>
    <col min="10039" max="10039" width="2.140625" style="313" customWidth="1"/>
    <col min="10040" max="10040" width="1.5703125" style="313" customWidth="1"/>
    <col min="10041" max="10041" width="2.42578125" style="313" customWidth="1"/>
    <col min="10042" max="10042" width="2" style="313" customWidth="1"/>
    <col min="10043" max="10043" width="1" style="313" customWidth="1"/>
    <col min="10044" max="10044" width="1.7109375" style="313" customWidth="1"/>
    <col min="10045" max="10045" width="1.5703125" style="313" customWidth="1"/>
    <col min="10046" max="10046" width="0.85546875" style="313" customWidth="1"/>
    <col min="10047" max="10240" width="12.5703125" style="313"/>
    <col min="10241" max="10243" width="2.85546875" style="313" customWidth="1"/>
    <col min="10244" max="10244" width="9" style="313" customWidth="1"/>
    <col min="10245" max="10273" width="2.85546875" style="313" customWidth="1"/>
    <col min="10274" max="10274" width="7.7109375" style="313" customWidth="1"/>
    <col min="10275" max="10287" width="2.85546875" style="313" customWidth="1"/>
    <col min="10288" max="10288" width="1.5703125" style="313" customWidth="1"/>
    <col min="10289" max="10289" width="2.5703125" style="313" customWidth="1"/>
    <col min="10290" max="10290" width="2.140625" style="313" customWidth="1"/>
    <col min="10291" max="10291" width="2.7109375" style="313" customWidth="1"/>
    <col min="10292" max="10292" width="2.28515625" style="313" customWidth="1"/>
    <col min="10293" max="10294" width="2.5703125" style="313" customWidth="1"/>
    <col min="10295" max="10295" width="2.140625" style="313" customWidth="1"/>
    <col min="10296" max="10296" width="1.5703125" style="313" customWidth="1"/>
    <col min="10297" max="10297" width="2.42578125" style="313" customWidth="1"/>
    <col min="10298" max="10298" width="2" style="313" customWidth="1"/>
    <col min="10299" max="10299" width="1" style="313" customWidth="1"/>
    <col min="10300" max="10300" width="1.7109375" style="313" customWidth="1"/>
    <col min="10301" max="10301" width="1.5703125" style="313" customWidth="1"/>
    <col min="10302" max="10302" width="0.85546875" style="313" customWidth="1"/>
    <col min="10303" max="10496" width="12.5703125" style="313"/>
    <col min="10497" max="10499" width="2.85546875" style="313" customWidth="1"/>
    <col min="10500" max="10500" width="9" style="313" customWidth="1"/>
    <col min="10501" max="10529" width="2.85546875" style="313" customWidth="1"/>
    <col min="10530" max="10530" width="7.7109375" style="313" customWidth="1"/>
    <col min="10531" max="10543" width="2.85546875" style="313" customWidth="1"/>
    <col min="10544" max="10544" width="1.5703125" style="313" customWidth="1"/>
    <col min="10545" max="10545" width="2.5703125" style="313" customWidth="1"/>
    <col min="10546" max="10546" width="2.140625" style="313" customWidth="1"/>
    <col min="10547" max="10547" width="2.7109375" style="313" customWidth="1"/>
    <col min="10548" max="10548" width="2.28515625" style="313" customWidth="1"/>
    <col min="10549" max="10550" width="2.5703125" style="313" customWidth="1"/>
    <col min="10551" max="10551" width="2.140625" style="313" customWidth="1"/>
    <col min="10552" max="10552" width="1.5703125" style="313" customWidth="1"/>
    <col min="10553" max="10553" width="2.42578125" style="313" customWidth="1"/>
    <col min="10554" max="10554" width="2" style="313" customWidth="1"/>
    <col min="10555" max="10555" width="1" style="313" customWidth="1"/>
    <col min="10556" max="10556" width="1.7109375" style="313" customWidth="1"/>
    <col min="10557" max="10557" width="1.5703125" style="313" customWidth="1"/>
    <col min="10558" max="10558" width="0.85546875" style="313" customWidth="1"/>
    <col min="10559" max="10752" width="12.5703125" style="313"/>
    <col min="10753" max="10755" width="2.85546875" style="313" customWidth="1"/>
    <col min="10756" max="10756" width="9" style="313" customWidth="1"/>
    <col min="10757" max="10785" width="2.85546875" style="313" customWidth="1"/>
    <col min="10786" max="10786" width="7.7109375" style="313" customWidth="1"/>
    <col min="10787" max="10799" width="2.85546875" style="313" customWidth="1"/>
    <col min="10800" max="10800" width="1.5703125" style="313" customWidth="1"/>
    <col min="10801" max="10801" width="2.5703125" style="313" customWidth="1"/>
    <col min="10802" max="10802" width="2.140625" style="313" customWidth="1"/>
    <col min="10803" max="10803" width="2.7109375" style="313" customWidth="1"/>
    <col min="10804" max="10804" width="2.28515625" style="313" customWidth="1"/>
    <col min="10805" max="10806" width="2.5703125" style="313" customWidth="1"/>
    <col min="10807" max="10807" width="2.140625" style="313" customWidth="1"/>
    <col min="10808" max="10808" width="1.5703125" style="313" customWidth="1"/>
    <col min="10809" max="10809" width="2.42578125" style="313" customWidth="1"/>
    <col min="10810" max="10810" width="2" style="313" customWidth="1"/>
    <col min="10811" max="10811" width="1" style="313" customWidth="1"/>
    <col min="10812" max="10812" width="1.7109375" style="313" customWidth="1"/>
    <col min="10813" max="10813" width="1.5703125" style="313" customWidth="1"/>
    <col min="10814" max="10814" width="0.85546875" style="313" customWidth="1"/>
    <col min="10815" max="11008" width="12.5703125" style="313"/>
    <col min="11009" max="11011" width="2.85546875" style="313" customWidth="1"/>
    <col min="11012" max="11012" width="9" style="313" customWidth="1"/>
    <col min="11013" max="11041" width="2.85546875" style="313" customWidth="1"/>
    <col min="11042" max="11042" width="7.7109375" style="313" customWidth="1"/>
    <col min="11043" max="11055" width="2.85546875" style="313" customWidth="1"/>
    <col min="11056" max="11056" width="1.5703125" style="313" customWidth="1"/>
    <col min="11057" max="11057" width="2.5703125" style="313" customWidth="1"/>
    <col min="11058" max="11058" width="2.140625" style="313" customWidth="1"/>
    <col min="11059" max="11059" width="2.7109375" style="313" customWidth="1"/>
    <col min="11060" max="11060" width="2.28515625" style="313" customWidth="1"/>
    <col min="11061" max="11062" width="2.5703125" style="313" customWidth="1"/>
    <col min="11063" max="11063" width="2.140625" style="313" customWidth="1"/>
    <col min="11064" max="11064" width="1.5703125" style="313" customWidth="1"/>
    <col min="11065" max="11065" width="2.42578125" style="313" customWidth="1"/>
    <col min="11066" max="11066" width="2" style="313" customWidth="1"/>
    <col min="11067" max="11067" width="1" style="313" customWidth="1"/>
    <col min="11068" max="11068" width="1.7109375" style="313" customWidth="1"/>
    <col min="11069" max="11069" width="1.5703125" style="313" customWidth="1"/>
    <col min="11070" max="11070" width="0.85546875" style="313" customWidth="1"/>
    <col min="11071" max="11264" width="12.5703125" style="313"/>
    <col min="11265" max="11267" width="2.85546875" style="313" customWidth="1"/>
    <col min="11268" max="11268" width="9" style="313" customWidth="1"/>
    <col min="11269" max="11297" width="2.85546875" style="313" customWidth="1"/>
    <col min="11298" max="11298" width="7.7109375" style="313" customWidth="1"/>
    <col min="11299" max="11311" width="2.85546875" style="313" customWidth="1"/>
    <col min="11312" max="11312" width="1.5703125" style="313" customWidth="1"/>
    <col min="11313" max="11313" width="2.5703125" style="313" customWidth="1"/>
    <col min="11314" max="11314" width="2.140625" style="313" customWidth="1"/>
    <col min="11315" max="11315" width="2.7109375" style="313" customWidth="1"/>
    <col min="11316" max="11316" width="2.28515625" style="313" customWidth="1"/>
    <col min="11317" max="11318" width="2.5703125" style="313" customWidth="1"/>
    <col min="11319" max="11319" width="2.140625" style="313" customWidth="1"/>
    <col min="11320" max="11320" width="1.5703125" style="313" customWidth="1"/>
    <col min="11321" max="11321" width="2.42578125" style="313" customWidth="1"/>
    <col min="11322" max="11322" width="2" style="313" customWidth="1"/>
    <col min="11323" max="11323" width="1" style="313" customWidth="1"/>
    <col min="11324" max="11324" width="1.7109375" style="313" customWidth="1"/>
    <col min="11325" max="11325" width="1.5703125" style="313" customWidth="1"/>
    <col min="11326" max="11326" width="0.85546875" style="313" customWidth="1"/>
    <col min="11327" max="11520" width="12.5703125" style="313"/>
    <col min="11521" max="11523" width="2.85546875" style="313" customWidth="1"/>
    <col min="11524" max="11524" width="9" style="313" customWidth="1"/>
    <col min="11525" max="11553" width="2.85546875" style="313" customWidth="1"/>
    <col min="11554" max="11554" width="7.7109375" style="313" customWidth="1"/>
    <col min="11555" max="11567" width="2.85546875" style="313" customWidth="1"/>
    <col min="11568" max="11568" width="1.5703125" style="313" customWidth="1"/>
    <col min="11569" max="11569" width="2.5703125" style="313" customWidth="1"/>
    <col min="11570" max="11570" width="2.140625" style="313" customWidth="1"/>
    <col min="11571" max="11571" width="2.7109375" style="313" customWidth="1"/>
    <col min="11572" max="11572" width="2.28515625" style="313" customWidth="1"/>
    <col min="11573" max="11574" width="2.5703125" style="313" customWidth="1"/>
    <col min="11575" max="11575" width="2.140625" style="313" customWidth="1"/>
    <col min="11576" max="11576" width="1.5703125" style="313" customWidth="1"/>
    <col min="11577" max="11577" width="2.42578125" style="313" customWidth="1"/>
    <col min="11578" max="11578" width="2" style="313" customWidth="1"/>
    <col min="11579" max="11579" width="1" style="313" customWidth="1"/>
    <col min="11580" max="11580" width="1.7109375" style="313" customWidth="1"/>
    <col min="11581" max="11581" width="1.5703125" style="313" customWidth="1"/>
    <col min="11582" max="11582" width="0.85546875" style="313" customWidth="1"/>
    <col min="11583" max="11776" width="12.5703125" style="313"/>
    <col min="11777" max="11779" width="2.85546875" style="313" customWidth="1"/>
    <col min="11780" max="11780" width="9" style="313" customWidth="1"/>
    <col min="11781" max="11809" width="2.85546875" style="313" customWidth="1"/>
    <col min="11810" max="11810" width="7.7109375" style="313" customWidth="1"/>
    <col min="11811" max="11823" width="2.85546875" style="313" customWidth="1"/>
    <col min="11824" max="11824" width="1.5703125" style="313" customWidth="1"/>
    <col min="11825" max="11825" width="2.5703125" style="313" customWidth="1"/>
    <col min="11826" max="11826" width="2.140625" style="313" customWidth="1"/>
    <col min="11827" max="11827" width="2.7109375" style="313" customWidth="1"/>
    <col min="11828" max="11828" width="2.28515625" style="313" customWidth="1"/>
    <col min="11829" max="11830" width="2.5703125" style="313" customWidth="1"/>
    <col min="11831" max="11831" width="2.140625" style="313" customWidth="1"/>
    <col min="11832" max="11832" width="1.5703125" style="313" customWidth="1"/>
    <col min="11833" max="11833" width="2.42578125" style="313" customWidth="1"/>
    <col min="11834" max="11834" width="2" style="313" customWidth="1"/>
    <col min="11835" max="11835" width="1" style="313" customWidth="1"/>
    <col min="11836" max="11836" width="1.7109375" style="313" customWidth="1"/>
    <col min="11837" max="11837" width="1.5703125" style="313" customWidth="1"/>
    <col min="11838" max="11838" width="0.85546875" style="313" customWidth="1"/>
    <col min="11839" max="12032" width="12.5703125" style="313"/>
    <col min="12033" max="12035" width="2.85546875" style="313" customWidth="1"/>
    <col min="12036" max="12036" width="9" style="313" customWidth="1"/>
    <col min="12037" max="12065" width="2.85546875" style="313" customWidth="1"/>
    <col min="12066" max="12066" width="7.7109375" style="313" customWidth="1"/>
    <col min="12067" max="12079" width="2.85546875" style="313" customWidth="1"/>
    <col min="12080" max="12080" width="1.5703125" style="313" customWidth="1"/>
    <col min="12081" max="12081" width="2.5703125" style="313" customWidth="1"/>
    <col min="12082" max="12082" width="2.140625" style="313" customWidth="1"/>
    <col min="12083" max="12083" width="2.7109375" style="313" customWidth="1"/>
    <col min="12084" max="12084" width="2.28515625" style="313" customWidth="1"/>
    <col min="12085" max="12086" width="2.5703125" style="313" customWidth="1"/>
    <col min="12087" max="12087" width="2.140625" style="313" customWidth="1"/>
    <col min="12088" max="12088" width="1.5703125" style="313" customWidth="1"/>
    <col min="12089" max="12089" width="2.42578125" style="313" customWidth="1"/>
    <col min="12090" max="12090" width="2" style="313" customWidth="1"/>
    <col min="12091" max="12091" width="1" style="313" customWidth="1"/>
    <col min="12092" max="12092" width="1.7109375" style="313" customWidth="1"/>
    <col min="12093" max="12093" width="1.5703125" style="313" customWidth="1"/>
    <col min="12094" max="12094" width="0.85546875" style="313" customWidth="1"/>
    <col min="12095" max="12288" width="12.5703125" style="313"/>
    <col min="12289" max="12291" width="2.85546875" style="313" customWidth="1"/>
    <col min="12292" max="12292" width="9" style="313" customWidth="1"/>
    <col min="12293" max="12321" width="2.85546875" style="313" customWidth="1"/>
    <col min="12322" max="12322" width="7.7109375" style="313" customWidth="1"/>
    <col min="12323" max="12335" width="2.85546875" style="313" customWidth="1"/>
    <col min="12336" max="12336" width="1.5703125" style="313" customWidth="1"/>
    <col min="12337" max="12337" width="2.5703125" style="313" customWidth="1"/>
    <col min="12338" max="12338" width="2.140625" style="313" customWidth="1"/>
    <col min="12339" max="12339" width="2.7109375" style="313" customWidth="1"/>
    <col min="12340" max="12340" width="2.28515625" style="313" customWidth="1"/>
    <col min="12341" max="12342" width="2.5703125" style="313" customWidth="1"/>
    <col min="12343" max="12343" width="2.140625" style="313" customWidth="1"/>
    <col min="12344" max="12344" width="1.5703125" style="313" customWidth="1"/>
    <col min="12345" max="12345" width="2.42578125" style="313" customWidth="1"/>
    <col min="12346" max="12346" width="2" style="313" customWidth="1"/>
    <col min="12347" max="12347" width="1" style="313" customWidth="1"/>
    <col min="12348" max="12348" width="1.7109375" style="313" customWidth="1"/>
    <col min="12349" max="12349" width="1.5703125" style="313" customWidth="1"/>
    <col min="12350" max="12350" width="0.85546875" style="313" customWidth="1"/>
    <col min="12351" max="12544" width="12.5703125" style="313"/>
    <col min="12545" max="12547" width="2.85546875" style="313" customWidth="1"/>
    <col min="12548" max="12548" width="9" style="313" customWidth="1"/>
    <col min="12549" max="12577" width="2.85546875" style="313" customWidth="1"/>
    <col min="12578" max="12578" width="7.7109375" style="313" customWidth="1"/>
    <col min="12579" max="12591" width="2.85546875" style="313" customWidth="1"/>
    <col min="12592" max="12592" width="1.5703125" style="313" customWidth="1"/>
    <col min="12593" max="12593" width="2.5703125" style="313" customWidth="1"/>
    <col min="12594" max="12594" width="2.140625" style="313" customWidth="1"/>
    <col min="12595" max="12595" width="2.7109375" style="313" customWidth="1"/>
    <col min="12596" max="12596" width="2.28515625" style="313" customWidth="1"/>
    <col min="12597" max="12598" width="2.5703125" style="313" customWidth="1"/>
    <col min="12599" max="12599" width="2.140625" style="313" customWidth="1"/>
    <col min="12600" max="12600" width="1.5703125" style="313" customWidth="1"/>
    <col min="12601" max="12601" width="2.42578125" style="313" customWidth="1"/>
    <col min="12602" max="12602" width="2" style="313" customWidth="1"/>
    <col min="12603" max="12603" width="1" style="313" customWidth="1"/>
    <col min="12604" max="12604" width="1.7109375" style="313" customWidth="1"/>
    <col min="12605" max="12605" width="1.5703125" style="313" customWidth="1"/>
    <col min="12606" max="12606" width="0.85546875" style="313" customWidth="1"/>
    <col min="12607" max="12800" width="12.5703125" style="313"/>
    <col min="12801" max="12803" width="2.85546875" style="313" customWidth="1"/>
    <col min="12804" max="12804" width="9" style="313" customWidth="1"/>
    <col min="12805" max="12833" width="2.85546875" style="313" customWidth="1"/>
    <col min="12834" max="12834" width="7.7109375" style="313" customWidth="1"/>
    <col min="12835" max="12847" width="2.85546875" style="313" customWidth="1"/>
    <col min="12848" max="12848" width="1.5703125" style="313" customWidth="1"/>
    <col min="12849" max="12849" width="2.5703125" style="313" customWidth="1"/>
    <col min="12850" max="12850" width="2.140625" style="313" customWidth="1"/>
    <col min="12851" max="12851" width="2.7109375" style="313" customWidth="1"/>
    <col min="12852" max="12852" width="2.28515625" style="313" customWidth="1"/>
    <col min="12853" max="12854" width="2.5703125" style="313" customWidth="1"/>
    <col min="12855" max="12855" width="2.140625" style="313" customWidth="1"/>
    <col min="12856" max="12856" width="1.5703125" style="313" customWidth="1"/>
    <col min="12857" max="12857" width="2.42578125" style="313" customWidth="1"/>
    <col min="12858" max="12858" width="2" style="313" customWidth="1"/>
    <col min="12859" max="12859" width="1" style="313" customWidth="1"/>
    <col min="12860" max="12860" width="1.7109375" style="313" customWidth="1"/>
    <col min="12861" max="12861" width="1.5703125" style="313" customWidth="1"/>
    <col min="12862" max="12862" width="0.85546875" style="313" customWidth="1"/>
    <col min="12863" max="13056" width="12.5703125" style="313"/>
    <col min="13057" max="13059" width="2.85546875" style="313" customWidth="1"/>
    <col min="13060" max="13060" width="9" style="313" customWidth="1"/>
    <col min="13061" max="13089" width="2.85546875" style="313" customWidth="1"/>
    <col min="13090" max="13090" width="7.7109375" style="313" customWidth="1"/>
    <col min="13091" max="13103" width="2.85546875" style="313" customWidth="1"/>
    <col min="13104" max="13104" width="1.5703125" style="313" customWidth="1"/>
    <col min="13105" max="13105" width="2.5703125" style="313" customWidth="1"/>
    <col min="13106" max="13106" width="2.140625" style="313" customWidth="1"/>
    <col min="13107" max="13107" width="2.7109375" style="313" customWidth="1"/>
    <col min="13108" max="13108" width="2.28515625" style="313" customWidth="1"/>
    <col min="13109" max="13110" width="2.5703125" style="313" customWidth="1"/>
    <col min="13111" max="13111" width="2.140625" style="313" customWidth="1"/>
    <col min="13112" max="13112" width="1.5703125" style="313" customWidth="1"/>
    <col min="13113" max="13113" width="2.42578125" style="313" customWidth="1"/>
    <col min="13114" max="13114" width="2" style="313" customWidth="1"/>
    <col min="13115" max="13115" width="1" style="313" customWidth="1"/>
    <col min="13116" max="13116" width="1.7109375" style="313" customWidth="1"/>
    <col min="13117" max="13117" width="1.5703125" style="313" customWidth="1"/>
    <col min="13118" max="13118" width="0.85546875" style="313" customWidth="1"/>
    <col min="13119" max="13312" width="12.5703125" style="313"/>
    <col min="13313" max="13315" width="2.85546875" style="313" customWidth="1"/>
    <col min="13316" max="13316" width="9" style="313" customWidth="1"/>
    <col min="13317" max="13345" width="2.85546875" style="313" customWidth="1"/>
    <col min="13346" max="13346" width="7.7109375" style="313" customWidth="1"/>
    <col min="13347" max="13359" width="2.85546875" style="313" customWidth="1"/>
    <col min="13360" max="13360" width="1.5703125" style="313" customWidth="1"/>
    <col min="13361" max="13361" width="2.5703125" style="313" customWidth="1"/>
    <col min="13362" max="13362" width="2.140625" style="313" customWidth="1"/>
    <col min="13363" max="13363" width="2.7109375" style="313" customWidth="1"/>
    <col min="13364" max="13364" width="2.28515625" style="313" customWidth="1"/>
    <col min="13365" max="13366" width="2.5703125" style="313" customWidth="1"/>
    <col min="13367" max="13367" width="2.140625" style="313" customWidth="1"/>
    <col min="13368" max="13368" width="1.5703125" style="313" customWidth="1"/>
    <col min="13369" max="13369" width="2.42578125" style="313" customWidth="1"/>
    <col min="13370" max="13370" width="2" style="313" customWidth="1"/>
    <col min="13371" max="13371" width="1" style="313" customWidth="1"/>
    <col min="13372" max="13372" width="1.7109375" style="313" customWidth="1"/>
    <col min="13373" max="13373" width="1.5703125" style="313" customWidth="1"/>
    <col min="13374" max="13374" width="0.85546875" style="313" customWidth="1"/>
    <col min="13375" max="13568" width="12.5703125" style="313"/>
    <col min="13569" max="13571" width="2.85546875" style="313" customWidth="1"/>
    <col min="13572" max="13572" width="9" style="313" customWidth="1"/>
    <col min="13573" max="13601" width="2.85546875" style="313" customWidth="1"/>
    <col min="13602" max="13602" width="7.7109375" style="313" customWidth="1"/>
    <col min="13603" max="13615" width="2.85546875" style="313" customWidth="1"/>
    <col min="13616" max="13616" width="1.5703125" style="313" customWidth="1"/>
    <col min="13617" max="13617" width="2.5703125" style="313" customWidth="1"/>
    <col min="13618" max="13618" width="2.140625" style="313" customWidth="1"/>
    <col min="13619" max="13619" width="2.7109375" style="313" customWidth="1"/>
    <col min="13620" max="13620" width="2.28515625" style="313" customWidth="1"/>
    <col min="13621" max="13622" width="2.5703125" style="313" customWidth="1"/>
    <col min="13623" max="13623" width="2.140625" style="313" customWidth="1"/>
    <col min="13624" max="13624" width="1.5703125" style="313" customWidth="1"/>
    <col min="13625" max="13625" width="2.42578125" style="313" customWidth="1"/>
    <col min="13626" max="13626" width="2" style="313" customWidth="1"/>
    <col min="13627" max="13627" width="1" style="313" customWidth="1"/>
    <col min="13628" max="13628" width="1.7109375" style="313" customWidth="1"/>
    <col min="13629" max="13629" width="1.5703125" style="313" customWidth="1"/>
    <col min="13630" max="13630" width="0.85546875" style="313" customWidth="1"/>
    <col min="13631" max="13824" width="12.5703125" style="313"/>
    <col min="13825" max="13827" width="2.85546875" style="313" customWidth="1"/>
    <col min="13828" max="13828" width="9" style="313" customWidth="1"/>
    <col min="13829" max="13857" width="2.85546875" style="313" customWidth="1"/>
    <col min="13858" max="13858" width="7.7109375" style="313" customWidth="1"/>
    <col min="13859" max="13871" width="2.85546875" style="313" customWidth="1"/>
    <col min="13872" max="13872" width="1.5703125" style="313" customWidth="1"/>
    <col min="13873" max="13873" width="2.5703125" style="313" customWidth="1"/>
    <col min="13874" max="13874" width="2.140625" style="313" customWidth="1"/>
    <col min="13875" max="13875" width="2.7109375" style="313" customWidth="1"/>
    <col min="13876" max="13876" width="2.28515625" style="313" customWidth="1"/>
    <col min="13877" max="13878" width="2.5703125" style="313" customWidth="1"/>
    <col min="13879" max="13879" width="2.140625" style="313" customWidth="1"/>
    <col min="13880" max="13880" width="1.5703125" style="313" customWidth="1"/>
    <col min="13881" max="13881" width="2.42578125" style="313" customWidth="1"/>
    <col min="13882" max="13882" width="2" style="313" customWidth="1"/>
    <col min="13883" max="13883" width="1" style="313" customWidth="1"/>
    <col min="13884" max="13884" width="1.7109375" style="313" customWidth="1"/>
    <col min="13885" max="13885" width="1.5703125" style="313" customWidth="1"/>
    <col min="13886" max="13886" width="0.85546875" style="313" customWidth="1"/>
    <col min="13887" max="14080" width="12.5703125" style="313"/>
    <col min="14081" max="14083" width="2.85546875" style="313" customWidth="1"/>
    <col min="14084" max="14084" width="9" style="313" customWidth="1"/>
    <col min="14085" max="14113" width="2.85546875" style="313" customWidth="1"/>
    <col min="14114" max="14114" width="7.7109375" style="313" customWidth="1"/>
    <col min="14115" max="14127" width="2.85546875" style="313" customWidth="1"/>
    <col min="14128" max="14128" width="1.5703125" style="313" customWidth="1"/>
    <col min="14129" max="14129" width="2.5703125" style="313" customWidth="1"/>
    <col min="14130" max="14130" width="2.140625" style="313" customWidth="1"/>
    <col min="14131" max="14131" width="2.7109375" style="313" customWidth="1"/>
    <col min="14132" max="14132" width="2.28515625" style="313" customWidth="1"/>
    <col min="14133" max="14134" width="2.5703125" style="313" customWidth="1"/>
    <col min="14135" max="14135" width="2.140625" style="313" customWidth="1"/>
    <col min="14136" max="14136" width="1.5703125" style="313" customWidth="1"/>
    <col min="14137" max="14137" width="2.42578125" style="313" customWidth="1"/>
    <col min="14138" max="14138" width="2" style="313" customWidth="1"/>
    <col min="14139" max="14139" width="1" style="313" customWidth="1"/>
    <col min="14140" max="14140" width="1.7109375" style="313" customWidth="1"/>
    <col min="14141" max="14141" width="1.5703125" style="313" customWidth="1"/>
    <col min="14142" max="14142" width="0.85546875" style="313" customWidth="1"/>
    <col min="14143" max="14336" width="12.5703125" style="313"/>
    <col min="14337" max="14339" width="2.85546875" style="313" customWidth="1"/>
    <col min="14340" max="14340" width="9" style="313" customWidth="1"/>
    <col min="14341" max="14369" width="2.85546875" style="313" customWidth="1"/>
    <col min="14370" max="14370" width="7.7109375" style="313" customWidth="1"/>
    <col min="14371" max="14383" width="2.85546875" style="313" customWidth="1"/>
    <col min="14384" max="14384" width="1.5703125" style="313" customWidth="1"/>
    <col min="14385" max="14385" width="2.5703125" style="313" customWidth="1"/>
    <col min="14386" max="14386" width="2.140625" style="313" customWidth="1"/>
    <col min="14387" max="14387" width="2.7109375" style="313" customWidth="1"/>
    <col min="14388" max="14388" width="2.28515625" style="313" customWidth="1"/>
    <col min="14389" max="14390" width="2.5703125" style="313" customWidth="1"/>
    <col min="14391" max="14391" width="2.140625" style="313" customWidth="1"/>
    <col min="14392" max="14392" width="1.5703125" style="313" customWidth="1"/>
    <col min="14393" max="14393" width="2.42578125" style="313" customWidth="1"/>
    <col min="14394" max="14394" width="2" style="313" customWidth="1"/>
    <col min="14395" max="14395" width="1" style="313" customWidth="1"/>
    <col min="14396" max="14396" width="1.7109375" style="313" customWidth="1"/>
    <col min="14397" max="14397" width="1.5703125" style="313" customWidth="1"/>
    <col min="14398" max="14398" width="0.85546875" style="313" customWidth="1"/>
    <col min="14399" max="14592" width="12.5703125" style="313"/>
    <col min="14593" max="14595" width="2.85546875" style="313" customWidth="1"/>
    <col min="14596" max="14596" width="9" style="313" customWidth="1"/>
    <col min="14597" max="14625" width="2.85546875" style="313" customWidth="1"/>
    <col min="14626" max="14626" width="7.7109375" style="313" customWidth="1"/>
    <col min="14627" max="14639" width="2.85546875" style="313" customWidth="1"/>
    <col min="14640" max="14640" width="1.5703125" style="313" customWidth="1"/>
    <col min="14641" max="14641" width="2.5703125" style="313" customWidth="1"/>
    <col min="14642" max="14642" width="2.140625" style="313" customWidth="1"/>
    <col min="14643" max="14643" width="2.7109375" style="313" customWidth="1"/>
    <col min="14644" max="14644" width="2.28515625" style="313" customWidth="1"/>
    <col min="14645" max="14646" width="2.5703125" style="313" customWidth="1"/>
    <col min="14647" max="14647" width="2.140625" style="313" customWidth="1"/>
    <col min="14648" max="14648" width="1.5703125" style="313" customWidth="1"/>
    <col min="14649" max="14649" width="2.42578125" style="313" customWidth="1"/>
    <col min="14650" max="14650" width="2" style="313" customWidth="1"/>
    <col min="14651" max="14651" width="1" style="313" customWidth="1"/>
    <col min="14652" max="14652" width="1.7109375" style="313" customWidth="1"/>
    <col min="14653" max="14653" width="1.5703125" style="313" customWidth="1"/>
    <col min="14654" max="14654" width="0.85546875" style="313" customWidth="1"/>
    <col min="14655" max="14848" width="12.5703125" style="313"/>
    <col min="14849" max="14851" width="2.85546875" style="313" customWidth="1"/>
    <col min="14852" max="14852" width="9" style="313" customWidth="1"/>
    <col min="14853" max="14881" width="2.85546875" style="313" customWidth="1"/>
    <col min="14882" max="14882" width="7.7109375" style="313" customWidth="1"/>
    <col min="14883" max="14895" width="2.85546875" style="313" customWidth="1"/>
    <col min="14896" max="14896" width="1.5703125" style="313" customWidth="1"/>
    <col min="14897" max="14897" width="2.5703125" style="313" customWidth="1"/>
    <col min="14898" max="14898" width="2.140625" style="313" customWidth="1"/>
    <col min="14899" max="14899" width="2.7109375" style="313" customWidth="1"/>
    <col min="14900" max="14900" width="2.28515625" style="313" customWidth="1"/>
    <col min="14901" max="14902" width="2.5703125" style="313" customWidth="1"/>
    <col min="14903" max="14903" width="2.140625" style="313" customWidth="1"/>
    <col min="14904" max="14904" width="1.5703125" style="313" customWidth="1"/>
    <col min="14905" max="14905" width="2.42578125" style="313" customWidth="1"/>
    <col min="14906" max="14906" width="2" style="313" customWidth="1"/>
    <col min="14907" max="14907" width="1" style="313" customWidth="1"/>
    <col min="14908" max="14908" width="1.7109375" style="313" customWidth="1"/>
    <col min="14909" max="14909" width="1.5703125" style="313" customWidth="1"/>
    <col min="14910" max="14910" width="0.85546875" style="313" customWidth="1"/>
    <col min="14911" max="15104" width="12.5703125" style="313"/>
    <col min="15105" max="15107" width="2.85546875" style="313" customWidth="1"/>
    <col min="15108" max="15108" width="9" style="313" customWidth="1"/>
    <col min="15109" max="15137" width="2.85546875" style="313" customWidth="1"/>
    <col min="15138" max="15138" width="7.7109375" style="313" customWidth="1"/>
    <col min="15139" max="15151" width="2.85546875" style="313" customWidth="1"/>
    <col min="15152" max="15152" width="1.5703125" style="313" customWidth="1"/>
    <col min="15153" max="15153" width="2.5703125" style="313" customWidth="1"/>
    <col min="15154" max="15154" width="2.140625" style="313" customWidth="1"/>
    <col min="15155" max="15155" width="2.7109375" style="313" customWidth="1"/>
    <col min="15156" max="15156" width="2.28515625" style="313" customWidth="1"/>
    <col min="15157" max="15158" width="2.5703125" style="313" customWidth="1"/>
    <col min="15159" max="15159" width="2.140625" style="313" customWidth="1"/>
    <col min="15160" max="15160" width="1.5703125" style="313" customWidth="1"/>
    <col min="15161" max="15161" width="2.42578125" style="313" customWidth="1"/>
    <col min="15162" max="15162" width="2" style="313" customWidth="1"/>
    <col min="15163" max="15163" width="1" style="313" customWidth="1"/>
    <col min="15164" max="15164" width="1.7109375" style="313" customWidth="1"/>
    <col min="15165" max="15165" width="1.5703125" style="313" customWidth="1"/>
    <col min="15166" max="15166" width="0.85546875" style="313" customWidth="1"/>
    <col min="15167" max="15360" width="12.5703125" style="313"/>
    <col min="15361" max="15363" width="2.85546875" style="313" customWidth="1"/>
    <col min="15364" max="15364" width="9" style="313" customWidth="1"/>
    <col min="15365" max="15393" width="2.85546875" style="313" customWidth="1"/>
    <col min="15394" max="15394" width="7.7109375" style="313" customWidth="1"/>
    <col min="15395" max="15407" width="2.85546875" style="313" customWidth="1"/>
    <col min="15408" max="15408" width="1.5703125" style="313" customWidth="1"/>
    <col min="15409" max="15409" width="2.5703125" style="313" customWidth="1"/>
    <col min="15410" max="15410" width="2.140625" style="313" customWidth="1"/>
    <col min="15411" max="15411" width="2.7109375" style="313" customWidth="1"/>
    <col min="15412" max="15412" width="2.28515625" style="313" customWidth="1"/>
    <col min="15413" max="15414" width="2.5703125" style="313" customWidth="1"/>
    <col min="15415" max="15415" width="2.140625" style="313" customWidth="1"/>
    <col min="15416" max="15416" width="1.5703125" style="313" customWidth="1"/>
    <col min="15417" max="15417" width="2.42578125" style="313" customWidth="1"/>
    <col min="15418" max="15418" width="2" style="313" customWidth="1"/>
    <col min="15419" max="15419" width="1" style="313" customWidth="1"/>
    <col min="15420" max="15420" width="1.7109375" style="313" customWidth="1"/>
    <col min="15421" max="15421" width="1.5703125" style="313" customWidth="1"/>
    <col min="15422" max="15422" width="0.85546875" style="313" customWidth="1"/>
    <col min="15423" max="15616" width="12.5703125" style="313"/>
    <col min="15617" max="15619" width="2.85546875" style="313" customWidth="1"/>
    <col min="15620" max="15620" width="9" style="313" customWidth="1"/>
    <col min="15621" max="15649" width="2.85546875" style="313" customWidth="1"/>
    <col min="15650" max="15650" width="7.7109375" style="313" customWidth="1"/>
    <col min="15651" max="15663" width="2.85546875" style="313" customWidth="1"/>
    <col min="15664" max="15664" width="1.5703125" style="313" customWidth="1"/>
    <col min="15665" max="15665" width="2.5703125" style="313" customWidth="1"/>
    <col min="15666" max="15666" width="2.140625" style="313" customWidth="1"/>
    <col min="15667" max="15667" width="2.7109375" style="313" customWidth="1"/>
    <col min="15668" max="15668" width="2.28515625" style="313" customWidth="1"/>
    <col min="15669" max="15670" width="2.5703125" style="313" customWidth="1"/>
    <col min="15671" max="15671" width="2.140625" style="313" customWidth="1"/>
    <col min="15672" max="15672" width="1.5703125" style="313" customWidth="1"/>
    <col min="15673" max="15673" width="2.42578125" style="313" customWidth="1"/>
    <col min="15674" max="15674" width="2" style="313" customWidth="1"/>
    <col min="15675" max="15675" width="1" style="313" customWidth="1"/>
    <col min="15676" max="15676" width="1.7109375" style="313" customWidth="1"/>
    <col min="15677" max="15677" width="1.5703125" style="313" customWidth="1"/>
    <col min="15678" max="15678" width="0.85546875" style="313" customWidth="1"/>
    <col min="15679" max="15872" width="12.5703125" style="313"/>
    <col min="15873" max="15875" width="2.85546875" style="313" customWidth="1"/>
    <col min="15876" max="15876" width="9" style="313" customWidth="1"/>
    <col min="15877" max="15905" width="2.85546875" style="313" customWidth="1"/>
    <col min="15906" max="15906" width="7.7109375" style="313" customWidth="1"/>
    <col min="15907" max="15919" width="2.85546875" style="313" customWidth="1"/>
    <col min="15920" max="15920" width="1.5703125" style="313" customWidth="1"/>
    <col min="15921" max="15921" width="2.5703125" style="313" customWidth="1"/>
    <col min="15922" max="15922" width="2.140625" style="313" customWidth="1"/>
    <col min="15923" max="15923" width="2.7109375" style="313" customWidth="1"/>
    <col min="15924" max="15924" width="2.28515625" style="313" customWidth="1"/>
    <col min="15925" max="15926" width="2.5703125" style="313" customWidth="1"/>
    <col min="15927" max="15927" width="2.140625" style="313" customWidth="1"/>
    <col min="15928" max="15928" width="1.5703125" style="313" customWidth="1"/>
    <col min="15929" max="15929" width="2.42578125" style="313" customWidth="1"/>
    <col min="15930" max="15930" width="2" style="313" customWidth="1"/>
    <col min="15931" max="15931" width="1" style="313" customWidth="1"/>
    <col min="15932" max="15932" width="1.7109375" style="313" customWidth="1"/>
    <col min="15933" max="15933" width="1.5703125" style="313" customWidth="1"/>
    <col min="15934" max="15934" width="0.85546875" style="313" customWidth="1"/>
    <col min="15935" max="16128" width="12.5703125" style="313"/>
    <col min="16129" max="16131" width="2.85546875" style="313" customWidth="1"/>
    <col min="16132" max="16132" width="9" style="313" customWidth="1"/>
    <col min="16133" max="16161" width="2.85546875" style="313" customWidth="1"/>
    <col min="16162" max="16162" width="7.7109375" style="313" customWidth="1"/>
    <col min="16163" max="16175" width="2.85546875" style="313" customWidth="1"/>
    <col min="16176" max="16176" width="1.5703125" style="313" customWidth="1"/>
    <col min="16177" max="16177" width="2.5703125" style="313" customWidth="1"/>
    <col min="16178" max="16178" width="2.140625" style="313" customWidth="1"/>
    <col min="16179" max="16179" width="2.7109375" style="313" customWidth="1"/>
    <col min="16180" max="16180" width="2.28515625" style="313" customWidth="1"/>
    <col min="16181" max="16182" width="2.5703125" style="313" customWidth="1"/>
    <col min="16183" max="16183" width="2.140625" style="313" customWidth="1"/>
    <col min="16184" max="16184" width="1.5703125" style="313" customWidth="1"/>
    <col min="16185" max="16185" width="2.42578125" style="313" customWidth="1"/>
    <col min="16186" max="16186" width="2" style="313" customWidth="1"/>
    <col min="16187" max="16187" width="1" style="313" customWidth="1"/>
    <col min="16188" max="16188" width="1.7109375" style="313" customWidth="1"/>
    <col min="16189" max="16189" width="1.5703125" style="313" customWidth="1"/>
    <col min="16190" max="16190" width="0.85546875" style="313" customWidth="1"/>
    <col min="16191" max="16384" width="12.5703125" style="313"/>
  </cols>
  <sheetData>
    <row r="1" spans="1:51" ht="13.5" customHeight="1">
      <c r="A1" s="323"/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0"/>
      <c r="R1" s="320"/>
      <c r="S1" s="320"/>
      <c r="T1" s="320"/>
      <c r="U1" s="320"/>
      <c r="V1" s="320"/>
      <c r="W1" s="320"/>
      <c r="X1" s="320"/>
      <c r="Y1" s="320"/>
      <c r="Z1" s="334" t="s">
        <v>258</v>
      </c>
      <c r="AA1" s="320"/>
      <c r="AB1" s="320"/>
      <c r="AC1" s="320"/>
      <c r="AD1" s="320"/>
      <c r="AE1" s="320"/>
      <c r="AF1" s="320"/>
      <c r="AG1" s="320"/>
      <c r="AH1" s="320"/>
      <c r="AI1" s="333"/>
      <c r="AJ1" s="323"/>
      <c r="AK1" s="323"/>
      <c r="AL1" s="323"/>
      <c r="AM1" s="323"/>
      <c r="AN1" s="323"/>
      <c r="AO1" s="323"/>
      <c r="AP1" s="323"/>
      <c r="AQ1" s="323"/>
      <c r="AR1" s="323"/>
      <c r="AS1" s="331"/>
      <c r="AT1" s="331"/>
      <c r="AU1" s="331"/>
      <c r="AV1" s="331"/>
      <c r="AW1" s="331"/>
    </row>
    <row r="2" spans="1:51" ht="13.5" customHeight="1">
      <c r="A2" s="323"/>
      <c r="B2" s="323"/>
      <c r="C2" s="323"/>
      <c r="E2" s="314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32" t="s">
        <v>257</v>
      </c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31"/>
      <c r="AV2" s="331"/>
      <c r="AW2" s="331"/>
      <c r="AX2" s="331"/>
    </row>
    <row r="3" spans="1:51" ht="13.5" customHeight="1">
      <c r="A3" s="323"/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32" t="s">
        <v>256</v>
      </c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31"/>
      <c r="AT3" s="331"/>
      <c r="AU3" s="331"/>
      <c r="AV3" s="331"/>
      <c r="AW3" s="331"/>
    </row>
    <row r="4" spans="1:51" ht="35.25" customHeight="1">
      <c r="A4" s="323"/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</row>
    <row r="5" spans="1:51" ht="13.5" customHeight="1">
      <c r="A5" s="323"/>
      <c r="B5" s="323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323"/>
      <c r="AS5" s="323"/>
      <c r="AT5" s="323"/>
      <c r="AU5" s="323"/>
      <c r="AV5" s="323"/>
      <c r="AW5" s="323"/>
      <c r="AX5" s="323"/>
      <c r="AY5" s="323"/>
    </row>
    <row r="6" spans="1:51" ht="13.5" customHeight="1">
      <c r="A6" s="330" t="s">
        <v>255</v>
      </c>
      <c r="B6" s="323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  <c r="AA6" s="323"/>
      <c r="AB6" s="323"/>
      <c r="AC6" s="323"/>
      <c r="AD6" s="323"/>
      <c r="AE6" s="323"/>
      <c r="AF6" s="323"/>
      <c r="AG6" s="323"/>
      <c r="AH6" s="323"/>
      <c r="AI6" s="323"/>
      <c r="AJ6" s="330" t="s">
        <v>254</v>
      </c>
      <c r="AK6" s="323"/>
      <c r="AL6" s="323"/>
      <c r="AM6" s="323"/>
      <c r="AN6" s="323"/>
      <c r="AO6" s="323"/>
      <c r="AP6" s="323"/>
      <c r="AQ6" s="323"/>
      <c r="AR6" s="323"/>
      <c r="AS6" s="323"/>
      <c r="AT6" s="323"/>
      <c r="AU6" s="323"/>
      <c r="AV6" s="323"/>
      <c r="AW6" s="323"/>
      <c r="AX6" s="323"/>
      <c r="AY6" s="323"/>
    </row>
    <row r="7" spans="1:51" ht="13.5" customHeight="1">
      <c r="A7" s="328" t="s">
        <v>253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8" t="s">
        <v>252</v>
      </c>
      <c r="AK7" s="323"/>
      <c r="AL7" s="323"/>
      <c r="AM7" s="323"/>
      <c r="AN7" s="323"/>
      <c r="AO7" s="323"/>
      <c r="AP7" s="323"/>
      <c r="AQ7" s="323"/>
      <c r="AR7" s="323"/>
      <c r="AS7" s="323"/>
      <c r="AT7" s="323"/>
      <c r="AU7" s="323"/>
      <c r="AV7" s="323"/>
      <c r="AW7" s="323"/>
      <c r="AX7" s="323"/>
      <c r="AY7" s="323"/>
    </row>
    <row r="8" spans="1:51" ht="24" customHeight="1">
      <c r="A8" s="323"/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  <c r="AM8" s="323"/>
      <c r="AN8" s="323"/>
      <c r="AO8" s="323"/>
      <c r="AP8" s="323"/>
      <c r="AQ8" s="323"/>
      <c r="AR8" s="323"/>
      <c r="AS8" s="323"/>
      <c r="AT8" s="323"/>
      <c r="AU8" s="323"/>
      <c r="AV8" s="323"/>
      <c r="AW8" s="323"/>
      <c r="AX8" s="323"/>
      <c r="AY8" s="323"/>
    </row>
    <row r="9" spans="1:51" ht="26.25" customHeight="1">
      <c r="A9" s="323" t="s">
        <v>251</v>
      </c>
      <c r="B9" s="323"/>
      <c r="C9" s="323"/>
      <c r="D9" s="323"/>
      <c r="E9" s="323"/>
      <c r="F9" s="323"/>
      <c r="G9" s="323"/>
      <c r="H9" s="328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323"/>
      <c r="Y9" s="323"/>
      <c r="Z9" s="323"/>
      <c r="AA9" s="323"/>
      <c r="AB9" s="323"/>
      <c r="AC9" s="323"/>
      <c r="AD9" s="323"/>
      <c r="AE9" s="323"/>
      <c r="AF9" s="323"/>
      <c r="AG9" s="323"/>
      <c r="AH9" s="323"/>
      <c r="AI9" s="323"/>
      <c r="AJ9" s="329" t="s">
        <v>250</v>
      </c>
      <c r="AK9" s="323"/>
      <c r="AL9" s="323"/>
      <c r="AM9" s="323"/>
      <c r="AN9" s="323"/>
      <c r="AO9" s="323"/>
      <c r="AP9" s="323"/>
      <c r="AQ9" s="328"/>
      <c r="AR9" s="323"/>
      <c r="AS9" s="323"/>
      <c r="AT9" s="323"/>
      <c r="AU9" s="323"/>
      <c r="AV9" s="323"/>
      <c r="AW9" s="323"/>
      <c r="AX9" s="323"/>
      <c r="AY9" s="323"/>
    </row>
    <row r="10" spans="1:51" ht="3.75" customHeight="1">
      <c r="A10" s="323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3"/>
      <c r="AT10" s="323"/>
      <c r="AU10" s="323"/>
      <c r="AV10" s="323"/>
      <c r="AW10" s="323"/>
      <c r="AX10" s="323"/>
      <c r="AY10" s="323"/>
    </row>
    <row r="11" spans="1:51" s="316" customFormat="1" ht="26.25" customHeight="1">
      <c r="A11" s="327" t="s">
        <v>249</v>
      </c>
      <c r="B11" s="320"/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0"/>
      <c r="X11" s="320"/>
      <c r="Y11" s="320"/>
      <c r="Z11" s="320"/>
      <c r="AA11" s="320"/>
      <c r="AB11" s="320"/>
      <c r="AC11" s="320"/>
      <c r="AD11" s="320"/>
      <c r="AE11" s="320"/>
      <c r="AF11" s="320"/>
      <c r="AG11" s="320"/>
      <c r="AH11" s="320"/>
      <c r="AI11" s="320"/>
      <c r="AJ11" s="327" t="s">
        <v>249</v>
      </c>
      <c r="AK11" s="320"/>
      <c r="AL11" s="320"/>
      <c r="AM11" s="320"/>
      <c r="AN11" s="320"/>
      <c r="AO11" s="320"/>
      <c r="AP11" s="320"/>
      <c r="AQ11" s="320"/>
      <c r="AR11" s="320"/>
      <c r="AS11" s="320"/>
      <c r="AT11" s="320"/>
      <c r="AU11" s="320"/>
      <c r="AV11" s="320"/>
      <c r="AW11" s="320"/>
      <c r="AX11" s="320"/>
      <c r="AY11" s="320"/>
    </row>
    <row r="12" spans="1:51" s="316" customFormat="1" ht="23.25" customHeight="1">
      <c r="A12" s="326"/>
      <c r="B12" s="326"/>
      <c r="C12" s="326"/>
      <c r="D12" s="326"/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0"/>
      <c r="AJ12" s="320"/>
      <c r="AK12" s="320"/>
      <c r="AL12" s="320"/>
      <c r="AM12" s="320"/>
      <c r="AN12" s="320"/>
      <c r="AO12" s="320"/>
      <c r="AP12" s="320"/>
      <c r="AQ12" s="320"/>
      <c r="AR12" s="320"/>
      <c r="AS12" s="320"/>
      <c r="AT12" s="320"/>
      <c r="AU12" s="320"/>
      <c r="AV12" s="320"/>
      <c r="AW12" s="320"/>
      <c r="AX12" s="320"/>
      <c r="AY12" s="320"/>
    </row>
    <row r="13" spans="1:51" s="316" customFormat="1" ht="38.25" customHeight="1">
      <c r="A13" s="386" t="s">
        <v>248</v>
      </c>
      <c r="B13" s="386"/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  <c r="AC13" s="386"/>
      <c r="AD13" s="386"/>
      <c r="AE13" s="386"/>
      <c r="AF13" s="386"/>
      <c r="AG13" s="386"/>
      <c r="AH13" s="386"/>
      <c r="AI13" s="386"/>
      <c r="AJ13" s="386"/>
      <c r="AK13" s="386"/>
      <c r="AL13" s="386"/>
      <c r="AM13" s="386"/>
      <c r="AN13" s="386"/>
      <c r="AO13" s="386"/>
      <c r="AP13" s="386"/>
      <c r="AQ13" s="386"/>
      <c r="AR13" s="386"/>
      <c r="AS13" s="386"/>
      <c r="AT13" s="386"/>
      <c r="AU13" s="386"/>
      <c r="AV13" s="386"/>
      <c r="AW13" s="320"/>
      <c r="AX13" s="320"/>
      <c r="AY13" s="320"/>
    </row>
    <row r="14" spans="1:51" s="316" customFormat="1" ht="13.5" customHeight="1">
      <c r="A14" s="387" t="s">
        <v>247</v>
      </c>
      <c r="B14" s="387"/>
      <c r="C14" s="387"/>
      <c r="D14" s="387"/>
      <c r="E14" s="387"/>
      <c r="F14" s="387"/>
      <c r="G14" s="387"/>
      <c r="H14" s="387"/>
      <c r="I14" s="387"/>
      <c r="J14" s="387"/>
      <c r="K14" s="387"/>
      <c r="L14" s="387"/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20"/>
      <c r="AX14" s="320"/>
      <c r="AY14" s="320"/>
    </row>
    <row r="15" spans="1:51" s="316" customFormat="1" ht="26.25" customHeight="1">
      <c r="A15" s="386" t="s">
        <v>246</v>
      </c>
      <c r="B15" s="386"/>
      <c r="C15" s="386"/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  <c r="AC15" s="386"/>
      <c r="AD15" s="386"/>
      <c r="AE15" s="386"/>
      <c r="AF15" s="386"/>
      <c r="AG15" s="386"/>
      <c r="AH15" s="386"/>
      <c r="AI15" s="386"/>
      <c r="AJ15" s="386"/>
      <c r="AK15" s="386"/>
      <c r="AL15" s="386"/>
      <c r="AM15" s="386"/>
      <c r="AN15" s="386"/>
      <c r="AO15" s="386"/>
      <c r="AP15" s="386"/>
      <c r="AQ15" s="386"/>
      <c r="AR15" s="386"/>
      <c r="AS15" s="386"/>
      <c r="AT15" s="386"/>
      <c r="AU15" s="386"/>
      <c r="AV15" s="386"/>
      <c r="AW15" s="320"/>
      <c r="AX15" s="320"/>
      <c r="AY15" s="320"/>
    </row>
    <row r="16" spans="1:51" s="316" customFormat="1" ht="17.25" customHeight="1">
      <c r="A16" s="388" t="s">
        <v>259</v>
      </c>
      <c r="B16" s="388"/>
      <c r="C16" s="388"/>
      <c r="D16" s="388"/>
      <c r="E16" s="388"/>
      <c r="F16" s="325"/>
      <c r="G16" s="389" t="s">
        <v>260</v>
      </c>
      <c r="H16" s="389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20"/>
    </row>
    <row r="17" spans="1:62" ht="19.5" customHeight="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R17" s="379"/>
      <c r="S17" s="379"/>
      <c r="T17" s="379"/>
      <c r="U17" s="379"/>
      <c r="V17" s="379"/>
      <c r="W17" s="379"/>
      <c r="X17" s="379"/>
      <c r="Y17" s="379"/>
      <c r="Z17" s="379"/>
      <c r="AA17" s="379"/>
      <c r="AB17" s="379"/>
      <c r="AC17" s="379"/>
      <c r="AD17" s="379"/>
      <c r="AE17" s="379"/>
      <c r="AF17" s="379"/>
      <c r="AG17" s="379"/>
      <c r="AH17" s="379"/>
      <c r="AI17" s="379"/>
      <c r="AJ17" s="379"/>
      <c r="AK17" s="379"/>
      <c r="AL17" s="379"/>
      <c r="AM17" s="379"/>
      <c r="AN17" s="379"/>
      <c r="AO17" s="379"/>
      <c r="AP17" s="379"/>
      <c r="AQ17" s="379"/>
      <c r="AR17" s="379"/>
      <c r="AS17" s="379"/>
      <c r="AT17" s="379"/>
      <c r="AU17" s="379"/>
      <c r="AV17" s="324"/>
      <c r="AW17" s="323"/>
      <c r="AX17" s="323"/>
      <c r="AY17" s="323"/>
    </row>
    <row r="18" spans="1:62" s="316" customFormat="1" ht="19.5" customHeight="1">
      <c r="O18" s="380" t="s">
        <v>245</v>
      </c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2"/>
      <c r="AW18" s="320"/>
      <c r="AX18" s="320"/>
      <c r="AY18" s="320"/>
    </row>
    <row r="19" spans="1:62" s="316" customFormat="1" ht="13.5" customHeight="1">
      <c r="A19" s="321"/>
      <c r="B19" s="321"/>
      <c r="C19" s="321"/>
      <c r="D19" s="321"/>
      <c r="E19" s="321"/>
      <c r="F19" s="321"/>
      <c r="G19" s="321"/>
      <c r="H19" s="321"/>
      <c r="I19" s="321"/>
      <c r="J19" s="321"/>
      <c r="K19" s="321"/>
      <c r="L19" s="321"/>
      <c r="M19" s="321"/>
      <c r="N19" s="321"/>
      <c r="O19" s="321"/>
      <c r="P19" s="321"/>
      <c r="Q19" s="321"/>
      <c r="R19" s="321"/>
      <c r="S19" s="321"/>
      <c r="T19" s="321"/>
      <c r="U19" s="321"/>
      <c r="V19" s="321"/>
      <c r="W19" s="321"/>
      <c r="X19" s="321"/>
      <c r="Y19" s="321"/>
      <c r="Z19" s="321"/>
      <c r="AA19" s="321"/>
      <c r="AB19" s="321"/>
      <c r="AC19" s="321"/>
      <c r="AD19" s="321"/>
      <c r="AE19" s="321"/>
      <c r="AF19" s="321"/>
      <c r="AG19" s="321"/>
      <c r="AH19" s="321"/>
      <c r="AI19" s="321"/>
      <c r="AJ19" s="321"/>
      <c r="AK19" s="321"/>
      <c r="AL19" s="321"/>
      <c r="AM19" s="321"/>
      <c r="AN19" s="321"/>
      <c r="AO19" s="321"/>
      <c r="AP19" s="321"/>
      <c r="AQ19" s="321"/>
      <c r="AR19" s="321"/>
      <c r="AS19" s="321"/>
      <c r="AT19" s="321"/>
      <c r="AU19" s="321"/>
      <c r="AV19" s="321"/>
      <c r="AW19" s="321"/>
      <c r="AX19" s="321"/>
      <c r="AY19" s="321"/>
    </row>
    <row r="20" spans="1:62" s="316" customFormat="1" ht="13.5" customHeight="1">
      <c r="A20" s="317"/>
      <c r="B20" s="317"/>
      <c r="C20" s="317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 t="s">
        <v>244</v>
      </c>
      <c r="P20" s="317"/>
      <c r="Q20" s="317"/>
      <c r="R20" s="317"/>
      <c r="S20" s="317"/>
      <c r="T20" s="317"/>
      <c r="U20" s="317"/>
      <c r="V20" s="317"/>
      <c r="W20" s="317" t="s">
        <v>261</v>
      </c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</row>
    <row r="21" spans="1:62" s="316" customFormat="1" ht="13.5" customHeight="1">
      <c r="A21" s="317"/>
      <c r="B21" s="317"/>
      <c r="C21" s="317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</row>
    <row r="22" spans="1:62" s="316" customFormat="1" ht="13.5" customHeight="1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 t="s">
        <v>243</v>
      </c>
      <c r="P22" s="317"/>
      <c r="Q22" s="317"/>
      <c r="R22" s="317"/>
      <c r="S22" s="317"/>
      <c r="T22" s="317"/>
      <c r="U22" s="317"/>
      <c r="V22" s="317"/>
      <c r="W22" s="317" t="s">
        <v>242</v>
      </c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</row>
    <row r="23" spans="1:62" ht="13.5" customHeight="1">
      <c r="A23" s="314"/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314"/>
      <c r="AJ23" s="314"/>
      <c r="AK23" s="314"/>
      <c r="AL23" s="314"/>
      <c r="AM23" s="314"/>
      <c r="AN23" s="314"/>
      <c r="AO23" s="314"/>
      <c r="AP23" s="314"/>
      <c r="AQ23" s="314"/>
      <c r="AR23" s="314"/>
      <c r="AS23" s="314"/>
      <c r="AT23" s="314"/>
      <c r="AU23" s="314"/>
      <c r="AV23" s="314"/>
      <c r="AW23" s="314"/>
      <c r="AX23" s="314"/>
      <c r="AY23" s="314"/>
    </row>
    <row r="24" spans="1:62" s="316" customFormat="1" ht="13.5" customHeight="1">
      <c r="A24" s="317"/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 t="s">
        <v>241</v>
      </c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81" t="s">
        <v>262</v>
      </c>
      <c r="AB24" s="381"/>
      <c r="AC24" s="381"/>
      <c r="AD24" s="381"/>
      <c r="AE24" s="381"/>
      <c r="AF24" s="320" t="s">
        <v>240</v>
      </c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</row>
    <row r="25" spans="1:62" ht="13.5" customHeight="1">
      <c r="A25" s="314"/>
      <c r="B25" s="314"/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4"/>
      <c r="R25" s="314"/>
      <c r="S25" s="314"/>
      <c r="T25" s="314"/>
      <c r="U25" s="314"/>
      <c r="V25" s="314"/>
      <c r="W25" s="314"/>
      <c r="X25" s="314"/>
      <c r="Y25" s="314"/>
      <c r="Z25" s="314"/>
      <c r="AA25" s="314"/>
      <c r="AB25" s="314"/>
      <c r="AC25" s="314"/>
      <c r="AD25" s="314"/>
      <c r="AE25" s="314"/>
      <c r="AF25" s="314"/>
      <c r="AG25" s="314"/>
      <c r="AH25" s="314"/>
      <c r="AI25" s="314"/>
      <c r="AJ25" s="314"/>
      <c r="AK25" s="314"/>
      <c r="AL25" s="314"/>
      <c r="AM25" s="314"/>
      <c r="AN25" s="314"/>
      <c r="AO25" s="314"/>
      <c r="AP25" s="314"/>
      <c r="AQ25" s="314"/>
      <c r="AR25" s="314"/>
      <c r="AS25" s="314"/>
      <c r="AT25" s="314"/>
      <c r="AU25" s="314"/>
      <c r="AV25" s="314"/>
      <c r="AW25" s="314"/>
      <c r="AX25" s="314"/>
      <c r="AY25" s="314"/>
    </row>
    <row r="26" spans="1:62" ht="13.5" customHeight="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9"/>
      <c r="P26" s="319"/>
      <c r="Q26" s="319"/>
      <c r="R26" s="319"/>
      <c r="S26" s="319"/>
      <c r="T26" s="319"/>
      <c r="U26" s="319"/>
      <c r="V26" s="319"/>
      <c r="W26" s="319"/>
      <c r="X26" s="319"/>
      <c r="Y26" s="319"/>
      <c r="Z26" s="319"/>
      <c r="AA26" s="319"/>
      <c r="AB26" s="319"/>
      <c r="AC26" s="319"/>
      <c r="AD26" s="319"/>
      <c r="AE26" s="319"/>
      <c r="AF26" s="319"/>
      <c r="AG26" s="319"/>
      <c r="AH26" s="319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8"/>
      <c r="AZ26" s="318"/>
      <c r="BA26" s="318"/>
      <c r="BB26" s="318"/>
      <c r="BC26" s="318"/>
      <c r="BD26" s="318"/>
      <c r="BE26" s="318"/>
      <c r="BF26" s="318"/>
      <c r="BG26" s="318"/>
      <c r="BH26" s="318"/>
      <c r="BI26" s="318"/>
      <c r="BJ26" s="318"/>
    </row>
    <row r="27" spans="1:62" s="316" customFormat="1" ht="13.5" customHeight="1">
      <c r="A27" s="317"/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 t="s">
        <v>239</v>
      </c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82">
        <v>42713</v>
      </c>
      <c r="AD27" s="383"/>
      <c r="AE27" s="383"/>
      <c r="AF27" s="383"/>
      <c r="AG27" s="383"/>
      <c r="AH27" s="317"/>
      <c r="AI27" s="384" t="s">
        <v>238</v>
      </c>
      <c r="AJ27" s="384"/>
      <c r="AK27" s="383">
        <v>1565</v>
      </c>
      <c r="AL27" s="383"/>
      <c r="AM27" s="383"/>
      <c r="AN27" s="383"/>
      <c r="AO27" s="383"/>
      <c r="AP27" s="383"/>
      <c r="AQ27" s="317"/>
      <c r="AR27" s="317"/>
      <c r="AS27" s="317"/>
      <c r="AT27" s="317"/>
      <c r="AU27" s="317"/>
      <c r="AV27" s="317"/>
      <c r="AW27" s="317"/>
      <c r="AX27" s="317"/>
      <c r="AY27" s="317"/>
    </row>
    <row r="28" spans="1:62" ht="13.5" customHeight="1">
      <c r="A28" s="314"/>
      <c r="B28" s="314"/>
      <c r="C28" s="314"/>
      <c r="D28" s="314"/>
      <c r="E28" s="314"/>
      <c r="F28" s="314"/>
      <c r="G28" s="314"/>
      <c r="H28" s="314"/>
      <c r="I28" s="314"/>
      <c r="J28" s="314"/>
      <c r="K28" s="314"/>
      <c r="L28" s="314"/>
      <c r="M28" s="314"/>
      <c r="N28" s="314"/>
      <c r="O28" s="314"/>
      <c r="P28" s="314"/>
      <c r="Q28" s="314"/>
      <c r="R28" s="314"/>
      <c r="S28" s="314"/>
      <c r="T28" s="314"/>
      <c r="U28" s="314"/>
      <c r="V28" s="314"/>
      <c r="W28" s="314"/>
      <c r="X28" s="314"/>
      <c r="Y28" s="314"/>
      <c r="Z28" s="314"/>
      <c r="AA28" s="314"/>
      <c r="AB28" s="314"/>
      <c r="AC28" s="314"/>
      <c r="AD28" s="314"/>
      <c r="AE28" s="314"/>
      <c r="AF28" s="314"/>
      <c r="AG28" s="314"/>
      <c r="AH28" s="314"/>
      <c r="AI28" s="314"/>
      <c r="AJ28" s="314"/>
      <c r="AK28" s="314"/>
      <c r="AL28" s="314"/>
      <c r="AM28" s="314"/>
      <c r="AN28" s="314"/>
      <c r="AO28" s="314"/>
      <c r="AP28" s="314"/>
      <c r="AQ28" s="314"/>
      <c r="AR28" s="314"/>
      <c r="AS28" s="314"/>
      <c r="AT28" s="314"/>
      <c r="AU28" s="314"/>
      <c r="AV28" s="314"/>
      <c r="AW28" s="314"/>
      <c r="AX28" s="314"/>
      <c r="AY28" s="314"/>
    </row>
    <row r="29" spans="1:62" ht="13.5" customHeight="1">
      <c r="A29" s="314"/>
      <c r="B29" s="314"/>
      <c r="C29" s="314"/>
      <c r="D29" s="314"/>
      <c r="E29" s="314"/>
      <c r="F29" s="314"/>
      <c r="G29" s="314"/>
      <c r="H29" s="314"/>
      <c r="I29" s="314"/>
      <c r="J29" s="314"/>
      <c r="K29" s="314"/>
      <c r="L29" s="314"/>
      <c r="M29" s="314"/>
      <c r="N29" s="314"/>
      <c r="O29" s="314" t="s">
        <v>237</v>
      </c>
      <c r="P29" s="314"/>
      <c r="Q29" s="314"/>
      <c r="R29" s="314"/>
      <c r="S29" s="315" t="s">
        <v>263</v>
      </c>
      <c r="T29" s="315"/>
      <c r="U29" s="315"/>
      <c r="V29" s="315"/>
      <c r="W29" s="315"/>
      <c r="X29" s="314"/>
      <c r="Y29" s="314"/>
      <c r="Z29" s="314"/>
      <c r="AA29" s="314" t="s">
        <v>236</v>
      </c>
      <c r="AB29" s="314"/>
      <c r="AC29" s="314"/>
      <c r="AD29" s="314"/>
      <c r="AE29" s="314"/>
      <c r="AF29" s="314"/>
      <c r="AG29" s="314"/>
      <c r="AH29" s="314"/>
      <c r="AI29" s="314"/>
      <c r="AJ29" s="314"/>
      <c r="AK29" s="314"/>
      <c r="AL29" s="314"/>
      <c r="AM29" s="314"/>
      <c r="AN29" s="385" t="s">
        <v>235</v>
      </c>
      <c r="AO29" s="385"/>
      <c r="AP29" s="385"/>
      <c r="AQ29" s="385"/>
      <c r="AR29" s="385"/>
      <c r="AS29" s="314"/>
      <c r="AT29" s="314"/>
      <c r="AU29" s="314"/>
      <c r="AV29" s="314"/>
      <c r="AW29" s="314"/>
      <c r="AX29" s="314"/>
      <c r="AY29" s="314"/>
    </row>
    <row r="30" spans="1:62" ht="13.5" customHeight="1">
      <c r="A30" s="314"/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4"/>
      <c r="AH30" s="314"/>
      <c r="AI30" s="314"/>
      <c r="AJ30" s="314"/>
      <c r="AK30" s="314"/>
      <c r="AL30" s="314"/>
      <c r="AM30" s="314"/>
      <c r="AN30" s="314"/>
      <c r="AO30" s="314"/>
      <c r="AP30" s="314"/>
      <c r="AQ30" s="314"/>
      <c r="AR30" s="314"/>
      <c r="AS30" s="314"/>
      <c r="AT30" s="314"/>
      <c r="AU30" s="314"/>
      <c r="AV30" s="314"/>
      <c r="AW30" s="314"/>
      <c r="AX30" s="314"/>
      <c r="AY30" s="314"/>
    </row>
    <row r="31" spans="1:62" ht="13.5" customHeight="1">
      <c r="A31" s="314"/>
      <c r="B31" s="314"/>
      <c r="C31" s="314"/>
      <c r="D31" s="314"/>
      <c r="E31" s="314"/>
      <c r="F31" s="314"/>
      <c r="G31" s="314"/>
      <c r="H31" s="314"/>
      <c r="I31" s="314"/>
      <c r="J31" s="314"/>
      <c r="K31" s="314"/>
      <c r="L31" s="314"/>
      <c r="M31" s="314"/>
      <c r="N31" s="314"/>
      <c r="O31" s="314"/>
      <c r="P31" s="314"/>
      <c r="Q31" s="314"/>
      <c r="R31" s="314"/>
      <c r="S31" s="314"/>
      <c r="T31" s="314"/>
      <c r="U31" s="314"/>
      <c r="V31" s="314"/>
      <c r="W31" s="314"/>
      <c r="X31" s="314"/>
      <c r="Y31" s="314"/>
      <c r="Z31" s="314"/>
      <c r="AA31" s="314"/>
      <c r="AB31" s="314"/>
      <c r="AC31" s="314"/>
      <c r="AD31" s="314"/>
      <c r="AE31" s="314"/>
      <c r="AF31" s="314"/>
      <c r="AG31" s="314"/>
      <c r="AH31" s="314"/>
      <c r="AI31" s="314"/>
      <c r="AJ31" s="314"/>
      <c r="AK31" s="314"/>
      <c r="AL31" s="314"/>
      <c r="AM31" s="314"/>
      <c r="AN31" s="314"/>
      <c r="AO31" s="314"/>
      <c r="AP31" s="314"/>
      <c r="AQ31" s="314"/>
      <c r="AR31" s="314"/>
      <c r="AS31" s="314"/>
      <c r="AT31" s="314"/>
      <c r="AU31" s="314"/>
      <c r="AV31" s="314"/>
      <c r="AW31" s="314"/>
      <c r="AX31" s="314"/>
      <c r="AY31" s="314"/>
    </row>
    <row r="32" spans="1:62" ht="13.5" customHeight="1">
      <c r="A32" s="314"/>
      <c r="B32" s="314"/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  <c r="V32" s="314"/>
      <c r="W32" s="314"/>
      <c r="X32" s="314"/>
      <c r="Y32" s="314"/>
      <c r="Z32" s="314"/>
      <c r="AA32" s="314"/>
      <c r="AB32" s="314"/>
      <c r="AC32" s="314"/>
      <c r="AD32" s="314"/>
      <c r="AE32" s="314"/>
      <c r="AF32" s="314"/>
      <c r="AG32" s="314"/>
      <c r="AH32" s="314"/>
      <c r="AI32" s="314"/>
      <c r="AJ32" s="314"/>
      <c r="AK32" s="314"/>
      <c r="AL32" s="314"/>
      <c r="AM32" s="314"/>
      <c r="AN32" s="314"/>
      <c r="AO32" s="314"/>
      <c r="AP32" s="314"/>
      <c r="AQ32" s="314"/>
      <c r="AR32" s="314"/>
      <c r="AS32" s="314"/>
      <c r="AT32" s="314"/>
      <c r="AU32" s="314"/>
      <c r="AV32" s="314"/>
      <c r="AW32" s="314"/>
      <c r="AX32" s="314"/>
      <c r="AY32" s="314"/>
    </row>
    <row r="33" spans="1:51" ht="13.5" customHeight="1">
      <c r="A33" s="314"/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4"/>
      <c r="AF33" s="314"/>
      <c r="AG33" s="314"/>
      <c r="AH33" s="314"/>
      <c r="AI33" s="314"/>
      <c r="AJ33" s="314"/>
      <c r="AK33" s="314"/>
      <c r="AL33" s="314"/>
      <c r="AM33" s="314"/>
      <c r="AN33" s="314"/>
      <c r="AO33" s="314"/>
      <c r="AP33" s="314"/>
      <c r="AQ33" s="314"/>
      <c r="AR33" s="314"/>
      <c r="AS33" s="314"/>
      <c r="AT33" s="314"/>
      <c r="AU33" s="314"/>
      <c r="AV33" s="314"/>
      <c r="AW33" s="314"/>
      <c r="AX33" s="314"/>
      <c r="AY33" s="314"/>
    </row>
    <row r="34" spans="1:51" ht="13.5" customHeight="1">
      <c r="A34" s="314"/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4"/>
      <c r="P34" s="314"/>
      <c r="Q34" s="314"/>
      <c r="R34" s="314"/>
      <c r="S34" s="314"/>
      <c r="T34" s="314"/>
      <c r="U34" s="314"/>
      <c r="V34" s="314"/>
      <c r="W34" s="314"/>
      <c r="X34" s="314"/>
      <c r="Y34" s="314"/>
      <c r="Z34" s="314"/>
      <c r="AA34" s="314"/>
      <c r="AB34" s="314"/>
      <c r="AC34" s="314"/>
      <c r="AD34" s="314"/>
      <c r="AE34" s="314"/>
      <c r="AF34" s="314"/>
      <c r="AG34" s="314"/>
      <c r="AH34" s="314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4"/>
      <c r="AU34" s="314"/>
      <c r="AV34" s="314"/>
      <c r="AW34" s="314"/>
      <c r="AX34" s="314"/>
      <c r="AY34" s="314"/>
    </row>
    <row r="35" spans="1:51" ht="13.5" customHeight="1">
      <c r="A35" s="314"/>
      <c r="B35" s="314"/>
      <c r="C35" s="314"/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314"/>
      <c r="W35" s="314"/>
      <c r="X35" s="314"/>
      <c r="Y35" s="314"/>
      <c r="Z35" s="314"/>
      <c r="AA35" s="314"/>
      <c r="AB35" s="314"/>
      <c r="AC35" s="314"/>
      <c r="AD35" s="314"/>
      <c r="AE35" s="314"/>
      <c r="AF35" s="314"/>
      <c r="AG35" s="314"/>
      <c r="AH35" s="314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4"/>
      <c r="AU35" s="314"/>
      <c r="AV35" s="314"/>
      <c r="AW35" s="314"/>
      <c r="AX35" s="314"/>
      <c r="AY35" s="314"/>
    </row>
    <row r="36" spans="1:51" ht="13.5" customHeight="1">
      <c r="A36" s="314"/>
      <c r="B36" s="314"/>
      <c r="C36" s="314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4"/>
      <c r="AF36" s="314"/>
      <c r="AG36" s="314"/>
      <c r="AH36" s="314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4"/>
      <c r="AU36" s="314"/>
      <c r="AV36" s="314"/>
      <c r="AW36" s="314"/>
      <c r="AX36" s="314"/>
      <c r="AY36" s="314"/>
    </row>
    <row r="37" spans="1:51" ht="13.5" customHeight="1">
      <c r="A37" s="314"/>
      <c r="B37" s="314"/>
      <c r="C37" s="314"/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4"/>
      <c r="AH37" s="314"/>
      <c r="AI37" s="314"/>
      <c r="AJ37" s="314"/>
      <c r="AK37" s="314"/>
      <c r="AL37" s="314"/>
      <c r="AM37" s="314"/>
      <c r="AN37" s="314"/>
      <c r="AO37" s="314"/>
      <c r="AP37" s="314"/>
      <c r="AQ37" s="314"/>
      <c r="AR37" s="314"/>
      <c r="AS37" s="314"/>
      <c r="AT37" s="314"/>
      <c r="AU37" s="314"/>
      <c r="AV37" s="314"/>
      <c r="AW37" s="314"/>
      <c r="AX37" s="314"/>
      <c r="AY37" s="314"/>
    </row>
    <row r="38" spans="1:51" ht="13.5" customHeight="1">
      <c r="A38" s="314"/>
      <c r="B38" s="314"/>
      <c r="C38" s="314"/>
      <c r="D38" s="314"/>
      <c r="E38" s="314"/>
      <c r="F38" s="314"/>
      <c r="G38" s="314"/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4"/>
      <c r="AH38" s="314"/>
      <c r="AI38" s="314"/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</row>
    <row r="39" spans="1:51" ht="13.5" customHeight="1">
      <c r="A39" s="314"/>
      <c r="B39" s="314"/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4"/>
      <c r="AH39" s="314"/>
      <c r="AI39" s="314"/>
      <c r="AJ39" s="314"/>
      <c r="AK39" s="314"/>
      <c r="AL39" s="314"/>
      <c r="AM39" s="314"/>
      <c r="AN39" s="314"/>
      <c r="AO39" s="314"/>
      <c r="AP39" s="314"/>
      <c r="AQ39" s="314"/>
      <c r="AR39" s="314"/>
      <c r="AS39" s="314"/>
      <c r="AT39" s="314"/>
      <c r="AU39" s="314"/>
      <c r="AV39" s="314"/>
      <c r="AW39" s="314"/>
      <c r="AX39" s="314"/>
      <c r="AY39" s="314"/>
    </row>
    <row r="40" spans="1:51" ht="13.5" customHeight="1">
      <c r="A40" s="314"/>
      <c r="B40" s="314"/>
      <c r="C40" s="314"/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4"/>
      <c r="AH40" s="314"/>
      <c r="AI40" s="314"/>
      <c r="AJ40" s="314"/>
      <c r="AK40" s="314"/>
      <c r="AL40" s="314"/>
      <c r="AM40" s="314"/>
      <c r="AN40" s="314"/>
      <c r="AO40" s="314"/>
      <c r="AP40" s="314"/>
      <c r="AQ40" s="314"/>
      <c r="AR40" s="314"/>
      <c r="AS40" s="314"/>
      <c r="AT40" s="314"/>
      <c r="AU40" s="314"/>
      <c r="AV40" s="314"/>
      <c r="AW40" s="314"/>
      <c r="AX40" s="314"/>
      <c r="AY40" s="314"/>
    </row>
    <row r="41" spans="1:51" ht="13.5" customHeight="1">
      <c r="A41" s="314"/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4"/>
      <c r="Y41" s="314"/>
      <c r="Z41" s="314"/>
      <c r="AA41" s="314"/>
      <c r="AB41" s="314"/>
      <c r="AC41" s="314"/>
      <c r="AD41" s="314"/>
      <c r="AE41" s="314"/>
      <c r="AF41" s="314"/>
      <c r="AG41" s="314"/>
      <c r="AH41" s="314"/>
      <c r="AI41" s="314"/>
      <c r="AJ41" s="314"/>
      <c r="AK41" s="314"/>
      <c r="AL41" s="314"/>
      <c r="AM41" s="314"/>
      <c r="AN41" s="314"/>
      <c r="AO41" s="314"/>
      <c r="AP41" s="314"/>
      <c r="AQ41" s="314"/>
      <c r="AR41" s="314"/>
      <c r="AS41" s="314"/>
      <c r="AT41" s="314"/>
      <c r="AU41" s="314"/>
      <c r="AV41" s="314"/>
      <c r="AW41" s="314"/>
      <c r="AX41" s="314"/>
      <c r="AY41" s="314"/>
    </row>
    <row r="42" spans="1:51" ht="13.5" customHeight="1">
      <c r="A42" s="314"/>
      <c r="B42" s="314"/>
      <c r="C42" s="314"/>
      <c r="D42" s="314"/>
      <c r="E42" s="314"/>
      <c r="F42" s="314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4"/>
      <c r="Y42" s="314"/>
      <c r="Z42" s="314"/>
      <c r="AA42" s="314"/>
      <c r="AB42" s="314"/>
      <c r="AC42" s="314"/>
      <c r="AD42" s="314"/>
      <c r="AE42" s="314"/>
      <c r="AF42" s="314"/>
      <c r="AG42" s="314"/>
      <c r="AH42" s="314"/>
      <c r="AI42" s="314"/>
      <c r="AJ42" s="314"/>
      <c r="AK42" s="314"/>
      <c r="AL42" s="314"/>
      <c r="AM42" s="314"/>
      <c r="AN42" s="314"/>
      <c r="AO42" s="314"/>
      <c r="AP42" s="314"/>
      <c r="AQ42" s="314"/>
      <c r="AR42" s="314"/>
      <c r="AS42" s="314"/>
      <c r="AT42" s="314"/>
      <c r="AU42" s="314"/>
      <c r="AV42" s="314"/>
      <c r="AW42" s="314"/>
      <c r="AX42" s="314"/>
      <c r="AY42" s="314"/>
    </row>
    <row r="43" spans="1:51" ht="13.5" customHeight="1">
      <c r="A43" s="314"/>
      <c r="B43" s="314"/>
      <c r="C43" s="314"/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4"/>
      <c r="Z43" s="314"/>
      <c r="AA43" s="314"/>
      <c r="AB43" s="314"/>
      <c r="AC43" s="314"/>
      <c r="AD43" s="314"/>
      <c r="AE43" s="314"/>
      <c r="AF43" s="314"/>
      <c r="AG43" s="314"/>
      <c r="AH43" s="314"/>
      <c r="AI43" s="314"/>
      <c r="AJ43" s="314"/>
      <c r="AK43" s="314"/>
      <c r="AL43" s="314"/>
      <c r="AM43" s="314"/>
      <c r="AN43" s="314"/>
      <c r="AO43" s="314"/>
      <c r="AP43" s="314"/>
      <c r="AQ43" s="314"/>
      <c r="AR43" s="314"/>
      <c r="AS43" s="314"/>
      <c r="AT43" s="314"/>
      <c r="AU43" s="314"/>
      <c r="AV43" s="314"/>
      <c r="AW43" s="314"/>
      <c r="AX43" s="314"/>
      <c r="AY43" s="314"/>
    </row>
    <row r="44" spans="1:51" ht="13.5" customHeight="1">
      <c r="A44" s="314"/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4"/>
      <c r="Y44" s="314"/>
      <c r="Z44" s="314"/>
      <c r="AA44" s="314"/>
      <c r="AB44" s="314"/>
      <c r="AC44" s="314"/>
      <c r="AD44" s="314"/>
      <c r="AE44" s="314"/>
      <c r="AF44" s="314"/>
      <c r="AG44" s="314"/>
      <c r="AH44" s="314"/>
      <c r="AI44" s="314"/>
      <c r="AJ44" s="314"/>
      <c r="AK44" s="314"/>
      <c r="AL44" s="314"/>
      <c r="AM44" s="314"/>
      <c r="AN44" s="314"/>
      <c r="AO44" s="314"/>
      <c r="AP44" s="314"/>
      <c r="AQ44" s="314"/>
      <c r="AR44" s="314"/>
      <c r="AS44" s="314"/>
      <c r="AT44" s="314"/>
      <c r="AU44" s="314"/>
      <c r="AV44" s="314"/>
      <c r="AW44" s="314"/>
      <c r="AX44" s="314"/>
      <c r="AY44" s="314"/>
    </row>
    <row r="45" spans="1:51" ht="13.5" customHeight="1">
      <c r="A45" s="314"/>
      <c r="B45" s="314"/>
      <c r="C45" s="314"/>
      <c r="D45" s="314"/>
      <c r="E45" s="314"/>
      <c r="F45" s="314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4"/>
      <c r="Y45" s="314"/>
      <c r="Z45" s="314"/>
      <c r="AA45" s="314"/>
      <c r="AB45" s="314"/>
      <c r="AC45" s="314"/>
      <c r="AD45" s="314"/>
      <c r="AE45" s="314"/>
      <c r="AF45" s="314"/>
      <c r="AG45" s="314"/>
      <c r="AH45" s="314"/>
      <c r="AI45" s="314"/>
      <c r="AJ45" s="314"/>
      <c r="AK45" s="314"/>
      <c r="AL45" s="314"/>
      <c r="AM45" s="314"/>
      <c r="AN45" s="314"/>
      <c r="AO45" s="314"/>
      <c r="AP45" s="314"/>
      <c r="AQ45" s="314"/>
      <c r="AR45" s="314"/>
      <c r="AS45" s="314"/>
      <c r="AT45" s="314"/>
      <c r="AU45" s="314"/>
      <c r="AV45" s="314"/>
      <c r="AW45" s="314"/>
      <c r="AX45" s="314"/>
      <c r="AY45" s="314"/>
    </row>
    <row r="46" spans="1:51" ht="13.5" customHeight="1">
      <c r="A46" s="314"/>
      <c r="B46" s="314"/>
      <c r="C46" s="314"/>
      <c r="D46" s="314"/>
      <c r="E46" s="314"/>
      <c r="F46" s="314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4"/>
      <c r="Y46" s="314"/>
      <c r="Z46" s="314"/>
      <c r="AA46" s="314"/>
      <c r="AB46" s="314"/>
      <c r="AC46" s="314"/>
      <c r="AD46" s="314"/>
      <c r="AE46" s="314"/>
      <c r="AF46" s="314"/>
      <c r="AG46" s="314"/>
      <c r="AH46" s="314"/>
      <c r="AI46" s="314"/>
      <c r="AJ46" s="314"/>
      <c r="AK46" s="314"/>
      <c r="AL46" s="314"/>
      <c r="AM46" s="314"/>
      <c r="AN46" s="314"/>
      <c r="AO46" s="314"/>
      <c r="AP46" s="314"/>
      <c r="AQ46" s="314"/>
      <c r="AR46" s="314"/>
      <c r="AS46" s="314"/>
      <c r="AT46" s="314"/>
      <c r="AU46" s="314"/>
      <c r="AV46" s="314"/>
      <c r="AW46" s="314"/>
      <c r="AX46" s="314"/>
      <c r="AY46" s="314"/>
    </row>
    <row r="47" spans="1:51" ht="13.5" customHeight="1">
      <c r="A47" s="314"/>
      <c r="B47" s="314"/>
      <c r="C47" s="314"/>
      <c r="D47" s="314"/>
      <c r="E47" s="314"/>
      <c r="F47" s="314"/>
      <c r="G47" s="314"/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4"/>
      <c r="Y47" s="314"/>
      <c r="Z47" s="314"/>
      <c r="AA47" s="314"/>
      <c r="AB47" s="314"/>
      <c r="AC47" s="314"/>
      <c r="AD47" s="314"/>
      <c r="AE47" s="314"/>
      <c r="AF47" s="314"/>
      <c r="AG47" s="314"/>
      <c r="AH47" s="314"/>
      <c r="AI47" s="314"/>
      <c r="AJ47" s="314"/>
      <c r="AK47" s="314"/>
      <c r="AL47" s="314"/>
      <c r="AM47" s="314"/>
      <c r="AN47" s="314"/>
      <c r="AO47" s="314"/>
      <c r="AP47" s="314"/>
      <c r="AQ47" s="314"/>
      <c r="AR47" s="314"/>
      <c r="AS47" s="314"/>
      <c r="AT47" s="314"/>
      <c r="AU47" s="314"/>
      <c r="AV47" s="314"/>
      <c r="AW47" s="314"/>
      <c r="AX47" s="314"/>
      <c r="AY47" s="314"/>
    </row>
    <row r="48" spans="1:51" ht="13.5" customHeight="1">
      <c r="A48" s="314"/>
      <c r="B48" s="314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4"/>
      <c r="Y48" s="314"/>
      <c r="Z48" s="314"/>
      <c r="AA48" s="314"/>
      <c r="AB48" s="314"/>
      <c r="AC48" s="314"/>
      <c r="AD48" s="314"/>
      <c r="AE48" s="314"/>
      <c r="AF48" s="314"/>
      <c r="AG48" s="314"/>
      <c r="AH48" s="314"/>
      <c r="AI48" s="314"/>
      <c r="AJ48" s="314"/>
      <c r="AK48" s="314"/>
      <c r="AL48" s="314"/>
      <c r="AM48" s="314"/>
      <c r="AN48" s="314"/>
      <c r="AO48" s="314"/>
      <c r="AP48" s="314"/>
      <c r="AQ48" s="314"/>
      <c r="AR48" s="314"/>
      <c r="AS48" s="314"/>
      <c r="AT48" s="314"/>
      <c r="AU48" s="314"/>
      <c r="AV48" s="314"/>
      <c r="AW48" s="314"/>
      <c r="AX48" s="314"/>
      <c r="AY48" s="314"/>
    </row>
    <row r="49" spans="1:51" ht="13.5" customHeight="1">
      <c r="A49" s="314"/>
      <c r="B49" s="314"/>
      <c r="C49" s="314"/>
      <c r="D49" s="314"/>
      <c r="E49" s="314"/>
      <c r="F49" s="314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314"/>
      <c r="AD49" s="314"/>
      <c r="AE49" s="314"/>
      <c r="AF49" s="314"/>
      <c r="AG49" s="314"/>
      <c r="AH49" s="314"/>
      <c r="AI49" s="314"/>
      <c r="AJ49" s="314"/>
      <c r="AK49" s="314"/>
      <c r="AL49" s="314"/>
      <c r="AM49" s="314"/>
      <c r="AN49" s="314"/>
      <c r="AO49" s="314"/>
      <c r="AP49" s="314"/>
      <c r="AQ49" s="314"/>
      <c r="AR49" s="314"/>
      <c r="AS49" s="314"/>
      <c r="AT49" s="314"/>
      <c r="AU49" s="314"/>
      <c r="AV49" s="314"/>
      <c r="AW49" s="314"/>
      <c r="AX49" s="314"/>
      <c r="AY49" s="314"/>
    </row>
    <row r="50" spans="1:51" ht="13.5" customHeight="1">
      <c r="A50" s="314"/>
      <c r="B50" s="314"/>
      <c r="C50" s="314"/>
      <c r="D50" s="314"/>
      <c r="E50" s="314"/>
      <c r="F50" s="314"/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4"/>
      <c r="AA50" s="314"/>
      <c r="AB50" s="314"/>
      <c r="AC50" s="314"/>
      <c r="AD50" s="314"/>
      <c r="AE50" s="314"/>
      <c r="AF50" s="314"/>
      <c r="AG50" s="314"/>
      <c r="AH50" s="314"/>
      <c r="AI50" s="314"/>
      <c r="AJ50" s="314"/>
      <c r="AK50" s="314"/>
      <c r="AL50" s="314"/>
      <c r="AM50" s="314"/>
      <c r="AN50" s="314"/>
      <c r="AO50" s="314"/>
      <c r="AP50" s="314"/>
      <c r="AQ50" s="314"/>
      <c r="AR50" s="314"/>
      <c r="AS50" s="314"/>
      <c r="AT50" s="314"/>
      <c r="AU50" s="314"/>
      <c r="AV50" s="314"/>
      <c r="AW50" s="314"/>
      <c r="AX50" s="314"/>
      <c r="AY50" s="314"/>
    </row>
    <row r="51" spans="1:51" ht="13.5" customHeight="1">
      <c r="A51" s="314"/>
      <c r="B51" s="314"/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4"/>
      <c r="AA51" s="314"/>
      <c r="AB51" s="314"/>
      <c r="AC51" s="314"/>
      <c r="AD51" s="314"/>
      <c r="AE51" s="314"/>
      <c r="AF51" s="314"/>
      <c r="AG51" s="314"/>
      <c r="AH51" s="314"/>
      <c r="AI51" s="314"/>
      <c r="AJ51" s="314"/>
      <c r="AK51" s="314"/>
      <c r="AL51" s="314"/>
      <c r="AM51" s="314"/>
      <c r="AN51" s="314"/>
      <c r="AO51" s="314"/>
      <c r="AP51" s="314"/>
      <c r="AQ51" s="314"/>
      <c r="AR51" s="314"/>
      <c r="AS51" s="314"/>
      <c r="AT51" s="314"/>
      <c r="AU51" s="314"/>
      <c r="AV51" s="314"/>
      <c r="AW51" s="314"/>
      <c r="AX51" s="314"/>
      <c r="AY51" s="314"/>
    </row>
    <row r="52" spans="1:51" ht="13.5" customHeight="1">
      <c r="A52" s="314"/>
      <c r="B52" s="314"/>
      <c r="C52" s="314"/>
      <c r="D52" s="314"/>
      <c r="E52" s="314"/>
      <c r="F52" s="314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4"/>
      <c r="AA52" s="314"/>
      <c r="AB52" s="314"/>
      <c r="AC52" s="314"/>
      <c r="AD52" s="314"/>
      <c r="AE52" s="314"/>
      <c r="AF52" s="314"/>
      <c r="AG52" s="314"/>
      <c r="AH52" s="314"/>
      <c r="AI52" s="314"/>
      <c r="AJ52" s="314"/>
      <c r="AK52" s="314"/>
      <c r="AL52" s="314"/>
      <c r="AM52" s="314"/>
      <c r="AN52" s="314"/>
      <c r="AO52" s="314"/>
      <c r="AP52" s="314"/>
      <c r="AQ52" s="314"/>
      <c r="AR52" s="314"/>
      <c r="AS52" s="314"/>
      <c r="AT52" s="314"/>
      <c r="AU52" s="314"/>
      <c r="AV52" s="314"/>
      <c r="AW52" s="314"/>
      <c r="AX52" s="314"/>
      <c r="AY52" s="314"/>
    </row>
    <row r="53" spans="1:51" ht="13.5" customHeight="1">
      <c r="A53" s="314"/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4"/>
      <c r="AA53" s="314"/>
      <c r="AB53" s="314"/>
      <c r="AC53" s="314"/>
      <c r="AD53" s="314"/>
      <c r="AE53" s="314"/>
      <c r="AF53" s="314"/>
      <c r="AG53" s="314"/>
      <c r="AH53" s="314"/>
      <c r="AI53" s="314"/>
      <c r="AJ53" s="314"/>
      <c r="AK53" s="314"/>
      <c r="AL53" s="314"/>
      <c r="AM53" s="314"/>
      <c r="AN53" s="314"/>
      <c r="AO53" s="314"/>
      <c r="AP53" s="314"/>
      <c r="AQ53" s="314"/>
      <c r="AR53" s="314"/>
      <c r="AS53" s="314"/>
      <c r="AT53" s="314"/>
      <c r="AU53" s="314"/>
      <c r="AV53" s="314"/>
      <c r="AW53" s="314"/>
      <c r="AX53" s="314"/>
      <c r="AY53" s="314"/>
    </row>
    <row r="54" spans="1:51" ht="13.5" customHeight="1">
      <c r="A54" s="314"/>
      <c r="B54" s="314"/>
      <c r="C54" s="314"/>
      <c r="D54" s="314"/>
      <c r="E54" s="314"/>
      <c r="F54" s="314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4"/>
      <c r="AA54" s="314"/>
      <c r="AB54" s="314"/>
      <c r="AC54" s="314"/>
      <c r="AD54" s="314"/>
      <c r="AE54" s="314"/>
      <c r="AF54" s="314"/>
      <c r="AG54" s="314"/>
      <c r="AH54" s="314"/>
      <c r="AI54" s="314"/>
      <c r="AJ54" s="314"/>
      <c r="AK54" s="314"/>
      <c r="AL54" s="314"/>
      <c r="AM54" s="314"/>
      <c r="AN54" s="314"/>
      <c r="AO54" s="314"/>
      <c r="AP54" s="314"/>
      <c r="AQ54" s="314"/>
      <c r="AR54" s="314"/>
      <c r="AS54" s="314"/>
      <c r="AT54" s="314"/>
      <c r="AU54" s="314"/>
      <c r="AV54" s="314"/>
      <c r="AW54" s="314"/>
      <c r="AX54" s="314"/>
      <c r="AY54" s="314"/>
    </row>
    <row r="55" spans="1:51" ht="13.5" customHeight="1">
      <c r="A55" s="314"/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  <c r="AW55" s="314"/>
      <c r="AX55" s="314"/>
      <c r="AY55" s="314"/>
    </row>
    <row r="56" spans="1:51" ht="13.5" customHeight="1">
      <c r="A56" s="314"/>
      <c r="B56" s="314"/>
      <c r="C56" s="314"/>
      <c r="D56" s="314"/>
      <c r="E56" s="314"/>
      <c r="F56" s="314"/>
      <c r="G56" s="314"/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4"/>
      <c r="AA56" s="314"/>
      <c r="AB56" s="314"/>
      <c r="AC56" s="314"/>
      <c r="AD56" s="314"/>
      <c r="AE56" s="314"/>
      <c r="AF56" s="314"/>
      <c r="AG56" s="314"/>
      <c r="AH56" s="314"/>
      <c r="AI56" s="314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</row>
  </sheetData>
  <mergeCells count="13">
    <mergeCell ref="AN29:AR29"/>
    <mergeCell ref="A13:AV13"/>
    <mergeCell ref="A14:AV14"/>
    <mergeCell ref="A15:AV15"/>
    <mergeCell ref="A16:E16"/>
    <mergeCell ref="G16:AX16"/>
    <mergeCell ref="A17:F17"/>
    <mergeCell ref="G17:AU17"/>
    <mergeCell ref="O18:AB18"/>
    <mergeCell ref="AA24:AE24"/>
    <mergeCell ref="AC27:AG27"/>
    <mergeCell ref="AI27:AJ27"/>
    <mergeCell ref="AK27:AP27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K37"/>
  <sheetViews>
    <sheetView showGridLines="0" zoomScale="80" zoomScaleNormal="80" workbookViewId="0">
      <selection activeCell="BK44" sqref="BK44"/>
    </sheetView>
  </sheetViews>
  <sheetFormatPr defaultColWidth="12.5703125" defaultRowHeight="13.5" customHeight="1"/>
  <cols>
    <col min="1" max="1" width="5.5703125" style="313" customWidth="1"/>
    <col min="2" max="54" width="2.85546875" style="313" customWidth="1"/>
    <col min="55" max="56" width="4.28515625" style="313" customWidth="1"/>
    <col min="57" max="60" width="2.85546875" style="313" customWidth="1"/>
    <col min="61" max="63" width="4.85546875" style="313" customWidth="1"/>
    <col min="64" max="16384" width="12.5703125" style="313"/>
  </cols>
  <sheetData>
    <row r="1" spans="1:63" ht="13.5" customHeight="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  <c r="AD1" s="346"/>
      <c r="AE1" s="346"/>
      <c r="AF1" s="346"/>
      <c r="AG1" s="346"/>
    </row>
    <row r="2" spans="1:63" ht="13.5" customHeight="1" thickBot="1">
      <c r="A2" s="403" t="s">
        <v>373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403"/>
      <c r="AE2" s="403"/>
      <c r="AF2" s="403"/>
      <c r="AG2" s="403"/>
      <c r="AH2" s="403"/>
      <c r="AI2" s="403"/>
      <c r="AJ2" s="403"/>
      <c r="AK2" s="403"/>
      <c r="AL2" s="403"/>
      <c r="AM2" s="403"/>
      <c r="AN2" s="403"/>
      <c r="AO2" s="403"/>
      <c r="AP2" s="403"/>
      <c r="AQ2" s="403"/>
      <c r="AR2" s="403"/>
      <c r="AS2" s="403"/>
      <c r="AT2" s="403"/>
      <c r="AU2" s="403"/>
      <c r="AV2" s="403"/>
      <c r="AW2" s="403"/>
      <c r="AX2" s="403"/>
      <c r="AY2" s="403"/>
      <c r="AZ2" s="403"/>
      <c r="BA2" s="403"/>
      <c r="BB2" s="399"/>
      <c r="BC2" s="399"/>
      <c r="BD2" s="399"/>
      <c r="BE2" s="399"/>
      <c r="BF2" s="399"/>
      <c r="BG2" s="399"/>
      <c r="BH2" s="399"/>
      <c r="BI2" s="399"/>
      <c r="BJ2" s="399"/>
      <c r="BK2" s="400"/>
    </row>
    <row r="3" spans="1:63" ht="13.5" customHeight="1">
      <c r="A3" s="414" t="s">
        <v>372</v>
      </c>
      <c r="B3" s="392" t="s">
        <v>371</v>
      </c>
      <c r="C3" s="393"/>
      <c r="D3" s="393"/>
      <c r="E3" s="394"/>
      <c r="F3" s="390" t="s">
        <v>370</v>
      </c>
      <c r="G3" s="392" t="s">
        <v>369</v>
      </c>
      <c r="H3" s="393"/>
      <c r="I3" s="394"/>
      <c r="J3" s="390" t="s">
        <v>368</v>
      </c>
      <c r="K3" s="392" t="s">
        <v>367</v>
      </c>
      <c r="L3" s="393"/>
      <c r="M3" s="393"/>
      <c r="N3" s="394"/>
      <c r="O3" s="392" t="s">
        <v>366</v>
      </c>
      <c r="P3" s="393"/>
      <c r="Q3" s="393"/>
      <c r="R3" s="394"/>
      <c r="S3" s="390" t="s">
        <v>365</v>
      </c>
      <c r="T3" s="392" t="s">
        <v>364</v>
      </c>
      <c r="U3" s="393"/>
      <c r="V3" s="394"/>
      <c r="W3" s="390" t="s">
        <v>363</v>
      </c>
      <c r="X3" s="392" t="s">
        <v>362</v>
      </c>
      <c r="Y3" s="393"/>
      <c r="Z3" s="394"/>
      <c r="AA3" s="390" t="s">
        <v>361</v>
      </c>
      <c r="AB3" s="392" t="s">
        <v>360</v>
      </c>
      <c r="AC3" s="393"/>
      <c r="AD3" s="393"/>
      <c r="AE3" s="394"/>
      <c r="AF3" s="390" t="s">
        <v>359</v>
      </c>
      <c r="AG3" s="392" t="s">
        <v>358</v>
      </c>
      <c r="AH3" s="393"/>
      <c r="AI3" s="394"/>
      <c r="AJ3" s="390" t="s">
        <v>357</v>
      </c>
      <c r="AK3" s="392" t="s">
        <v>356</v>
      </c>
      <c r="AL3" s="393"/>
      <c r="AM3" s="393"/>
      <c r="AN3" s="394"/>
      <c r="AO3" s="392" t="s">
        <v>355</v>
      </c>
      <c r="AP3" s="393"/>
      <c r="AQ3" s="393"/>
      <c r="AR3" s="394"/>
      <c r="AS3" s="390" t="s">
        <v>354</v>
      </c>
      <c r="AT3" s="392" t="s">
        <v>353</v>
      </c>
      <c r="AU3" s="393"/>
      <c r="AV3" s="394"/>
      <c r="AW3" s="390" t="s">
        <v>352</v>
      </c>
      <c r="AX3" s="392" t="s">
        <v>351</v>
      </c>
      <c r="AY3" s="393"/>
      <c r="AZ3" s="393"/>
      <c r="BA3" s="394"/>
      <c r="BB3" s="402"/>
      <c r="BC3" s="405"/>
      <c r="BD3" s="402"/>
      <c r="BE3" s="401"/>
      <c r="BF3" s="401"/>
      <c r="BG3" s="401"/>
      <c r="BH3" s="402"/>
      <c r="BI3" s="402"/>
      <c r="BJ3" s="402"/>
      <c r="BK3" s="402"/>
    </row>
    <row r="4" spans="1:63" ht="13.5" customHeight="1">
      <c r="A4" s="415"/>
      <c r="B4" s="395"/>
      <c r="C4" s="396"/>
      <c r="D4" s="396"/>
      <c r="E4" s="397"/>
      <c r="F4" s="391"/>
      <c r="G4" s="395"/>
      <c r="H4" s="396"/>
      <c r="I4" s="397"/>
      <c r="J4" s="391"/>
      <c r="K4" s="395"/>
      <c r="L4" s="396"/>
      <c r="M4" s="396"/>
      <c r="N4" s="397"/>
      <c r="O4" s="395"/>
      <c r="P4" s="396"/>
      <c r="Q4" s="396"/>
      <c r="R4" s="397"/>
      <c r="S4" s="391"/>
      <c r="T4" s="395"/>
      <c r="U4" s="396"/>
      <c r="V4" s="397"/>
      <c r="W4" s="391"/>
      <c r="X4" s="395"/>
      <c r="Y4" s="396"/>
      <c r="Z4" s="397"/>
      <c r="AA4" s="391"/>
      <c r="AB4" s="395"/>
      <c r="AC4" s="396"/>
      <c r="AD4" s="396"/>
      <c r="AE4" s="397"/>
      <c r="AF4" s="391"/>
      <c r="AG4" s="395"/>
      <c r="AH4" s="396"/>
      <c r="AI4" s="397"/>
      <c r="AJ4" s="391"/>
      <c r="AK4" s="395"/>
      <c r="AL4" s="396"/>
      <c r="AM4" s="396"/>
      <c r="AN4" s="397"/>
      <c r="AO4" s="395"/>
      <c r="AP4" s="396"/>
      <c r="AQ4" s="396"/>
      <c r="AR4" s="397"/>
      <c r="AS4" s="391"/>
      <c r="AT4" s="395"/>
      <c r="AU4" s="396"/>
      <c r="AV4" s="397"/>
      <c r="AW4" s="391"/>
      <c r="AX4" s="395"/>
      <c r="AY4" s="396"/>
      <c r="AZ4" s="396"/>
      <c r="BA4" s="397"/>
      <c r="BB4" s="402"/>
      <c r="BC4" s="405"/>
      <c r="BD4" s="402"/>
      <c r="BE4" s="401"/>
      <c r="BF4" s="401"/>
      <c r="BG4" s="401"/>
      <c r="BH4" s="402"/>
      <c r="BI4" s="402"/>
      <c r="BJ4" s="402"/>
      <c r="BK4" s="402"/>
    </row>
    <row r="5" spans="1:63" ht="13.5" customHeight="1">
      <c r="A5" s="415"/>
      <c r="B5" s="377"/>
      <c r="C5" s="377"/>
      <c r="D5" s="377"/>
      <c r="E5" s="378"/>
      <c r="F5" s="391"/>
      <c r="G5" s="377"/>
      <c r="H5" s="377"/>
      <c r="I5" s="378"/>
      <c r="J5" s="391"/>
      <c r="K5" s="377"/>
      <c r="L5" s="377"/>
      <c r="M5" s="377"/>
      <c r="N5" s="377"/>
      <c r="O5" s="377"/>
      <c r="P5" s="377"/>
      <c r="Q5" s="377"/>
      <c r="R5" s="378"/>
      <c r="S5" s="391"/>
      <c r="T5" s="377"/>
      <c r="U5" s="377"/>
      <c r="V5" s="378"/>
      <c r="W5" s="391"/>
      <c r="X5" s="377"/>
      <c r="Y5" s="377"/>
      <c r="Z5" s="378"/>
      <c r="AA5" s="391"/>
      <c r="AB5" s="377"/>
      <c r="AC5" s="377"/>
      <c r="AD5" s="377"/>
      <c r="AE5" s="378"/>
      <c r="AF5" s="391"/>
      <c r="AG5" s="377"/>
      <c r="AH5" s="377"/>
      <c r="AI5" s="378"/>
      <c r="AJ5" s="391"/>
      <c r="AK5" s="377"/>
      <c r="AL5" s="377"/>
      <c r="AM5" s="377"/>
      <c r="AN5" s="377"/>
      <c r="AO5" s="377"/>
      <c r="AP5" s="377"/>
      <c r="AQ5" s="377"/>
      <c r="AR5" s="378"/>
      <c r="AS5" s="391"/>
      <c r="AT5" s="377"/>
      <c r="AU5" s="377"/>
      <c r="AV5" s="378"/>
      <c r="AW5" s="391"/>
      <c r="AX5" s="377"/>
      <c r="AY5" s="377"/>
      <c r="AZ5" s="377"/>
      <c r="BA5" s="376"/>
      <c r="BB5" s="402"/>
      <c r="BC5" s="406"/>
      <c r="BD5" s="402"/>
      <c r="BE5" s="401"/>
      <c r="BF5" s="401"/>
      <c r="BG5" s="401"/>
      <c r="BH5" s="402"/>
      <c r="BI5" s="402"/>
      <c r="BJ5" s="402"/>
      <c r="BK5" s="402"/>
    </row>
    <row r="6" spans="1:63" ht="13.5" customHeight="1">
      <c r="A6" s="415"/>
      <c r="B6" s="373"/>
      <c r="C6" s="373"/>
      <c r="D6" s="373"/>
      <c r="E6" s="376"/>
      <c r="F6" s="391"/>
      <c r="G6" s="373"/>
      <c r="H6" s="373"/>
      <c r="I6" s="376"/>
      <c r="J6" s="391"/>
      <c r="K6" s="373"/>
      <c r="L6" s="373"/>
      <c r="M6" s="373"/>
      <c r="N6" s="373"/>
      <c r="O6" s="373"/>
      <c r="P6" s="373"/>
      <c r="Q6" s="373"/>
      <c r="R6" s="376"/>
      <c r="S6" s="391"/>
      <c r="T6" s="373"/>
      <c r="U6" s="373"/>
      <c r="V6" s="376"/>
      <c r="W6" s="391"/>
      <c r="X6" s="373"/>
      <c r="Y6" s="373"/>
      <c r="Z6" s="376"/>
      <c r="AA6" s="391"/>
      <c r="AB6" s="373"/>
      <c r="AC6" s="373"/>
      <c r="AD6" s="373"/>
      <c r="AE6" s="376"/>
      <c r="AF6" s="391"/>
      <c r="AG6" s="373"/>
      <c r="AH6" s="373"/>
      <c r="AI6" s="376"/>
      <c r="AJ6" s="391"/>
      <c r="AK6" s="373"/>
      <c r="AL6" s="373"/>
      <c r="AM6" s="373"/>
      <c r="AN6" s="373"/>
      <c r="AO6" s="373"/>
      <c r="AP6" s="373"/>
      <c r="AQ6" s="373"/>
      <c r="AR6" s="376"/>
      <c r="AS6" s="391"/>
      <c r="AT6" s="373"/>
      <c r="AU6" s="373"/>
      <c r="AV6" s="376"/>
      <c r="AW6" s="391"/>
      <c r="AX6" s="373"/>
      <c r="AY6" s="373"/>
      <c r="AZ6" s="373"/>
      <c r="BA6" s="376"/>
      <c r="BB6" s="402"/>
      <c r="BC6" s="406"/>
      <c r="BD6" s="402"/>
      <c r="BE6" s="401"/>
      <c r="BF6" s="401"/>
      <c r="BG6" s="401"/>
      <c r="BH6" s="402"/>
      <c r="BI6" s="402"/>
      <c r="BJ6" s="402"/>
      <c r="BK6" s="402"/>
    </row>
    <row r="7" spans="1:63" ht="13.5" customHeight="1">
      <c r="A7" s="415"/>
      <c r="B7" s="373">
        <v>1</v>
      </c>
      <c r="C7" s="373">
        <v>8</v>
      </c>
      <c r="D7" s="373">
        <v>15</v>
      </c>
      <c r="E7" s="373">
        <v>22</v>
      </c>
      <c r="F7" s="391"/>
      <c r="G7" s="373">
        <v>6</v>
      </c>
      <c r="H7" s="373">
        <v>13</v>
      </c>
      <c r="I7" s="373">
        <v>20</v>
      </c>
      <c r="J7" s="391"/>
      <c r="K7" s="373">
        <v>3</v>
      </c>
      <c r="L7" s="376">
        <v>10</v>
      </c>
      <c r="M7" s="373">
        <v>17</v>
      </c>
      <c r="N7" s="373">
        <v>24</v>
      </c>
      <c r="O7" s="373">
        <v>1</v>
      </c>
      <c r="P7" s="373">
        <v>8</v>
      </c>
      <c r="Q7" s="373">
        <v>15</v>
      </c>
      <c r="R7" s="373">
        <v>22</v>
      </c>
      <c r="S7" s="391"/>
      <c r="T7" s="373">
        <v>5</v>
      </c>
      <c r="U7" s="373">
        <v>12</v>
      </c>
      <c r="V7" s="373">
        <v>19</v>
      </c>
      <c r="W7" s="391"/>
      <c r="X7" s="373">
        <v>2</v>
      </c>
      <c r="Y7" s="373">
        <v>9</v>
      </c>
      <c r="Z7" s="373">
        <v>16</v>
      </c>
      <c r="AA7" s="391"/>
      <c r="AB7" s="373">
        <v>2</v>
      </c>
      <c r="AC7" s="373">
        <v>9</v>
      </c>
      <c r="AD7" s="373">
        <v>16</v>
      </c>
      <c r="AE7" s="373">
        <v>23</v>
      </c>
      <c r="AF7" s="391"/>
      <c r="AG7" s="373">
        <v>6</v>
      </c>
      <c r="AH7" s="373">
        <v>13</v>
      </c>
      <c r="AI7" s="373">
        <v>20</v>
      </c>
      <c r="AJ7" s="391"/>
      <c r="AK7" s="373">
        <v>4</v>
      </c>
      <c r="AL7" s="373">
        <v>11</v>
      </c>
      <c r="AM7" s="373">
        <v>18</v>
      </c>
      <c r="AN7" s="373">
        <v>25</v>
      </c>
      <c r="AO7" s="373">
        <v>1</v>
      </c>
      <c r="AP7" s="373">
        <v>8</v>
      </c>
      <c r="AQ7" s="373">
        <v>15</v>
      </c>
      <c r="AR7" s="373">
        <v>22</v>
      </c>
      <c r="AS7" s="391"/>
      <c r="AT7" s="373">
        <v>6</v>
      </c>
      <c r="AU7" s="373">
        <v>13</v>
      </c>
      <c r="AV7" s="373">
        <v>20</v>
      </c>
      <c r="AW7" s="391"/>
      <c r="AX7" s="373">
        <v>3</v>
      </c>
      <c r="AY7" s="373">
        <v>10</v>
      </c>
      <c r="AZ7" s="373">
        <v>17</v>
      </c>
      <c r="BA7" s="373">
        <v>24</v>
      </c>
      <c r="BB7" s="402"/>
      <c r="BC7" s="406"/>
      <c r="BD7" s="402"/>
      <c r="BE7" s="401"/>
      <c r="BF7" s="401"/>
      <c r="BG7" s="401"/>
      <c r="BH7" s="402"/>
      <c r="BI7" s="402"/>
      <c r="BJ7" s="402"/>
      <c r="BK7" s="402"/>
    </row>
    <row r="8" spans="1:63" ht="13.5" customHeight="1">
      <c r="A8" s="415"/>
      <c r="B8" s="373">
        <v>7</v>
      </c>
      <c r="C8" s="373">
        <v>14</v>
      </c>
      <c r="D8" s="373">
        <v>21</v>
      </c>
      <c r="E8" s="373">
        <v>28</v>
      </c>
      <c r="F8" s="391"/>
      <c r="G8" s="373">
        <v>12</v>
      </c>
      <c r="H8" s="373">
        <v>19</v>
      </c>
      <c r="I8" s="373">
        <v>26</v>
      </c>
      <c r="J8" s="391"/>
      <c r="K8" s="373">
        <v>9</v>
      </c>
      <c r="L8" s="373">
        <v>16</v>
      </c>
      <c r="M8" s="373">
        <v>23</v>
      </c>
      <c r="N8" s="373">
        <v>30</v>
      </c>
      <c r="O8" s="373">
        <v>7</v>
      </c>
      <c r="P8" s="373">
        <v>14</v>
      </c>
      <c r="Q8" s="373">
        <v>21</v>
      </c>
      <c r="R8" s="373">
        <v>28</v>
      </c>
      <c r="S8" s="391"/>
      <c r="T8" s="373">
        <v>11</v>
      </c>
      <c r="U8" s="373">
        <v>18</v>
      </c>
      <c r="V8" s="373">
        <v>25</v>
      </c>
      <c r="W8" s="391"/>
      <c r="X8" s="373">
        <v>8</v>
      </c>
      <c r="Y8" s="373">
        <v>15</v>
      </c>
      <c r="Z8" s="373">
        <v>22</v>
      </c>
      <c r="AA8" s="391"/>
      <c r="AB8" s="373">
        <v>8</v>
      </c>
      <c r="AC8" s="373">
        <v>15</v>
      </c>
      <c r="AD8" s="373">
        <v>22</v>
      </c>
      <c r="AE8" s="373">
        <v>29</v>
      </c>
      <c r="AF8" s="391"/>
      <c r="AG8" s="373">
        <v>12</v>
      </c>
      <c r="AH8" s="373">
        <v>19</v>
      </c>
      <c r="AI8" s="373">
        <v>26</v>
      </c>
      <c r="AJ8" s="391"/>
      <c r="AK8" s="373">
        <v>10</v>
      </c>
      <c r="AL8" s="373">
        <v>17</v>
      </c>
      <c r="AM8" s="373">
        <v>24</v>
      </c>
      <c r="AN8" s="373">
        <v>31</v>
      </c>
      <c r="AO8" s="373">
        <v>7</v>
      </c>
      <c r="AP8" s="373">
        <v>14</v>
      </c>
      <c r="AQ8" s="373">
        <v>21</v>
      </c>
      <c r="AR8" s="373">
        <v>28</v>
      </c>
      <c r="AS8" s="391"/>
      <c r="AT8" s="373">
        <v>12</v>
      </c>
      <c r="AU8" s="373">
        <v>19</v>
      </c>
      <c r="AV8" s="373">
        <v>26</v>
      </c>
      <c r="AW8" s="391"/>
      <c r="AX8" s="373">
        <v>9</v>
      </c>
      <c r="AY8" s="373">
        <v>16</v>
      </c>
      <c r="AZ8" s="373">
        <v>23</v>
      </c>
      <c r="BA8" s="373">
        <v>31</v>
      </c>
      <c r="BB8" s="402"/>
      <c r="BC8" s="406"/>
      <c r="BD8" s="402"/>
      <c r="BE8" s="401"/>
      <c r="BF8" s="401"/>
      <c r="BG8" s="401"/>
      <c r="BH8" s="402"/>
      <c r="BI8" s="402"/>
      <c r="BJ8" s="402"/>
      <c r="BK8" s="402"/>
    </row>
    <row r="9" spans="1:63" ht="13.5" customHeight="1">
      <c r="A9" s="415"/>
      <c r="B9" s="373"/>
      <c r="C9" s="373"/>
      <c r="D9" s="373"/>
      <c r="E9" s="373"/>
      <c r="F9" s="391"/>
      <c r="G9" s="373"/>
      <c r="H9" s="373"/>
      <c r="I9" s="373"/>
      <c r="J9" s="391"/>
      <c r="K9" s="373"/>
      <c r="L9" s="373"/>
      <c r="M9" s="373"/>
      <c r="N9" s="373"/>
      <c r="O9" s="373"/>
      <c r="P9" s="373"/>
      <c r="Q9" s="373"/>
      <c r="R9" s="373"/>
      <c r="S9" s="391"/>
      <c r="T9" s="373"/>
      <c r="U9" s="373"/>
      <c r="V9" s="373"/>
      <c r="W9" s="391"/>
      <c r="X9" s="373"/>
      <c r="Y9" s="373"/>
      <c r="Z9" s="373"/>
      <c r="AA9" s="391"/>
      <c r="AB9" s="373"/>
      <c r="AC9" s="373"/>
      <c r="AD9" s="373"/>
      <c r="AE9" s="373"/>
      <c r="AF9" s="391"/>
      <c r="AG9" s="373"/>
      <c r="AH9" s="373"/>
      <c r="AI9" s="373"/>
      <c r="AJ9" s="391"/>
      <c r="AK9" s="373"/>
      <c r="AL9" s="373"/>
      <c r="AM9" s="373"/>
      <c r="AN9" s="373"/>
      <c r="AO9" s="373"/>
      <c r="AP9" s="373"/>
      <c r="AQ9" s="373"/>
      <c r="AR9" s="373"/>
      <c r="AS9" s="391"/>
      <c r="AT9" s="373"/>
      <c r="AU9" s="373"/>
      <c r="AV9" s="373"/>
      <c r="AW9" s="391"/>
      <c r="AX9" s="373"/>
      <c r="AY9" s="373"/>
      <c r="AZ9" s="373"/>
      <c r="BA9" s="373"/>
      <c r="BB9" s="402"/>
      <c r="BC9" s="406"/>
      <c r="BD9" s="402"/>
      <c r="BE9" s="401"/>
      <c r="BF9" s="401"/>
      <c r="BG9" s="401"/>
      <c r="BH9" s="402"/>
      <c r="BI9" s="402"/>
      <c r="BJ9" s="402"/>
      <c r="BK9" s="402"/>
    </row>
    <row r="10" spans="1:63" ht="13.5" customHeight="1">
      <c r="A10" s="415"/>
      <c r="B10" s="373"/>
      <c r="C10" s="373"/>
      <c r="D10" s="373"/>
      <c r="E10" s="373"/>
      <c r="F10" s="391"/>
      <c r="G10" s="373"/>
      <c r="H10" s="373"/>
      <c r="I10" s="373"/>
      <c r="J10" s="391"/>
      <c r="K10" s="373"/>
      <c r="L10" s="373"/>
      <c r="M10" s="373"/>
      <c r="N10" s="373"/>
      <c r="O10" s="373"/>
      <c r="P10" s="373"/>
      <c r="Q10" s="373"/>
      <c r="R10" s="373"/>
      <c r="S10" s="391"/>
      <c r="T10" s="373"/>
      <c r="U10" s="373"/>
      <c r="V10" s="373"/>
      <c r="W10" s="391"/>
      <c r="X10" s="373"/>
      <c r="Y10" s="373"/>
      <c r="Z10" s="373"/>
      <c r="AA10" s="391"/>
      <c r="AB10" s="373"/>
      <c r="AC10" s="373"/>
      <c r="AD10" s="373"/>
      <c r="AE10" s="373"/>
      <c r="AF10" s="391"/>
      <c r="AG10" s="373"/>
      <c r="AH10" s="373"/>
      <c r="AI10" s="373"/>
      <c r="AJ10" s="391"/>
      <c r="AK10" s="373"/>
      <c r="AL10" s="373"/>
      <c r="AM10" s="373"/>
      <c r="AN10" s="373"/>
      <c r="AO10" s="373"/>
      <c r="AP10" s="373"/>
      <c r="AQ10" s="373"/>
      <c r="AR10" s="373"/>
      <c r="AS10" s="391"/>
      <c r="AT10" s="373"/>
      <c r="AU10" s="373"/>
      <c r="AV10" s="373"/>
      <c r="AW10" s="391"/>
      <c r="AX10" s="373"/>
      <c r="AY10" s="373"/>
      <c r="AZ10" s="373"/>
      <c r="BA10" s="373"/>
      <c r="BB10" s="402"/>
      <c r="BC10" s="406"/>
      <c r="BD10" s="402"/>
      <c r="BE10" s="401"/>
      <c r="BF10" s="401"/>
      <c r="BG10" s="401"/>
      <c r="BH10" s="402"/>
      <c r="BI10" s="402"/>
      <c r="BJ10" s="402"/>
      <c r="BK10" s="402"/>
    </row>
    <row r="11" spans="1:63" ht="13.5" customHeight="1">
      <c r="A11" s="415"/>
      <c r="B11" s="373"/>
      <c r="C11" s="373"/>
      <c r="D11" s="373"/>
      <c r="E11" s="373"/>
      <c r="F11" s="391"/>
      <c r="G11" s="373"/>
      <c r="H11" s="373"/>
      <c r="I11" s="373"/>
      <c r="J11" s="391"/>
      <c r="K11" s="373"/>
      <c r="L11" s="373"/>
      <c r="M11" s="373"/>
      <c r="N11" s="373"/>
      <c r="O11" s="373"/>
      <c r="P11" s="373"/>
      <c r="Q11" s="375"/>
      <c r="R11" s="373"/>
      <c r="S11" s="398"/>
      <c r="T11" s="373"/>
      <c r="U11" s="373"/>
      <c r="V11" s="373"/>
      <c r="W11" s="391"/>
      <c r="X11" s="373"/>
      <c r="Y11" s="373"/>
      <c r="Z11" s="373"/>
      <c r="AA11" s="391"/>
      <c r="AB11" s="373"/>
      <c r="AC11" s="373"/>
      <c r="AD11" s="373"/>
      <c r="AE11" s="373"/>
      <c r="AF11" s="391"/>
      <c r="AG11" s="373"/>
      <c r="AH11" s="373"/>
      <c r="AI11" s="373"/>
      <c r="AJ11" s="391"/>
      <c r="AK11" s="373"/>
      <c r="AL11" s="373"/>
      <c r="AM11" s="373"/>
      <c r="AN11" s="373"/>
      <c r="AO11" s="373"/>
      <c r="AP11" s="373"/>
      <c r="AQ11" s="373"/>
      <c r="AR11" s="373"/>
      <c r="AS11" s="391"/>
      <c r="AT11" s="373"/>
      <c r="AU11" s="373"/>
      <c r="AV11" s="373"/>
      <c r="AW11" s="391"/>
      <c r="AX11" s="373"/>
      <c r="AY11" s="373"/>
      <c r="AZ11" s="373"/>
      <c r="BA11" s="373"/>
      <c r="BB11" s="402"/>
      <c r="BC11" s="406"/>
      <c r="BD11" s="402"/>
      <c r="BE11" s="401"/>
      <c r="BF11" s="401"/>
      <c r="BG11" s="401"/>
      <c r="BH11" s="402"/>
      <c r="BI11" s="402"/>
      <c r="BJ11" s="402"/>
      <c r="BK11" s="402"/>
    </row>
    <row r="12" spans="1:63" ht="13.5" customHeight="1" thickBot="1">
      <c r="A12" s="416"/>
      <c r="B12" s="373"/>
      <c r="C12" s="373"/>
      <c r="D12" s="373"/>
      <c r="E12" s="373"/>
      <c r="F12" s="391"/>
      <c r="G12" s="374"/>
      <c r="H12" s="373"/>
      <c r="I12" s="373"/>
      <c r="J12" s="391"/>
      <c r="K12" s="373"/>
      <c r="L12" s="373"/>
      <c r="M12" s="373"/>
      <c r="N12" s="373"/>
      <c r="O12" s="373"/>
      <c r="P12" s="373"/>
      <c r="Q12" s="373"/>
      <c r="R12" s="373"/>
      <c r="S12" s="391"/>
      <c r="T12" s="373"/>
      <c r="U12" s="373"/>
      <c r="V12" s="373"/>
      <c r="W12" s="391"/>
      <c r="X12" s="373"/>
      <c r="Y12" s="373"/>
      <c r="Z12" s="373"/>
      <c r="AA12" s="391"/>
      <c r="AB12" s="373"/>
      <c r="AC12" s="373"/>
      <c r="AD12" s="373"/>
      <c r="AE12" s="373"/>
      <c r="AF12" s="391"/>
      <c r="AG12" s="373"/>
      <c r="AH12" s="373"/>
      <c r="AI12" s="373"/>
      <c r="AJ12" s="391"/>
      <c r="AK12" s="373"/>
      <c r="AL12" s="373"/>
      <c r="AM12" s="373"/>
      <c r="AN12" s="373"/>
      <c r="AO12" s="373"/>
      <c r="AP12" s="373"/>
      <c r="AQ12" s="373"/>
      <c r="AR12" s="373"/>
      <c r="AS12" s="391"/>
      <c r="AT12" s="373"/>
      <c r="AU12" s="373"/>
      <c r="AV12" s="373"/>
      <c r="AW12" s="391"/>
      <c r="AX12" s="373"/>
      <c r="AY12" s="373"/>
      <c r="AZ12" s="373"/>
      <c r="BA12" s="373"/>
      <c r="BB12" s="402"/>
      <c r="BC12" s="406"/>
      <c r="BD12" s="402"/>
      <c r="BE12" s="401"/>
      <c r="BF12" s="401"/>
      <c r="BG12" s="401"/>
      <c r="BH12" s="402"/>
      <c r="BI12" s="402"/>
      <c r="BJ12" s="402"/>
      <c r="BK12" s="402"/>
    </row>
    <row r="13" spans="1:63" ht="17.25" customHeight="1" thickBot="1">
      <c r="A13" s="354"/>
      <c r="B13" s="353" t="s">
        <v>350</v>
      </c>
      <c r="C13" s="353" t="s">
        <v>349</v>
      </c>
      <c r="D13" s="353" t="s">
        <v>348</v>
      </c>
      <c r="E13" s="353" t="s">
        <v>347</v>
      </c>
      <c r="F13" s="353" t="s">
        <v>346</v>
      </c>
      <c r="G13" s="353" t="s">
        <v>345</v>
      </c>
      <c r="H13" s="353" t="s">
        <v>344</v>
      </c>
      <c r="I13" s="353" t="s">
        <v>290</v>
      </c>
      <c r="J13" s="353" t="s">
        <v>343</v>
      </c>
      <c r="K13" s="353" t="s">
        <v>342</v>
      </c>
      <c r="L13" s="353" t="s">
        <v>341</v>
      </c>
      <c r="M13" s="353" t="s">
        <v>340</v>
      </c>
      <c r="N13" s="353" t="s">
        <v>339</v>
      </c>
      <c r="O13" s="353" t="s">
        <v>338</v>
      </c>
      <c r="P13" s="353" t="s">
        <v>337</v>
      </c>
      <c r="Q13" s="353" t="s">
        <v>336</v>
      </c>
      <c r="R13" s="353" t="s">
        <v>335</v>
      </c>
      <c r="S13" s="353" t="s">
        <v>334</v>
      </c>
      <c r="T13" s="353" t="s">
        <v>333</v>
      </c>
      <c r="U13" s="353" t="s">
        <v>332</v>
      </c>
      <c r="V13" s="353" t="s">
        <v>331</v>
      </c>
      <c r="W13" s="353" t="s">
        <v>330</v>
      </c>
      <c r="X13" s="353" t="s">
        <v>329</v>
      </c>
      <c r="Y13" s="353" t="s">
        <v>328</v>
      </c>
      <c r="Z13" s="353" t="s">
        <v>327</v>
      </c>
      <c r="AA13" s="353" t="s">
        <v>326</v>
      </c>
      <c r="AB13" s="353" t="s">
        <v>325</v>
      </c>
      <c r="AC13" s="353" t="s">
        <v>324</v>
      </c>
      <c r="AD13" s="353" t="s">
        <v>323</v>
      </c>
      <c r="AE13" s="353" t="s">
        <v>322</v>
      </c>
      <c r="AF13" s="353" t="s">
        <v>321</v>
      </c>
      <c r="AG13" s="353" t="s">
        <v>320</v>
      </c>
      <c r="AH13" s="353" t="s">
        <v>319</v>
      </c>
      <c r="AI13" s="353" t="s">
        <v>318</v>
      </c>
      <c r="AJ13" s="353" t="s">
        <v>317</v>
      </c>
      <c r="AK13" s="353" t="s">
        <v>316</v>
      </c>
      <c r="AL13" s="353" t="s">
        <v>315</v>
      </c>
      <c r="AM13" s="353" t="s">
        <v>314</v>
      </c>
      <c r="AN13" s="353" t="s">
        <v>313</v>
      </c>
      <c r="AO13" s="353" t="s">
        <v>312</v>
      </c>
      <c r="AP13" s="353" t="s">
        <v>311</v>
      </c>
      <c r="AQ13" s="353" t="s">
        <v>310</v>
      </c>
      <c r="AR13" s="353" t="s">
        <v>309</v>
      </c>
      <c r="AS13" s="353" t="s">
        <v>308</v>
      </c>
      <c r="AT13" s="353" t="s">
        <v>307</v>
      </c>
      <c r="AU13" s="353" t="s">
        <v>306</v>
      </c>
      <c r="AV13" s="353" t="s">
        <v>305</v>
      </c>
      <c r="AW13" s="353" t="s">
        <v>304</v>
      </c>
      <c r="AX13" s="353" t="s">
        <v>303</v>
      </c>
      <c r="AY13" s="353" t="s">
        <v>302</v>
      </c>
      <c r="AZ13" s="353" t="s">
        <v>301</v>
      </c>
      <c r="BA13" s="352" t="s">
        <v>300</v>
      </c>
      <c r="BB13" s="351"/>
      <c r="BC13" s="351"/>
      <c r="BD13" s="351"/>
      <c r="BE13" s="351"/>
      <c r="BF13" s="351"/>
      <c r="BG13" s="351"/>
      <c r="BH13" s="351"/>
      <c r="BI13" s="351"/>
      <c r="BJ13" s="351"/>
      <c r="BK13" s="351"/>
    </row>
    <row r="14" spans="1:63" ht="13.5" customHeight="1">
      <c r="A14" s="372">
        <v>1</v>
      </c>
      <c r="B14" s="369"/>
      <c r="C14" s="369"/>
      <c r="D14" s="369"/>
      <c r="E14" s="364"/>
      <c r="F14" s="363">
        <v>17</v>
      </c>
      <c r="G14" s="371"/>
      <c r="H14" s="364"/>
      <c r="I14" s="364"/>
      <c r="J14" s="364"/>
      <c r="K14" s="364"/>
      <c r="L14" s="364"/>
      <c r="M14" s="364"/>
      <c r="N14" s="364"/>
      <c r="O14" s="364"/>
      <c r="P14" s="364"/>
      <c r="Q14" s="364"/>
      <c r="R14" s="363"/>
      <c r="S14" s="363" t="s">
        <v>299</v>
      </c>
      <c r="T14" s="363" t="s">
        <v>299</v>
      </c>
      <c r="U14" s="364"/>
      <c r="V14" s="364"/>
      <c r="W14" s="364"/>
      <c r="X14" s="363">
        <v>22</v>
      </c>
      <c r="Y14" s="363"/>
      <c r="Z14" s="364"/>
      <c r="AA14" s="363"/>
      <c r="AB14" s="363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3" t="s">
        <v>298</v>
      </c>
      <c r="AR14" s="363" t="s">
        <v>298</v>
      </c>
      <c r="AS14" s="368" t="s">
        <v>299</v>
      </c>
      <c r="AT14" s="368" t="s">
        <v>299</v>
      </c>
      <c r="AU14" s="368" t="s">
        <v>299</v>
      </c>
      <c r="AV14" s="368" t="s">
        <v>299</v>
      </c>
      <c r="AW14" s="368" t="s">
        <v>299</v>
      </c>
      <c r="AX14" s="368" t="s">
        <v>299</v>
      </c>
      <c r="AY14" s="368" t="s">
        <v>299</v>
      </c>
      <c r="AZ14" s="368" t="s">
        <v>299</v>
      </c>
      <c r="BA14" s="368" t="s">
        <v>299</v>
      </c>
      <c r="BB14" s="359"/>
      <c r="BC14" s="358"/>
      <c r="BD14" s="358"/>
      <c r="BE14" s="404"/>
      <c r="BF14" s="404"/>
      <c r="BG14" s="358"/>
      <c r="BH14" s="358"/>
      <c r="BI14" s="358"/>
      <c r="BJ14" s="358"/>
      <c r="BK14" s="358"/>
    </row>
    <row r="15" spans="1:63" ht="13.5" customHeight="1">
      <c r="A15" s="370">
        <v>2</v>
      </c>
      <c r="B15" s="369"/>
      <c r="C15" s="369"/>
      <c r="D15" s="366"/>
      <c r="E15" s="364"/>
      <c r="F15" s="363">
        <v>16</v>
      </c>
      <c r="G15" s="365"/>
      <c r="H15" s="364"/>
      <c r="I15" s="362"/>
      <c r="J15" s="362"/>
      <c r="K15" s="362"/>
      <c r="L15" s="362"/>
      <c r="M15" s="362"/>
      <c r="N15" s="362"/>
      <c r="O15" s="362"/>
      <c r="P15" s="362"/>
      <c r="Q15" s="363"/>
      <c r="R15" s="362">
        <v>0</v>
      </c>
      <c r="S15" s="363" t="s">
        <v>299</v>
      </c>
      <c r="T15" s="363" t="s">
        <v>299</v>
      </c>
      <c r="U15" s="358"/>
      <c r="V15" s="364"/>
      <c r="W15" s="364"/>
      <c r="X15" s="363">
        <v>15</v>
      </c>
      <c r="Y15" s="363"/>
      <c r="Z15" s="364"/>
      <c r="AA15" s="363"/>
      <c r="AB15" s="363"/>
      <c r="AC15" s="364"/>
      <c r="AD15" s="364"/>
      <c r="AE15" s="364"/>
      <c r="AF15" s="362"/>
      <c r="AG15" s="362"/>
      <c r="AH15" s="362"/>
      <c r="AI15" s="362"/>
      <c r="AJ15" s="362">
        <v>0</v>
      </c>
      <c r="AK15" s="362">
        <v>0</v>
      </c>
      <c r="AL15" s="362">
        <v>0</v>
      </c>
      <c r="AM15" s="362">
        <v>0</v>
      </c>
      <c r="AN15" s="362">
        <v>0</v>
      </c>
      <c r="AO15" s="362">
        <v>8</v>
      </c>
      <c r="AP15" s="362">
        <v>8</v>
      </c>
      <c r="AQ15" s="362">
        <v>8</v>
      </c>
      <c r="AR15" s="362">
        <v>8</v>
      </c>
      <c r="AS15" s="361" t="s">
        <v>298</v>
      </c>
      <c r="AT15" s="368" t="s">
        <v>299</v>
      </c>
      <c r="AU15" s="368" t="s">
        <v>299</v>
      </c>
      <c r="AV15" s="368" t="s">
        <v>299</v>
      </c>
      <c r="AW15" s="368" t="s">
        <v>299</v>
      </c>
      <c r="AX15" s="368" t="s">
        <v>299</v>
      </c>
      <c r="AY15" s="368" t="s">
        <v>299</v>
      </c>
      <c r="AZ15" s="368" t="s">
        <v>299</v>
      </c>
      <c r="BA15" s="368" t="s">
        <v>299</v>
      </c>
      <c r="BB15" s="359"/>
      <c r="BC15" s="358"/>
      <c r="BD15" s="358"/>
      <c r="BE15" s="358"/>
      <c r="BF15" s="358"/>
      <c r="BG15" s="358"/>
      <c r="BH15" s="358"/>
      <c r="BI15" s="358"/>
      <c r="BJ15" s="358"/>
      <c r="BK15" s="358"/>
    </row>
    <row r="16" spans="1:63" ht="13.5" customHeight="1">
      <c r="A16" s="367">
        <v>3</v>
      </c>
      <c r="B16" s="366"/>
      <c r="C16" s="366"/>
      <c r="D16" s="366"/>
      <c r="E16" s="362"/>
      <c r="F16" s="361">
        <v>6</v>
      </c>
      <c r="G16" s="365"/>
      <c r="H16" s="362">
        <v>0</v>
      </c>
      <c r="I16" s="362">
        <v>0</v>
      </c>
      <c r="J16" s="362">
        <v>8</v>
      </c>
      <c r="K16" s="362">
        <v>8</v>
      </c>
      <c r="L16" s="362">
        <v>8</v>
      </c>
      <c r="M16" s="362">
        <v>8</v>
      </c>
      <c r="N16" s="362">
        <v>8</v>
      </c>
      <c r="O16" s="362">
        <v>8</v>
      </c>
      <c r="P16" s="362">
        <v>8</v>
      </c>
      <c r="Q16" s="362">
        <v>8</v>
      </c>
      <c r="R16" s="363" t="s">
        <v>298</v>
      </c>
      <c r="S16" s="363" t="s">
        <v>299</v>
      </c>
      <c r="T16" s="363" t="s">
        <v>299</v>
      </c>
      <c r="U16" s="362"/>
      <c r="V16" s="362"/>
      <c r="W16" s="362"/>
      <c r="X16" s="361">
        <v>12</v>
      </c>
      <c r="Y16" s="361"/>
      <c r="Z16" s="362"/>
      <c r="AA16" s="361"/>
      <c r="AB16" s="361"/>
      <c r="AC16" s="362"/>
      <c r="AD16" s="362"/>
      <c r="AE16" s="362"/>
      <c r="AF16" s="362"/>
      <c r="AG16" s="362">
        <v>0</v>
      </c>
      <c r="AH16" s="362">
        <v>0</v>
      </c>
      <c r="AI16" s="362">
        <v>0</v>
      </c>
      <c r="AJ16" s="362">
        <v>0</v>
      </c>
      <c r="AK16" s="362">
        <v>0</v>
      </c>
      <c r="AL16" s="362">
        <v>8</v>
      </c>
      <c r="AM16" s="362">
        <v>8</v>
      </c>
      <c r="AN16" s="362">
        <v>8</v>
      </c>
      <c r="AO16" s="362">
        <v>8</v>
      </c>
      <c r="AP16" s="362">
        <v>8</v>
      </c>
      <c r="AQ16" s="362">
        <v>8</v>
      </c>
      <c r="AR16" s="361" t="s">
        <v>298</v>
      </c>
      <c r="AS16" s="368" t="s">
        <v>299</v>
      </c>
      <c r="AT16" s="368" t="s">
        <v>299</v>
      </c>
      <c r="AU16" s="368" t="s">
        <v>299</v>
      </c>
      <c r="AV16" s="368" t="s">
        <v>299</v>
      </c>
      <c r="AW16" s="368" t="s">
        <v>299</v>
      </c>
      <c r="AX16" s="368" t="s">
        <v>299</v>
      </c>
      <c r="AY16" s="368" t="s">
        <v>299</v>
      </c>
      <c r="AZ16" s="368" t="s">
        <v>299</v>
      </c>
      <c r="BA16" s="368" t="s">
        <v>299</v>
      </c>
      <c r="BB16" s="359"/>
      <c r="BC16" s="358"/>
      <c r="BD16" s="358"/>
      <c r="BE16" s="404"/>
      <c r="BF16" s="404"/>
      <c r="BG16" s="358"/>
      <c r="BH16" s="358"/>
      <c r="BI16" s="358"/>
      <c r="BJ16" s="358"/>
      <c r="BK16" s="358"/>
    </row>
    <row r="17" spans="1:63" ht="13.5" customHeight="1">
      <c r="A17" s="367">
        <v>4</v>
      </c>
      <c r="B17" s="366"/>
      <c r="C17" s="366"/>
      <c r="D17" s="366"/>
      <c r="E17" s="362"/>
      <c r="F17" s="361">
        <v>10</v>
      </c>
      <c r="G17" s="365"/>
      <c r="H17" s="362"/>
      <c r="I17" s="362"/>
      <c r="J17" s="362"/>
      <c r="K17" s="362"/>
      <c r="L17" s="362">
        <v>0</v>
      </c>
      <c r="M17" s="362">
        <v>0</v>
      </c>
      <c r="N17" s="362">
        <v>0</v>
      </c>
      <c r="O17" s="362">
        <v>8</v>
      </c>
      <c r="P17" s="362">
        <v>8</v>
      </c>
      <c r="Q17" s="362">
        <v>8</v>
      </c>
      <c r="R17" s="363" t="s">
        <v>298</v>
      </c>
      <c r="S17" s="363" t="s">
        <v>299</v>
      </c>
      <c r="T17" s="363" t="s">
        <v>299</v>
      </c>
      <c r="U17" s="362"/>
      <c r="V17" s="362"/>
      <c r="W17" s="362"/>
      <c r="X17" s="361">
        <v>5</v>
      </c>
      <c r="Y17" s="361"/>
      <c r="Z17" s="362">
        <v>0</v>
      </c>
      <c r="AA17" s="362">
        <v>0</v>
      </c>
      <c r="AB17" s="364">
        <v>8</v>
      </c>
      <c r="AC17" s="364">
        <v>8</v>
      </c>
      <c r="AD17" s="364">
        <v>8</v>
      </c>
      <c r="AE17" s="364">
        <v>8</v>
      </c>
      <c r="AF17" s="362">
        <v>8</v>
      </c>
      <c r="AG17" s="364">
        <v>8</v>
      </c>
      <c r="AH17" s="363" t="s">
        <v>298</v>
      </c>
      <c r="AI17" s="361" t="s">
        <v>297</v>
      </c>
      <c r="AJ17" s="362" t="s">
        <v>297</v>
      </c>
      <c r="AK17" s="362" t="s">
        <v>297</v>
      </c>
      <c r="AL17" s="362" t="s">
        <v>297</v>
      </c>
      <c r="AM17" s="361" t="s">
        <v>268</v>
      </c>
      <c r="AN17" s="361" t="s">
        <v>268</v>
      </c>
      <c r="AO17" s="361" t="s">
        <v>268</v>
      </c>
      <c r="AP17" s="361" t="s">
        <v>268</v>
      </c>
      <c r="AQ17" s="361" t="s">
        <v>268</v>
      </c>
      <c r="AR17" s="361" t="s">
        <v>268</v>
      </c>
      <c r="AS17" s="360"/>
      <c r="AT17" s="360"/>
      <c r="AU17" s="360"/>
      <c r="AV17" s="360"/>
      <c r="AW17" s="360"/>
      <c r="AX17" s="360"/>
      <c r="AY17" s="360"/>
      <c r="AZ17" s="360"/>
      <c r="BA17" s="360"/>
      <c r="BB17" s="359"/>
      <c r="BC17" s="358"/>
      <c r="BD17" s="358"/>
      <c r="BE17" s="404"/>
      <c r="BF17" s="404"/>
      <c r="BG17" s="358"/>
      <c r="BH17" s="358"/>
      <c r="BI17" s="358"/>
      <c r="BJ17" s="358"/>
      <c r="BK17" s="358"/>
    </row>
    <row r="18" spans="1:63" ht="13.5" customHeight="1">
      <c r="A18" s="409"/>
      <c r="B18" s="409"/>
      <c r="C18" s="409"/>
      <c r="D18" s="409"/>
      <c r="E18" s="409"/>
      <c r="F18" s="355"/>
      <c r="G18" s="409"/>
      <c r="H18" s="409"/>
      <c r="I18" s="409"/>
      <c r="J18" s="409"/>
      <c r="K18" s="409"/>
      <c r="L18" s="409"/>
      <c r="M18" s="409"/>
      <c r="N18" s="355"/>
      <c r="O18" s="409"/>
      <c r="P18" s="409"/>
      <c r="Q18" s="409"/>
      <c r="R18" s="409"/>
      <c r="S18" s="409"/>
      <c r="T18" s="409"/>
      <c r="U18" s="409"/>
      <c r="V18" s="357"/>
      <c r="W18" s="409"/>
      <c r="X18" s="409"/>
      <c r="Y18" s="409"/>
      <c r="Z18" s="409"/>
      <c r="AA18" s="409"/>
      <c r="AB18" s="409"/>
      <c r="AC18" s="409"/>
      <c r="AD18" s="355"/>
      <c r="AE18" s="409"/>
      <c r="AF18" s="409"/>
      <c r="AG18" s="409"/>
      <c r="AH18" s="409"/>
      <c r="AI18" s="409"/>
      <c r="AJ18" s="409"/>
      <c r="AK18" s="409"/>
      <c r="AL18" s="355"/>
      <c r="AM18" s="409"/>
      <c r="AN18" s="409"/>
      <c r="AO18" s="409"/>
      <c r="AP18" s="409"/>
      <c r="AQ18" s="409"/>
      <c r="AR18" s="409"/>
      <c r="AS18" s="409"/>
      <c r="AT18" s="355"/>
      <c r="AU18" s="409"/>
      <c r="AV18" s="409"/>
      <c r="AW18" s="409"/>
      <c r="AX18" s="409"/>
      <c r="AY18" s="409"/>
      <c r="AZ18" s="409"/>
      <c r="BA18" s="409"/>
      <c r="BB18" s="356"/>
      <c r="BC18" s="409"/>
      <c r="BD18" s="409"/>
      <c r="BE18" s="409"/>
      <c r="BF18" s="409"/>
      <c r="BG18" s="409"/>
      <c r="BH18" s="409"/>
      <c r="BI18" s="409"/>
      <c r="BJ18" s="409"/>
      <c r="BK18" s="355"/>
    </row>
    <row r="19" spans="1:63" ht="13.5" customHeight="1">
      <c r="A19" s="412" t="s">
        <v>296</v>
      </c>
      <c r="B19" s="412"/>
      <c r="C19" s="412"/>
      <c r="D19" s="412"/>
      <c r="E19" s="412"/>
      <c r="F19" s="348"/>
      <c r="G19" s="408" t="s">
        <v>295</v>
      </c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346"/>
      <c r="X19" s="348" t="s">
        <v>294</v>
      </c>
      <c r="Y19" s="407" t="s">
        <v>293</v>
      </c>
      <c r="Z19" s="407"/>
      <c r="AA19" s="407"/>
      <c r="AB19" s="407"/>
      <c r="AC19" s="407"/>
      <c r="AD19" s="407"/>
      <c r="AE19" s="407"/>
      <c r="AF19" s="346"/>
      <c r="AG19" s="346"/>
      <c r="AH19" s="346"/>
      <c r="AI19" s="346"/>
      <c r="AJ19" s="346"/>
      <c r="AK19" s="346"/>
      <c r="AL19" s="346"/>
      <c r="AM19" s="346"/>
      <c r="AN19" s="349"/>
      <c r="AO19" s="346"/>
      <c r="AP19" s="346"/>
      <c r="AQ19" s="350"/>
      <c r="AR19" s="407"/>
      <c r="AS19" s="407"/>
      <c r="AT19" s="407"/>
      <c r="AU19" s="407"/>
      <c r="AV19" s="407"/>
      <c r="AW19" s="407"/>
      <c r="AX19" s="407"/>
      <c r="AY19" s="407"/>
      <c r="AZ19" s="407"/>
      <c r="BA19" s="407"/>
      <c r="BB19" s="407"/>
      <c r="BC19" s="407"/>
      <c r="BD19" s="407"/>
      <c r="BE19" s="407"/>
      <c r="BF19" s="407"/>
      <c r="BG19" s="407"/>
      <c r="BH19" s="407"/>
      <c r="BI19" s="355"/>
      <c r="BJ19" s="355"/>
      <c r="BK19" s="355"/>
    </row>
    <row r="20" spans="1:63" ht="13.5" customHeight="1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Y20" s="346"/>
      <c r="Z20" s="349"/>
      <c r="AA20" s="346"/>
      <c r="AB20" s="346"/>
      <c r="AC20" s="346"/>
      <c r="AD20" s="346"/>
      <c r="AE20" s="346"/>
      <c r="AF20" s="346"/>
      <c r="AG20" s="346"/>
      <c r="AH20" s="346"/>
      <c r="AI20" s="346"/>
      <c r="AJ20" s="346"/>
      <c r="AK20" s="346"/>
      <c r="AL20" s="346"/>
      <c r="AM20" s="346"/>
      <c r="AN20" s="346"/>
      <c r="AO20" s="346"/>
      <c r="AP20" s="346"/>
      <c r="AQ20" s="346"/>
      <c r="AR20" s="346"/>
      <c r="AS20" s="346"/>
      <c r="AT20" s="346"/>
      <c r="AU20" s="346"/>
      <c r="AV20" s="346"/>
      <c r="AW20" s="346"/>
      <c r="AX20" s="346"/>
      <c r="AY20" s="346"/>
      <c r="AZ20" s="347"/>
      <c r="BA20" s="347"/>
      <c r="BB20" s="346"/>
      <c r="BC20" s="347"/>
      <c r="BD20" s="347"/>
      <c r="BE20" s="346"/>
      <c r="BF20" s="347"/>
      <c r="BG20" s="347"/>
      <c r="BH20" s="346"/>
    </row>
    <row r="21" spans="1:63" ht="13.5" customHeight="1">
      <c r="A21" s="346"/>
      <c r="B21" s="346"/>
      <c r="C21" s="346"/>
      <c r="D21" s="346"/>
      <c r="E21" s="346"/>
      <c r="F21" s="348" t="s">
        <v>292</v>
      </c>
      <c r="G21" s="408" t="s">
        <v>291</v>
      </c>
      <c r="H21" s="408"/>
      <c r="I21" s="408"/>
      <c r="J21" s="408"/>
      <c r="K21" s="408"/>
      <c r="L21" s="408"/>
      <c r="M21" s="408"/>
      <c r="N21" s="408"/>
      <c r="O21" s="408"/>
      <c r="P21" s="408"/>
      <c r="Q21" s="346"/>
      <c r="R21" s="346"/>
      <c r="S21" s="346"/>
      <c r="T21" s="347"/>
      <c r="U21" s="346"/>
      <c r="V21" s="346"/>
      <c r="W21" s="346"/>
      <c r="X21" s="348" t="s">
        <v>290</v>
      </c>
      <c r="Y21" s="408" t="s">
        <v>289</v>
      </c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8"/>
      <c r="AL21" s="408"/>
      <c r="AM21" s="408"/>
      <c r="AN21" s="408"/>
      <c r="AO21" s="408"/>
      <c r="AP21" s="346"/>
      <c r="AQ21" s="348" t="s">
        <v>268</v>
      </c>
      <c r="AR21" s="407" t="s">
        <v>288</v>
      </c>
      <c r="AS21" s="407"/>
      <c r="AT21" s="407"/>
      <c r="AU21" s="407"/>
      <c r="AV21" s="407"/>
      <c r="AW21" s="407"/>
      <c r="AX21" s="407"/>
      <c r="AY21" s="407"/>
      <c r="AZ21" s="407"/>
      <c r="BA21" s="407"/>
      <c r="BB21" s="407"/>
      <c r="BC21" s="407"/>
      <c r="BD21" s="407"/>
      <c r="BE21" s="407"/>
      <c r="BF21" s="347"/>
      <c r="BG21" s="347"/>
      <c r="BH21" s="346"/>
    </row>
    <row r="22" spans="1:63" ht="13.5" customHeight="1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Y22" s="346"/>
      <c r="Z22" s="346"/>
      <c r="AA22" s="346"/>
      <c r="AB22" s="346"/>
      <c r="AC22" s="346"/>
      <c r="AD22" s="346"/>
      <c r="AE22" s="346"/>
      <c r="AF22" s="346"/>
      <c r="AG22" s="346"/>
      <c r="AH22" s="346"/>
      <c r="AI22" s="346"/>
      <c r="AJ22" s="346"/>
      <c r="AK22" s="346"/>
      <c r="AL22" s="346"/>
      <c r="AM22" s="346"/>
      <c r="AN22" s="346"/>
      <c r="AO22" s="346"/>
      <c r="AP22" s="346"/>
      <c r="AQ22" s="346"/>
      <c r="AR22" s="346"/>
      <c r="AS22" s="346"/>
      <c r="AT22" s="346"/>
      <c r="AU22" s="346"/>
      <c r="AV22" s="346"/>
      <c r="AW22" s="346"/>
      <c r="AX22" s="346"/>
      <c r="AY22" s="346"/>
      <c r="AZ22" s="347"/>
      <c r="BA22" s="347"/>
      <c r="BB22" s="346"/>
      <c r="BC22" s="347"/>
      <c r="BD22" s="347"/>
      <c r="BE22" s="346"/>
      <c r="BF22" s="347"/>
      <c r="BG22" s="347"/>
      <c r="BH22" s="346"/>
    </row>
    <row r="23" spans="1:63" ht="13.5" customHeight="1">
      <c r="A23" s="346"/>
      <c r="B23" s="346"/>
      <c r="C23" s="346"/>
      <c r="D23" s="346"/>
      <c r="E23" s="346"/>
      <c r="F23" s="348" t="s">
        <v>287</v>
      </c>
      <c r="G23" s="408" t="s">
        <v>286</v>
      </c>
      <c r="H23" s="408"/>
      <c r="I23" s="408"/>
      <c r="J23" s="408"/>
      <c r="K23" s="408"/>
      <c r="L23" s="408"/>
      <c r="M23" s="408"/>
      <c r="N23" s="408"/>
      <c r="O23" s="408"/>
      <c r="P23" s="408"/>
      <c r="Q23" s="346"/>
      <c r="R23" s="346"/>
      <c r="S23" s="346"/>
      <c r="T23" s="347"/>
      <c r="U23" s="346"/>
      <c r="V23" s="346"/>
      <c r="W23" s="346"/>
      <c r="X23" s="348" t="s">
        <v>285</v>
      </c>
      <c r="Y23" s="408" t="s">
        <v>284</v>
      </c>
      <c r="Z23" s="408"/>
      <c r="AA23" s="408"/>
      <c r="AB23" s="408"/>
      <c r="AC23" s="408"/>
      <c r="AD23" s="408"/>
      <c r="AE23" s="408"/>
      <c r="AF23" s="408"/>
      <c r="AG23" s="408"/>
      <c r="AH23" s="408"/>
      <c r="AI23" s="408"/>
      <c r="AJ23" s="408"/>
      <c r="AK23" s="408"/>
      <c r="AL23" s="408"/>
      <c r="AM23" s="408"/>
      <c r="AN23" s="408"/>
      <c r="AO23" s="408"/>
      <c r="AP23" s="346"/>
      <c r="AQ23" s="348" t="s">
        <v>283</v>
      </c>
      <c r="AR23" s="408" t="s">
        <v>282</v>
      </c>
      <c r="AS23" s="408"/>
      <c r="AT23" s="408"/>
      <c r="AU23" s="408"/>
      <c r="AV23" s="408"/>
      <c r="AW23" s="408"/>
      <c r="AX23" s="408"/>
      <c r="AY23" s="408"/>
      <c r="AZ23" s="408"/>
      <c r="BA23" s="408"/>
      <c r="BB23" s="346"/>
      <c r="BC23" s="347"/>
      <c r="BD23" s="347"/>
      <c r="BE23" s="346"/>
      <c r="BF23" s="347"/>
      <c r="BG23" s="347"/>
      <c r="BH23" s="346"/>
    </row>
    <row r="26" spans="1:63" s="331" customFormat="1" ht="13.5" customHeight="1">
      <c r="A26" s="410" t="s">
        <v>281</v>
      </c>
      <c r="B26" s="410"/>
      <c r="C26" s="410"/>
      <c r="D26" s="410"/>
      <c r="E26" s="410"/>
      <c r="F26" s="410"/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0"/>
      <c r="T26" s="410"/>
      <c r="U26" s="410"/>
      <c r="V26" s="410"/>
      <c r="W26" s="410"/>
      <c r="X26" s="410"/>
      <c r="Y26" s="410"/>
      <c r="Z26" s="410"/>
      <c r="AA26" s="410"/>
      <c r="AB26" s="410"/>
      <c r="AC26" s="410"/>
      <c r="AD26" s="410"/>
      <c r="AE26" s="410"/>
      <c r="AF26" s="410"/>
      <c r="AG26" s="410"/>
      <c r="AH26" s="410"/>
      <c r="AI26" s="410"/>
      <c r="AJ26" s="410"/>
      <c r="AK26" s="410"/>
      <c r="AL26" s="410"/>
      <c r="AM26" s="410"/>
      <c r="AN26" s="410"/>
      <c r="AO26" s="410"/>
      <c r="AP26" s="410"/>
      <c r="AQ26" s="410"/>
      <c r="AR26" s="410"/>
      <c r="AS26" s="410"/>
      <c r="AT26" s="410"/>
      <c r="AU26" s="410"/>
      <c r="AV26" s="410"/>
      <c r="AW26" s="410"/>
      <c r="AX26" s="410"/>
      <c r="AY26" s="410"/>
      <c r="AZ26" s="410"/>
      <c r="BA26" s="345"/>
      <c r="BB26" s="344"/>
      <c r="BC26" s="345"/>
      <c r="BD26" s="345"/>
      <c r="BE26" s="344"/>
      <c r="BF26" s="345"/>
      <c r="BG26" s="345"/>
      <c r="BH26" s="344"/>
    </row>
    <row r="27" spans="1:63" ht="13.5" customHeight="1">
      <c r="A27" s="411"/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</row>
    <row r="28" spans="1:63" s="331" customFormat="1" ht="13.5" customHeight="1">
      <c r="A28" s="419" t="s">
        <v>280</v>
      </c>
      <c r="B28" s="413"/>
      <c r="C28" s="413"/>
      <c r="D28" s="413"/>
      <c r="E28" s="413"/>
      <c r="F28" s="413"/>
      <c r="G28" s="413"/>
      <c r="H28" s="413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3" t="s">
        <v>9</v>
      </c>
      <c r="T28" s="413"/>
      <c r="U28" s="413"/>
      <c r="V28" s="413"/>
      <c r="W28" s="413"/>
      <c r="X28" s="413"/>
      <c r="Y28" s="413"/>
      <c r="Z28" s="413"/>
      <c r="AA28" s="413"/>
      <c r="AB28" s="413" t="s">
        <v>279</v>
      </c>
      <c r="AC28" s="413"/>
      <c r="AD28" s="413"/>
      <c r="AE28" s="413"/>
      <c r="AF28" s="413"/>
      <c r="AG28" s="413"/>
      <c r="AH28" s="413"/>
      <c r="AI28" s="413"/>
      <c r="AJ28" s="413"/>
      <c r="AK28" s="413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21" t="s">
        <v>10</v>
      </c>
      <c r="AX28" s="422"/>
      <c r="AY28" s="422"/>
      <c r="AZ28" s="422"/>
      <c r="BA28" s="422"/>
      <c r="BB28" s="423"/>
      <c r="BC28" s="413" t="s">
        <v>278</v>
      </c>
      <c r="BD28" s="413"/>
      <c r="BE28" s="413"/>
      <c r="BF28" s="413" t="s">
        <v>264</v>
      </c>
      <c r="BG28" s="413"/>
      <c r="BH28" s="413"/>
    </row>
    <row r="29" spans="1:63" s="331" customFormat="1" ht="33" customHeight="1">
      <c r="A29" s="419"/>
      <c r="B29" s="413"/>
      <c r="C29" s="413"/>
      <c r="D29" s="413"/>
      <c r="E29" s="413"/>
      <c r="F29" s="413"/>
      <c r="G29" s="413"/>
      <c r="H29" s="413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3"/>
      <c r="T29" s="413"/>
      <c r="U29" s="413"/>
      <c r="V29" s="413"/>
      <c r="W29" s="413"/>
      <c r="X29" s="413"/>
      <c r="Y29" s="413"/>
      <c r="Z29" s="413"/>
      <c r="AA29" s="413"/>
      <c r="AB29" s="413" t="s">
        <v>152</v>
      </c>
      <c r="AC29" s="413"/>
      <c r="AD29" s="413"/>
      <c r="AE29" s="413"/>
      <c r="AF29" s="413"/>
      <c r="AG29" s="413"/>
      <c r="AH29" s="413"/>
      <c r="AI29" s="413" t="s">
        <v>277</v>
      </c>
      <c r="AJ29" s="413"/>
      <c r="AK29" s="413"/>
      <c r="AL29" s="413"/>
      <c r="AM29" s="413"/>
      <c r="AN29" s="413"/>
      <c r="AO29" s="413"/>
      <c r="AP29" s="413" t="s">
        <v>276</v>
      </c>
      <c r="AQ29" s="413"/>
      <c r="AR29" s="413"/>
      <c r="AS29" s="413"/>
      <c r="AT29" s="413"/>
      <c r="AU29" s="413"/>
      <c r="AV29" s="413"/>
      <c r="AW29" s="424"/>
      <c r="AX29" s="425"/>
      <c r="AY29" s="425"/>
      <c r="AZ29" s="425"/>
      <c r="BA29" s="425"/>
      <c r="BB29" s="426"/>
      <c r="BC29" s="413"/>
      <c r="BD29" s="420"/>
      <c r="BE29" s="413"/>
      <c r="BF29" s="413"/>
      <c r="BG29" s="420"/>
      <c r="BH29" s="413"/>
    </row>
    <row r="30" spans="1:63" s="331" customFormat="1" ht="13.5" customHeight="1">
      <c r="A30" s="419"/>
      <c r="B30" s="413"/>
      <c r="C30" s="413"/>
      <c r="D30" s="413"/>
      <c r="E30" s="413"/>
      <c r="F30" s="413"/>
      <c r="G30" s="413" t="s">
        <v>275</v>
      </c>
      <c r="H30" s="413"/>
      <c r="I30" s="413"/>
      <c r="J30" s="413"/>
      <c r="K30" s="413"/>
      <c r="L30" s="413"/>
      <c r="M30" s="413" t="s">
        <v>274</v>
      </c>
      <c r="N30" s="413"/>
      <c r="O30" s="413"/>
      <c r="P30" s="413"/>
      <c r="Q30" s="413"/>
      <c r="R30" s="413"/>
      <c r="S30" s="413" t="s">
        <v>264</v>
      </c>
      <c r="T30" s="413"/>
      <c r="U30" s="413"/>
      <c r="V30" s="413" t="s">
        <v>275</v>
      </c>
      <c r="W30" s="413"/>
      <c r="X30" s="413"/>
      <c r="Y30" s="413" t="s">
        <v>274</v>
      </c>
      <c r="Z30" s="413"/>
      <c r="AA30" s="413"/>
      <c r="AB30" s="413" t="s">
        <v>264</v>
      </c>
      <c r="AC30" s="413"/>
      <c r="AD30" s="413"/>
      <c r="AE30" s="413" t="s">
        <v>275</v>
      </c>
      <c r="AF30" s="413"/>
      <c r="AG30" s="413" t="s">
        <v>274</v>
      </c>
      <c r="AH30" s="413"/>
      <c r="AI30" s="413" t="s">
        <v>264</v>
      </c>
      <c r="AJ30" s="413"/>
      <c r="AK30" s="413"/>
      <c r="AL30" s="413" t="s">
        <v>275</v>
      </c>
      <c r="AM30" s="413"/>
      <c r="AN30" s="413" t="s">
        <v>274</v>
      </c>
      <c r="AO30" s="413"/>
      <c r="AP30" s="413" t="s">
        <v>264</v>
      </c>
      <c r="AQ30" s="413"/>
      <c r="AR30" s="413"/>
      <c r="AS30" s="413" t="s">
        <v>275</v>
      </c>
      <c r="AT30" s="413"/>
      <c r="AU30" s="413" t="s">
        <v>274</v>
      </c>
      <c r="AV30" s="413"/>
      <c r="AW30" s="427"/>
      <c r="AX30" s="428"/>
      <c r="AY30" s="428"/>
      <c r="AZ30" s="428"/>
      <c r="BA30" s="428"/>
      <c r="BB30" s="429"/>
      <c r="BC30" s="413"/>
      <c r="BD30" s="413"/>
      <c r="BE30" s="413"/>
      <c r="BF30" s="413"/>
      <c r="BG30" s="413"/>
      <c r="BH30" s="413"/>
    </row>
    <row r="31" spans="1:63" s="331" customFormat="1" ht="20.25" customHeight="1">
      <c r="A31" s="419"/>
      <c r="B31" s="417"/>
      <c r="C31" s="417"/>
      <c r="D31" s="418" t="s">
        <v>273</v>
      </c>
      <c r="E31" s="418"/>
      <c r="F31" s="418"/>
      <c r="G31" s="417" t="s">
        <v>272</v>
      </c>
      <c r="H31" s="417"/>
      <c r="I31" s="417"/>
      <c r="J31" s="418" t="s">
        <v>273</v>
      </c>
      <c r="K31" s="418"/>
      <c r="L31" s="418"/>
      <c r="M31" s="417" t="s">
        <v>272</v>
      </c>
      <c r="N31" s="417"/>
      <c r="O31" s="417"/>
      <c r="P31" s="418" t="s">
        <v>273</v>
      </c>
      <c r="Q31" s="418"/>
      <c r="R31" s="418"/>
      <c r="S31" s="417" t="s">
        <v>272</v>
      </c>
      <c r="T31" s="417"/>
      <c r="U31" s="417"/>
      <c r="V31" s="417" t="s">
        <v>272</v>
      </c>
      <c r="W31" s="417"/>
      <c r="X31" s="417"/>
      <c r="Y31" s="417" t="s">
        <v>272</v>
      </c>
      <c r="Z31" s="417"/>
      <c r="AA31" s="417"/>
      <c r="AB31" s="417" t="s">
        <v>272</v>
      </c>
      <c r="AC31" s="417"/>
      <c r="AD31" s="417"/>
      <c r="AE31" s="417" t="s">
        <v>272</v>
      </c>
      <c r="AF31" s="417"/>
      <c r="AG31" s="417" t="s">
        <v>272</v>
      </c>
      <c r="AH31" s="417"/>
      <c r="AI31" s="417" t="s">
        <v>272</v>
      </c>
      <c r="AJ31" s="417"/>
      <c r="AK31" s="417"/>
      <c r="AL31" s="417" t="s">
        <v>272</v>
      </c>
      <c r="AM31" s="417"/>
      <c r="AN31" s="417" t="s">
        <v>272</v>
      </c>
      <c r="AO31" s="417"/>
      <c r="AP31" s="417" t="s">
        <v>272</v>
      </c>
      <c r="AQ31" s="417"/>
      <c r="AR31" s="417"/>
      <c r="AS31" s="417" t="s">
        <v>272</v>
      </c>
      <c r="AT31" s="417"/>
      <c r="AU31" s="417" t="s">
        <v>272</v>
      </c>
      <c r="AV31" s="417"/>
      <c r="AW31" s="431" t="s">
        <v>272</v>
      </c>
      <c r="AX31" s="432"/>
      <c r="AY31" s="432"/>
      <c r="AZ31" s="432"/>
      <c r="BA31" s="432"/>
      <c r="BB31" s="433"/>
      <c r="BC31" s="417" t="s">
        <v>272</v>
      </c>
      <c r="BD31" s="417"/>
      <c r="BE31" s="417"/>
      <c r="BF31" s="417" t="s">
        <v>272</v>
      </c>
      <c r="BG31" s="417"/>
      <c r="BH31" s="417"/>
    </row>
    <row r="32" spans="1:63" s="331" customFormat="1" ht="13.5" customHeight="1">
      <c r="A32" s="343" t="s">
        <v>271</v>
      </c>
      <c r="B32" s="430">
        <f>G32+M32</f>
        <v>39</v>
      </c>
      <c r="C32" s="430"/>
      <c r="D32" s="434">
        <f>B32*36</f>
        <v>1404</v>
      </c>
      <c r="E32" s="434"/>
      <c r="F32" s="434"/>
      <c r="G32" s="430">
        <v>17</v>
      </c>
      <c r="H32" s="430"/>
      <c r="I32" s="430"/>
      <c r="J32" s="434">
        <f>G32*36</f>
        <v>612</v>
      </c>
      <c r="K32" s="434"/>
      <c r="L32" s="434"/>
      <c r="M32" s="430">
        <v>22</v>
      </c>
      <c r="N32" s="430"/>
      <c r="O32" s="430"/>
      <c r="P32" s="434">
        <f>M32*36</f>
        <v>792</v>
      </c>
      <c r="Q32" s="434"/>
      <c r="R32" s="434"/>
      <c r="S32" s="430">
        <v>2</v>
      </c>
      <c r="T32" s="430"/>
      <c r="U32" s="430"/>
      <c r="V32" s="430"/>
      <c r="W32" s="430"/>
      <c r="X32" s="430"/>
      <c r="Y32" s="430">
        <v>2</v>
      </c>
      <c r="Z32" s="430"/>
      <c r="AA32" s="430"/>
      <c r="AB32" s="430"/>
      <c r="AC32" s="430"/>
      <c r="AD32" s="430"/>
      <c r="AE32" s="430"/>
      <c r="AF32" s="430"/>
      <c r="AG32" s="430"/>
      <c r="AH32" s="430"/>
      <c r="AI32" s="430"/>
      <c r="AJ32" s="430"/>
      <c r="AK32" s="430"/>
      <c r="AL32" s="430"/>
      <c r="AM32" s="430"/>
      <c r="AN32" s="430"/>
      <c r="AO32" s="430"/>
      <c r="AP32" s="430"/>
      <c r="AQ32" s="430"/>
      <c r="AR32" s="430"/>
      <c r="AS32" s="430"/>
      <c r="AT32" s="430"/>
      <c r="AU32" s="430"/>
      <c r="AV32" s="430"/>
      <c r="AW32" s="435"/>
      <c r="AX32" s="436"/>
      <c r="AY32" s="436"/>
      <c r="AZ32" s="436"/>
      <c r="BA32" s="436"/>
      <c r="BB32" s="437"/>
      <c r="BC32" s="430" t="s">
        <v>269</v>
      </c>
      <c r="BD32" s="430"/>
      <c r="BE32" s="430"/>
      <c r="BF32" s="430">
        <f>B32+S32+AB32+AI32+AP32+AW32+AZ32+BC32</f>
        <v>52</v>
      </c>
      <c r="BG32" s="430"/>
      <c r="BH32" s="430"/>
    </row>
    <row r="33" spans="1:60" s="331" customFormat="1" ht="13.5" customHeight="1">
      <c r="A33" s="343" t="s">
        <v>270</v>
      </c>
      <c r="B33" s="430">
        <v>29</v>
      </c>
      <c r="C33" s="430"/>
      <c r="D33" s="434">
        <f>B33*36</f>
        <v>1044</v>
      </c>
      <c r="E33" s="434"/>
      <c r="F33" s="434"/>
      <c r="G33" s="430">
        <v>16</v>
      </c>
      <c r="H33" s="430"/>
      <c r="I33" s="430"/>
      <c r="J33" s="434">
        <f>G33*36</f>
        <v>576</v>
      </c>
      <c r="K33" s="434"/>
      <c r="L33" s="434"/>
      <c r="M33" s="430">
        <v>15</v>
      </c>
      <c r="N33" s="430"/>
      <c r="O33" s="430"/>
      <c r="P33" s="434">
        <f>M33*36</f>
        <v>540</v>
      </c>
      <c r="Q33" s="434"/>
      <c r="R33" s="434"/>
      <c r="S33" s="430">
        <v>1</v>
      </c>
      <c r="T33" s="430"/>
      <c r="U33" s="430"/>
      <c r="V33" s="430"/>
      <c r="W33" s="430"/>
      <c r="X33" s="430"/>
      <c r="Y33" s="430" t="s">
        <v>265</v>
      </c>
      <c r="Z33" s="430"/>
      <c r="AA33" s="430"/>
      <c r="AB33" s="430">
        <v>6</v>
      </c>
      <c r="AC33" s="430"/>
      <c r="AD33" s="430"/>
      <c r="AE33" s="430">
        <v>1</v>
      </c>
      <c r="AF33" s="430"/>
      <c r="AG33" s="430">
        <v>5</v>
      </c>
      <c r="AH33" s="430"/>
      <c r="AI33" s="430">
        <v>4</v>
      </c>
      <c r="AJ33" s="430"/>
      <c r="AK33" s="430"/>
      <c r="AL33" s="430"/>
      <c r="AM33" s="430"/>
      <c r="AN33" s="430">
        <v>4</v>
      </c>
      <c r="AO33" s="430"/>
      <c r="AP33" s="430"/>
      <c r="AQ33" s="430"/>
      <c r="AR33" s="430"/>
      <c r="AS33" s="430"/>
      <c r="AT33" s="430"/>
      <c r="AU33" s="430"/>
      <c r="AV33" s="430"/>
      <c r="AW33" s="435"/>
      <c r="AX33" s="436"/>
      <c r="AY33" s="436"/>
      <c r="AZ33" s="436"/>
      <c r="BA33" s="436"/>
      <c r="BB33" s="437"/>
      <c r="BC33" s="430">
        <v>10</v>
      </c>
      <c r="BD33" s="430"/>
      <c r="BE33" s="430"/>
      <c r="BF33" s="430">
        <v>52</v>
      </c>
      <c r="BG33" s="430"/>
      <c r="BH33" s="430"/>
    </row>
    <row r="34" spans="1:60" s="331" customFormat="1" ht="13.5" customHeight="1">
      <c r="A34" s="343" t="s">
        <v>268</v>
      </c>
      <c r="B34" s="430">
        <v>18</v>
      </c>
      <c r="C34" s="430"/>
      <c r="D34" s="434">
        <v>648</v>
      </c>
      <c r="E34" s="434"/>
      <c r="F34" s="434"/>
      <c r="G34" s="430">
        <v>6</v>
      </c>
      <c r="H34" s="430"/>
      <c r="I34" s="430"/>
      <c r="J34" s="434">
        <f>G34*36</f>
        <v>216</v>
      </c>
      <c r="K34" s="434"/>
      <c r="L34" s="434"/>
      <c r="M34" s="430">
        <v>12</v>
      </c>
      <c r="N34" s="430"/>
      <c r="O34" s="430"/>
      <c r="P34" s="434">
        <f>M34*36</f>
        <v>432</v>
      </c>
      <c r="Q34" s="434"/>
      <c r="R34" s="434"/>
      <c r="S34" s="430" t="s">
        <v>267</v>
      </c>
      <c r="T34" s="430"/>
      <c r="U34" s="430"/>
      <c r="V34" s="430" t="s">
        <v>265</v>
      </c>
      <c r="W34" s="430"/>
      <c r="X34" s="430"/>
      <c r="Y34" s="430" t="s">
        <v>265</v>
      </c>
      <c r="Z34" s="430"/>
      <c r="AA34" s="430"/>
      <c r="AB34" s="430">
        <v>7</v>
      </c>
      <c r="AC34" s="430"/>
      <c r="AD34" s="430"/>
      <c r="AE34" s="430">
        <v>2</v>
      </c>
      <c r="AF34" s="430"/>
      <c r="AG34" s="430">
        <v>5</v>
      </c>
      <c r="AH34" s="430"/>
      <c r="AI34" s="430">
        <v>14</v>
      </c>
      <c r="AJ34" s="430"/>
      <c r="AK34" s="430"/>
      <c r="AL34" s="430">
        <v>8</v>
      </c>
      <c r="AM34" s="430"/>
      <c r="AN34" s="430">
        <v>6</v>
      </c>
      <c r="AO34" s="430"/>
      <c r="AP34" s="430"/>
      <c r="AQ34" s="430"/>
      <c r="AR34" s="430"/>
      <c r="AS34" s="430"/>
      <c r="AT34" s="430"/>
      <c r="AU34" s="430"/>
      <c r="AV34" s="430"/>
      <c r="AW34" s="435"/>
      <c r="AX34" s="436"/>
      <c r="AY34" s="436"/>
      <c r="AZ34" s="436"/>
      <c r="BA34" s="436"/>
      <c r="BB34" s="437"/>
      <c r="BC34" s="430">
        <v>11</v>
      </c>
      <c r="BD34" s="430"/>
      <c r="BE34" s="430"/>
      <c r="BF34" s="430">
        <f>B34+S34+AB34+AI34+AP34+AW34+AZ34+BC34</f>
        <v>52</v>
      </c>
      <c r="BG34" s="430"/>
      <c r="BH34" s="430"/>
    </row>
    <row r="35" spans="1:60" s="331" customFormat="1" ht="13.5" customHeight="1">
      <c r="A35" s="343" t="s">
        <v>266</v>
      </c>
      <c r="B35" s="430">
        <v>15</v>
      </c>
      <c r="C35" s="430"/>
      <c r="D35" s="434">
        <f>B35*36</f>
        <v>540</v>
      </c>
      <c r="E35" s="434"/>
      <c r="F35" s="434"/>
      <c r="G35" s="430">
        <v>10</v>
      </c>
      <c r="H35" s="430"/>
      <c r="I35" s="430"/>
      <c r="J35" s="434">
        <f>G35*36</f>
        <v>360</v>
      </c>
      <c r="K35" s="434"/>
      <c r="L35" s="434"/>
      <c r="M35" s="430">
        <v>5</v>
      </c>
      <c r="N35" s="430"/>
      <c r="O35" s="430"/>
      <c r="P35" s="434">
        <f>M35*36</f>
        <v>180</v>
      </c>
      <c r="Q35" s="434"/>
      <c r="R35" s="434"/>
      <c r="S35" s="430">
        <v>2</v>
      </c>
      <c r="T35" s="430"/>
      <c r="U35" s="430"/>
      <c r="V35" s="430">
        <v>1</v>
      </c>
      <c r="W35" s="430"/>
      <c r="X35" s="430"/>
      <c r="Y35" s="430" t="s">
        <v>265</v>
      </c>
      <c r="Z35" s="430"/>
      <c r="AA35" s="430"/>
      <c r="AB35" s="430">
        <v>5</v>
      </c>
      <c r="AC35" s="430"/>
      <c r="AD35" s="430"/>
      <c r="AE35" s="430">
        <v>3</v>
      </c>
      <c r="AF35" s="430"/>
      <c r="AG35" s="430">
        <v>2</v>
      </c>
      <c r="AH35" s="430"/>
      <c r="AI35" s="430">
        <v>9</v>
      </c>
      <c r="AJ35" s="430"/>
      <c r="AK35" s="430"/>
      <c r="AL35" s="430">
        <v>3</v>
      </c>
      <c r="AM35" s="430"/>
      <c r="AN35" s="430">
        <v>6</v>
      </c>
      <c r="AO35" s="430"/>
      <c r="AP35" s="430">
        <v>4</v>
      </c>
      <c r="AQ35" s="430"/>
      <c r="AR35" s="430"/>
      <c r="AS35" s="430"/>
      <c r="AT35" s="430"/>
      <c r="AU35" s="430">
        <v>4</v>
      </c>
      <c r="AV35" s="430"/>
      <c r="AW35" s="435">
        <v>6</v>
      </c>
      <c r="AX35" s="436"/>
      <c r="AY35" s="436"/>
      <c r="AZ35" s="436"/>
      <c r="BA35" s="436"/>
      <c r="BB35" s="437"/>
      <c r="BC35" s="430">
        <v>2</v>
      </c>
      <c r="BD35" s="430"/>
      <c r="BE35" s="430"/>
      <c r="BF35" s="430">
        <f>B35+S35+AB35+AI35+AP35+AW35+AZ35+BC35</f>
        <v>43</v>
      </c>
      <c r="BG35" s="430"/>
      <c r="BH35" s="430"/>
    </row>
    <row r="36" spans="1:60" s="331" customFormat="1" ht="13.5" customHeight="1">
      <c r="A36" s="342" t="s">
        <v>264</v>
      </c>
      <c r="B36" s="438">
        <f>B32+B33+B34+B35</f>
        <v>101</v>
      </c>
      <c r="C36" s="438"/>
      <c r="D36" s="442">
        <f>B36*36</f>
        <v>3636</v>
      </c>
      <c r="E36" s="442"/>
      <c r="F36" s="442"/>
      <c r="G36" s="442"/>
      <c r="H36" s="442"/>
      <c r="I36" s="442"/>
      <c r="J36" s="442">
        <v>1764</v>
      </c>
      <c r="K36" s="442"/>
      <c r="L36" s="442"/>
      <c r="M36" s="442"/>
      <c r="N36" s="442"/>
      <c r="O36" s="442"/>
      <c r="P36" s="442">
        <v>1944</v>
      </c>
      <c r="Q36" s="442"/>
      <c r="R36" s="442"/>
      <c r="S36" s="438">
        <v>7</v>
      </c>
      <c r="T36" s="438"/>
      <c r="U36" s="438"/>
      <c r="V36" s="438">
        <v>2</v>
      </c>
      <c r="W36" s="438"/>
      <c r="X36" s="438"/>
      <c r="Y36" s="438">
        <v>5</v>
      </c>
      <c r="Z36" s="438"/>
      <c r="AA36" s="438"/>
      <c r="AB36" s="438">
        <v>18</v>
      </c>
      <c r="AC36" s="438"/>
      <c r="AD36" s="438"/>
      <c r="AE36" s="438">
        <v>6</v>
      </c>
      <c r="AF36" s="438"/>
      <c r="AG36" s="438">
        <v>12</v>
      </c>
      <c r="AH36" s="438"/>
      <c r="AI36" s="438">
        <v>27</v>
      </c>
      <c r="AJ36" s="438"/>
      <c r="AK36" s="438"/>
      <c r="AL36" s="438">
        <v>11</v>
      </c>
      <c r="AM36" s="438"/>
      <c r="AN36" s="438">
        <v>16</v>
      </c>
      <c r="AO36" s="438"/>
      <c r="AP36" s="438">
        <f>AP32+AP33+AP34+AP35</f>
        <v>4</v>
      </c>
      <c r="AQ36" s="438"/>
      <c r="AR36" s="438"/>
      <c r="AS36" s="438"/>
      <c r="AT36" s="438"/>
      <c r="AU36" s="438">
        <v>4</v>
      </c>
      <c r="AV36" s="438"/>
      <c r="AW36" s="439">
        <f>AW32+AW33+AW34+AW35</f>
        <v>6</v>
      </c>
      <c r="AX36" s="440"/>
      <c r="AY36" s="440"/>
      <c r="AZ36" s="440"/>
      <c r="BA36" s="440"/>
      <c r="BB36" s="441"/>
      <c r="BC36" s="438">
        <v>34</v>
      </c>
      <c r="BD36" s="438"/>
      <c r="BE36" s="438"/>
      <c r="BF36" s="438">
        <v>199</v>
      </c>
      <c r="BG36" s="438"/>
      <c r="BH36" s="438"/>
    </row>
    <row r="37" spans="1:60" s="331" customFormat="1" ht="13.5" customHeight="1"/>
  </sheetData>
  <mergeCells count="208">
    <mergeCell ref="S36:U36"/>
    <mergeCell ref="V36:X36"/>
    <mergeCell ref="Y36:AA36"/>
    <mergeCell ref="AB36:AD36"/>
    <mergeCell ref="AE36:AF36"/>
    <mergeCell ref="AG36:AH36"/>
    <mergeCell ref="B36:C36"/>
    <mergeCell ref="D36:F36"/>
    <mergeCell ref="G36:I36"/>
    <mergeCell ref="J36:L36"/>
    <mergeCell ref="M36:O36"/>
    <mergeCell ref="P36:R36"/>
    <mergeCell ref="AU36:AV36"/>
    <mergeCell ref="BC36:BE36"/>
    <mergeCell ref="BF36:BH36"/>
    <mergeCell ref="AI36:AK36"/>
    <mergeCell ref="AL36:AM36"/>
    <mergeCell ref="AN36:AO36"/>
    <mergeCell ref="AP36:AR36"/>
    <mergeCell ref="AS36:AT36"/>
    <mergeCell ref="AW36:BB36"/>
    <mergeCell ref="B33:C33"/>
    <mergeCell ref="D33:F33"/>
    <mergeCell ref="G33:I33"/>
    <mergeCell ref="BC34:BE34"/>
    <mergeCell ref="BF34:BH34"/>
    <mergeCell ref="B35:C35"/>
    <mergeCell ref="D35:F35"/>
    <mergeCell ref="G35:I35"/>
    <mergeCell ref="J35:L35"/>
    <mergeCell ref="M35:O35"/>
    <mergeCell ref="BC35:BE35"/>
    <mergeCell ref="BF35:BH35"/>
    <mergeCell ref="AL35:AM35"/>
    <mergeCell ref="AN35:AO35"/>
    <mergeCell ref="AP35:AR35"/>
    <mergeCell ref="AS35:AT35"/>
    <mergeCell ref="AU35:AV35"/>
    <mergeCell ref="AW35:BB35"/>
    <mergeCell ref="AW34:BB34"/>
    <mergeCell ref="B34:C34"/>
    <mergeCell ref="D34:F34"/>
    <mergeCell ref="G34:I34"/>
    <mergeCell ref="J34:L34"/>
    <mergeCell ref="M34:O34"/>
    <mergeCell ref="P34:R34"/>
    <mergeCell ref="S34:U34"/>
    <mergeCell ref="AG35:AH35"/>
    <mergeCell ref="AI35:AK35"/>
    <mergeCell ref="AN34:AO34"/>
    <mergeCell ref="AP34:AR34"/>
    <mergeCell ref="AS34:AT34"/>
    <mergeCell ref="AU34:AV34"/>
    <mergeCell ref="P35:R35"/>
    <mergeCell ref="S35:U35"/>
    <mergeCell ref="V35:X35"/>
    <mergeCell ref="Y35:AA35"/>
    <mergeCell ref="AB35:AD35"/>
    <mergeCell ref="AE35:AF35"/>
    <mergeCell ref="V34:X34"/>
    <mergeCell ref="Y34:AA34"/>
    <mergeCell ref="AG34:AH34"/>
    <mergeCell ref="AI34:AK34"/>
    <mergeCell ref="AL34:AM34"/>
    <mergeCell ref="J33:L33"/>
    <mergeCell ref="M33:O33"/>
    <mergeCell ref="AE33:AF33"/>
    <mergeCell ref="AG33:AH33"/>
    <mergeCell ref="AI33:AK33"/>
    <mergeCell ref="AB34:AD34"/>
    <mergeCell ref="AE34:AF34"/>
    <mergeCell ref="BF33:BH33"/>
    <mergeCell ref="AW32:BB32"/>
    <mergeCell ref="AW33:BB33"/>
    <mergeCell ref="AP33:AR33"/>
    <mergeCell ref="AS33:AT33"/>
    <mergeCell ref="AU33:AV33"/>
    <mergeCell ref="BF32:BH32"/>
    <mergeCell ref="AN32:AO32"/>
    <mergeCell ref="AP32:AR32"/>
    <mergeCell ref="AS32:AT32"/>
    <mergeCell ref="AN33:AO33"/>
    <mergeCell ref="BC33:BE33"/>
    <mergeCell ref="P33:R33"/>
    <mergeCell ref="S33:U33"/>
    <mergeCell ref="V33:X33"/>
    <mergeCell ref="Y33:AA33"/>
    <mergeCell ref="AB33:AD33"/>
    <mergeCell ref="BC31:BE31"/>
    <mergeCell ref="AB32:AD32"/>
    <mergeCell ref="AE32:AF32"/>
    <mergeCell ref="AG32:AH32"/>
    <mergeCell ref="AL31:AM31"/>
    <mergeCell ref="AL33:AM33"/>
    <mergeCell ref="AU31:AV31"/>
    <mergeCell ref="AU32:AV32"/>
    <mergeCell ref="BC32:BE32"/>
    <mergeCell ref="AW31:BB31"/>
    <mergeCell ref="BF31:BH31"/>
    <mergeCell ref="B32:C32"/>
    <mergeCell ref="D32:F32"/>
    <mergeCell ref="G32:I32"/>
    <mergeCell ref="J32:L32"/>
    <mergeCell ref="M32:O32"/>
    <mergeCell ref="P32:R32"/>
    <mergeCell ref="S32:U32"/>
    <mergeCell ref="V32:X32"/>
    <mergeCell ref="Y32:AA32"/>
    <mergeCell ref="AI32:AK32"/>
    <mergeCell ref="AL32:AM32"/>
    <mergeCell ref="Y30:AA30"/>
    <mergeCell ref="AB30:AD30"/>
    <mergeCell ref="AE30:AF30"/>
    <mergeCell ref="AG30:AH30"/>
    <mergeCell ref="AI30:AK30"/>
    <mergeCell ref="AN31:AO31"/>
    <mergeCell ref="AP31:AR31"/>
    <mergeCell ref="B31:C31"/>
    <mergeCell ref="D31:F31"/>
    <mergeCell ref="G31:I31"/>
    <mergeCell ref="J31:L31"/>
    <mergeCell ref="M31:O31"/>
    <mergeCell ref="AL30:AM30"/>
    <mergeCell ref="A28:A31"/>
    <mergeCell ref="B28:R29"/>
    <mergeCell ref="S28:AA29"/>
    <mergeCell ref="AB28:AV28"/>
    <mergeCell ref="AB29:AH29"/>
    <mergeCell ref="AI29:AO29"/>
    <mergeCell ref="AP29:AV29"/>
    <mergeCell ref="B30:F30"/>
    <mergeCell ref="P31:R31"/>
    <mergeCell ref="S31:U31"/>
    <mergeCell ref="V31:X31"/>
    <mergeCell ref="Y31:AA31"/>
    <mergeCell ref="AB31:AD31"/>
    <mergeCell ref="AE31:AF31"/>
    <mergeCell ref="AG31:AH31"/>
    <mergeCell ref="AI31:AK31"/>
    <mergeCell ref="AN30:AO30"/>
    <mergeCell ref="AS31:AT31"/>
    <mergeCell ref="A18:E18"/>
    <mergeCell ref="G18:M18"/>
    <mergeCell ref="O18:U18"/>
    <mergeCell ref="W18:AC18"/>
    <mergeCell ref="A3:A12"/>
    <mergeCell ref="B3:E4"/>
    <mergeCell ref="G30:L30"/>
    <mergeCell ref="AP30:AR30"/>
    <mergeCell ref="AS30:AT30"/>
    <mergeCell ref="A26:AZ26"/>
    <mergeCell ref="A27:BH27"/>
    <mergeCell ref="G23:P23"/>
    <mergeCell ref="Y23:AO23"/>
    <mergeCell ref="AR23:BA23"/>
    <mergeCell ref="A19:E19"/>
    <mergeCell ref="G19:V19"/>
    <mergeCell ref="Y19:AE19"/>
    <mergeCell ref="M30:R30"/>
    <mergeCell ref="S30:U30"/>
    <mergeCell ref="V30:X30"/>
    <mergeCell ref="AU30:AV30"/>
    <mergeCell ref="BC28:BE30"/>
    <mergeCell ref="BF28:BH30"/>
    <mergeCell ref="AW28:BB30"/>
    <mergeCell ref="BE14:BF14"/>
    <mergeCell ref="BH3:BH12"/>
    <mergeCell ref="BI3:BI12"/>
    <mergeCell ref="AO3:AR4"/>
    <mergeCell ref="AS3:AS12"/>
    <mergeCell ref="BC3:BC12"/>
    <mergeCell ref="BD3:BD12"/>
    <mergeCell ref="AR19:BH19"/>
    <mergeCell ref="G21:P21"/>
    <mergeCell ref="Y21:AO21"/>
    <mergeCell ref="AR21:BE21"/>
    <mergeCell ref="BB3:BB12"/>
    <mergeCell ref="AU18:BA18"/>
    <mergeCell ref="BC18:BE18"/>
    <mergeCell ref="BF18:BJ18"/>
    <mergeCell ref="BE17:BF17"/>
    <mergeCell ref="BE16:BF16"/>
    <mergeCell ref="AE18:AK18"/>
    <mergeCell ref="AM18:AS18"/>
    <mergeCell ref="T3:V4"/>
    <mergeCell ref="AT3:AV4"/>
    <mergeCell ref="AW3:AW12"/>
    <mergeCell ref="AX3:BA4"/>
    <mergeCell ref="BB2:BK2"/>
    <mergeCell ref="BE3:BF12"/>
    <mergeCell ref="BG3:BG12"/>
    <mergeCell ref="BJ3:BJ12"/>
    <mergeCell ref="A2:BA2"/>
    <mergeCell ref="W3:W12"/>
    <mergeCell ref="X3:Z4"/>
    <mergeCell ref="AA3:AA12"/>
    <mergeCell ref="AB3:AE4"/>
    <mergeCell ref="AF3:AF12"/>
    <mergeCell ref="BK3:BK12"/>
    <mergeCell ref="F3:F12"/>
    <mergeCell ref="G3:I4"/>
    <mergeCell ref="J3:J12"/>
    <mergeCell ref="K3:N4"/>
    <mergeCell ref="O3:R4"/>
    <mergeCell ref="S3:S12"/>
    <mergeCell ref="AG3:AI4"/>
    <mergeCell ref="AJ3:AJ12"/>
    <mergeCell ref="AK3:AN4"/>
  </mergeCells>
  <pageMargins left="0.19685039370078741" right="0.19685039370078741" top="0.98425196850393704" bottom="0.98425196850393704" header="0" footer="0"/>
  <pageSetup paperSize="9" scale="75" fitToWidth="2"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4"/>
  <sheetViews>
    <sheetView tabSelected="1" workbookViewId="0">
      <selection activeCell="AD103" sqref="AD103"/>
    </sheetView>
  </sheetViews>
  <sheetFormatPr defaultRowHeight="15"/>
  <cols>
    <col min="2" max="2" width="30.7109375" customWidth="1"/>
    <col min="3" max="28" width="6.140625" customWidth="1"/>
  </cols>
  <sheetData>
    <row r="1" spans="1:28" ht="15.75">
      <c r="A1" s="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16.5" thickBot="1">
      <c r="A2" s="443" t="s">
        <v>234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  <c r="Y2" s="443"/>
      <c r="Z2" s="443"/>
      <c r="AA2" s="443"/>
      <c r="AB2" s="443"/>
    </row>
    <row r="3" spans="1:28" ht="53.25" thickBot="1">
      <c r="A3" s="444" t="s">
        <v>0</v>
      </c>
      <c r="B3" s="338" t="s">
        <v>1</v>
      </c>
      <c r="C3" s="446" t="s">
        <v>2</v>
      </c>
      <c r="D3" s="447"/>
      <c r="E3" s="447"/>
      <c r="F3" s="447"/>
      <c r="G3" s="448"/>
      <c r="H3" s="455" t="s">
        <v>3</v>
      </c>
      <c r="I3" s="458" t="s">
        <v>4</v>
      </c>
      <c r="J3" s="459"/>
      <c r="K3" s="459"/>
      <c r="L3" s="459"/>
      <c r="M3" s="459"/>
      <c r="N3" s="459"/>
      <c r="O3" s="459"/>
      <c r="P3" s="459"/>
      <c r="Q3" s="459"/>
      <c r="R3" s="459"/>
      <c r="S3" s="459"/>
      <c r="T3" s="460"/>
      <c r="U3" s="446" t="s">
        <v>5</v>
      </c>
      <c r="V3" s="447"/>
      <c r="W3" s="447"/>
      <c r="X3" s="447"/>
      <c r="Y3" s="447"/>
      <c r="Z3" s="447"/>
      <c r="AA3" s="447"/>
      <c r="AB3" s="448"/>
    </row>
    <row r="4" spans="1:28" ht="63.75" thickBot="1">
      <c r="A4" s="445"/>
      <c r="B4" s="339" t="s">
        <v>6</v>
      </c>
      <c r="C4" s="449"/>
      <c r="D4" s="450"/>
      <c r="E4" s="450"/>
      <c r="F4" s="450"/>
      <c r="G4" s="451"/>
      <c r="H4" s="456"/>
      <c r="I4" s="455" t="s">
        <v>7</v>
      </c>
      <c r="J4" s="458" t="s">
        <v>8</v>
      </c>
      <c r="K4" s="459"/>
      <c r="L4" s="459"/>
      <c r="M4" s="459"/>
      <c r="N4" s="459"/>
      <c r="O4" s="459"/>
      <c r="P4" s="460"/>
      <c r="Q4" s="446" t="s">
        <v>9</v>
      </c>
      <c r="R4" s="447"/>
      <c r="S4" s="448"/>
      <c r="T4" s="461" t="s">
        <v>10</v>
      </c>
      <c r="U4" s="452"/>
      <c r="V4" s="453"/>
      <c r="W4" s="453"/>
      <c r="X4" s="453"/>
      <c r="Y4" s="453"/>
      <c r="Z4" s="453"/>
      <c r="AA4" s="453"/>
      <c r="AB4" s="454"/>
    </row>
    <row r="5" spans="1:28" ht="15.75" thickBot="1">
      <c r="A5" s="445"/>
      <c r="B5" s="2"/>
      <c r="C5" s="452"/>
      <c r="D5" s="453"/>
      <c r="E5" s="453"/>
      <c r="F5" s="453"/>
      <c r="G5" s="454"/>
      <c r="H5" s="456"/>
      <c r="I5" s="456"/>
      <c r="J5" s="455" t="s">
        <v>11</v>
      </c>
      <c r="K5" s="458" t="s">
        <v>12</v>
      </c>
      <c r="L5" s="459"/>
      <c r="M5" s="459"/>
      <c r="N5" s="460"/>
      <c r="O5" s="458" t="s">
        <v>13</v>
      </c>
      <c r="P5" s="460"/>
      <c r="Q5" s="452" t="s">
        <v>14</v>
      </c>
      <c r="R5" s="453"/>
      <c r="S5" s="454"/>
      <c r="T5" s="462"/>
      <c r="U5" s="464" t="s">
        <v>15</v>
      </c>
      <c r="V5" s="465"/>
      <c r="W5" s="466" t="s">
        <v>16</v>
      </c>
      <c r="X5" s="467"/>
      <c r="Y5" s="466" t="s">
        <v>17</v>
      </c>
      <c r="Z5" s="467"/>
      <c r="AA5" s="466" t="s">
        <v>18</v>
      </c>
      <c r="AB5" s="467"/>
    </row>
    <row r="6" spans="1:28" ht="96" customHeight="1" thickBot="1">
      <c r="A6" s="445"/>
      <c r="B6" s="2"/>
      <c r="C6" s="341" t="s">
        <v>19</v>
      </c>
      <c r="D6" s="3" t="s">
        <v>20</v>
      </c>
      <c r="E6" s="4" t="s">
        <v>21</v>
      </c>
      <c r="F6" s="4" t="s">
        <v>22</v>
      </c>
      <c r="G6" s="340" t="s">
        <v>23</v>
      </c>
      <c r="H6" s="457"/>
      <c r="I6" s="457"/>
      <c r="J6" s="457"/>
      <c r="K6" s="341" t="s">
        <v>24</v>
      </c>
      <c r="L6" s="341" t="s">
        <v>25</v>
      </c>
      <c r="M6" s="341" t="s">
        <v>26</v>
      </c>
      <c r="N6" s="341" t="s">
        <v>22</v>
      </c>
      <c r="O6" s="341" t="s">
        <v>27</v>
      </c>
      <c r="P6" s="341" t="s">
        <v>28</v>
      </c>
      <c r="Q6" s="341" t="s">
        <v>29</v>
      </c>
      <c r="R6" s="5" t="s">
        <v>30</v>
      </c>
      <c r="S6" s="6" t="s">
        <v>31</v>
      </c>
      <c r="T6" s="463"/>
      <c r="U6" s="291" t="s">
        <v>200</v>
      </c>
      <c r="V6" s="13" t="s">
        <v>32</v>
      </c>
      <c r="W6" s="291" t="s">
        <v>222</v>
      </c>
      <c r="X6" s="13" t="s">
        <v>223</v>
      </c>
      <c r="Y6" s="291" t="s">
        <v>224</v>
      </c>
      <c r="Z6" s="13" t="s">
        <v>225</v>
      </c>
      <c r="AA6" s="13" t="s">
        <v>226</v>
      </c>
      <c r="AB6" s="292" t="s">
        <v>199</v>
      </c>
    </row>
    <row r="7" spans="1:28" ht="57.75" thickBot="1">
      <c r="A7" s="481" t="s">
        <v>33</v>
      </c>
      <c r="B7" s="156" t="s">
        <v>34</v>
      </c>
      <c r="C7" s="157">
        <v>4</v>
      </c>
      <c r="D7" s="158">
        <v>0</v>
      </c>
      <c r="E7" s="159">
        <v>11</v>
      </c>
      <c r="F7" s="158">
        <v>1</v>
      </c>
      <c r="G7" s="160">
        <v>3</v>
      </c>
      <c r="H7" s="161">
        <v>1476</v>
      </c>
      <c r="I7" s="160"/>
      <c r="J7" s="162">
        <v>1404</v>
      </c>
      <c r="K7" s="163">
        <f>SUM(K8:K22)</f>
        <v>763</v>
      </c>
      <c r="L7" s="164">
        <v>609</v>
      </c>
      <c r="M7" s="164">
        <f>SUM(M8:M22)</f>
        <v>763</v>
      </c>
      <c r="N7" s="165">
        <v>32</v>
      </c>
      <c r="O7" s="163"/>
      <c r="P7" s="164"/>
      <c r="Q7" s="164">
        <f>SUM(Q8:Q20)</f>
        <v>38</v>
      </c>
      <c r="R7" s="164">
        <f>SUM(R8:R22)</f>
        <v>8</v>
      </c>
      <c r="S7" s="164">
        <v>24</v>
      </c>
      <c r="T7" s="158"/>
      <c r="U7" s="160">
        <f>U8+U9+U10+U13+U14+U15+U16+U17+U18+U19+U20</f>
        <v>512</v>
      </c>
      <c r="V7" s="157">
        <v>694</v>
      </c>
      <c r="W7" s="166">
        <v>126</v>
      </c>
      <c r="X7" s="167">
        <v>80</v>
      </c>
      <c r="Y7" s="166"/>
      <c r="Z7" s="166"/>
      <c r="AA7" s="166"/>
      <c r="AB7" s="166"/>
    </row>
    <row r="8" spans="1:28" ht="15.75" thickBot="1">
      <c r="A8" s="482" t="s">
        <v>35</v>
      </c>
      <c r="B8" s="16" t="s">
        <v>36</v>
      </c>
      <c r="C8" s="46">
        <v>2</v>
      </c>
      <c r="D8" s="41"/>
      <c r="E8" s="182"/>
      <c r="F8" s="41"/>
      <c r="G8" s="41"/>
      <c r="H8" s="260">
        <v>72</v>
      </c>
      <c r="I8" s="46"/>
      <c r="J8" s="46">
        <v>54</v>
      </c>
      <c r="K8" s="243">
        <v>27</v>
      </c>
      <c r="L8" s="46">
        <v>27</v>
      </c>
      <c r="M8" s="46">
        <v>27</v>
      </c>
      <c r="N8" s="46"/>
      <c r="O8" s="46"/>
      <c r="P8" s="46"/>
      <c r="Q8" s="46">
        <v>10</v>
      </c>
      <c r="R8" s="46">
        <v>2</v>
      </c>
      <c r="S8" s="46">
        <v>6</v>
      </c>
      <c r="T8" s="46"/>
      <c r="U8" s="102"/>
      <c r="V8" s="102">
        <v>54</v>
      </c>
      <c r="W8" s="114"/>
      <c r="X8" s="114"/>
      <c r="Y8" s="128"/>
      <c r="Z8" s="128"/>
      <c r="AA8" s="140"/>
      <c r="AB8" s="140"/>
    </row>
    <row r="9" spans="1:28" ht="15.75" thickBot="1">
      <c r="A9" s="482" t="s">
        <v>37</v>
      </c>
      <c r="B9" s="16" t="s">
        <v>38</v>
      </c>
      <c r="C9" s="42"/>
      <c r="D9" s="42"/>
      <c r="E9" s="47">
        <v>2</v>
      </c>
      <c r="F9" s="42"/>
      <c r="G9" s="42"/>
      <c r="H9" s="48">
        <v>108</v>
      </c>
      <c r="I9" s="47"/>
      <c r="J9" s="47">
        <v>108</v>
      </c>
      <c r="K9" s="244">
        <v>54</v>
      </c>
      <c r="L9" s="47">
        <v>54</v>
      </c>
      <c r="M9" s="47">
        <v>54</v>
      </c>
      <c r="N9" s="47"/>
      <c r="O9" s="47"/>
      <c r="P9" s="47"/>
      <c r="Q9" s="42"/>
      <c r="R9" s="42"/>
      <c r="S9" s="42"/>
      <c r="T9" s="47"/>
      <c r="U9" s="103">
        <v>32</v>
      </c>
      <c r="V9" s="103">
        <v>76</v>
      </c>
      <c r="W9" s="115"/>
      <c r="X9" s="115"/>
      <c r="Y9" s="129"/>
      <c r="Z9" s="129"/>
      <c r="AA9" s="141"/>
      <c r="AB9" s="141"/>
    </row>
    <row r="10" spans="1:28" ht="15.75" thickBot="1">
      <c r="A10" s="482" t="s">
        <v>39</v>
      </c>
      <c r="B10" s="16" t="s">
        <v>40</v>
      </c>
      <c r="C10" s="47"/>
      <c r="D10" s="47" t="s">
        <v>41</v>
      </c>
      <c r="E10" s="47">
        <v>2</v>
      </c>
      <c r="F10" s="47"/>
      <c r="G10" s="42"/>
      <c r="H10" s="48">
        <v>136</v>
      </c>
      <c r="I10" s="47"/>
      <c r="J10" s="47">
        <v>136</v>
      </c>
      <c r="K10" s="244">
        <v>46</v>
      </c>
      <c r="L10" s="47">
        <v>90</v>
      </c>
      <c r="M10" s="47">
        <v>46</v>
      </c>
      <c r="N10" s="47"/>
      <c r="O10" s="47"/>
      <c r="P10" s="47"/>
      <c r="Q10" s="47"/>
      <c r="R10" s="47"/>
      <c r="S10" s="47"/>
      <c r="T10" s="47"/>
      <c r="U10" s="103">
        <v>64</v>
      </c>
      <c r="V10" s="103">
        <v>72</v>
      </c>
      <c r="W10" s="115"/>
      <c r="X10" s="115"/>
      <c r="Y10" s="129"/>
      <c r="Z10" s="129"/>
      <c r="AA10" s="141"/>
      <c r="AB10" s="141"/>
    </row>
    <row r="11" spans="1:28" ht="24.75" thickBot="1">
      <c r="A11" s="482" t="s">
        <v>42</v>
      </c>
      <c r="B11" s="17" t="s">
        <v>43</v>
      </c>
      <c r="C11" s="47"/>
      <c r="D11" s="47"/>
      <c r="E11" s="299">
        <v>4</v>
      </c>
      <c r="F11" s="47"/>
      <c r="G11" s="47"/>
      <c r="H11" s="48">
        <v>72</v>
      </c>
      <c r="I11" s="47"/>
      <c r="J11" s="47">
        <v>72</v>
      </c>
      <c r="K11" s="244">
        <v>34</v>
      </c>
      <c r="L11" s="47">
        <v>38</v>
      </c>
      <c r="M11" s="47">
        <v>34</v>
      </c>
      <c r="N11" s="47"/>
      <c r="O11" s="47"/>
      <c r="P11" s="47"/>
      <c r="Q11" s="47"/>
      <c r="R11" s="47"/>
      <c r="S11" s="47"/>
      <c r="T11" s="47"/>
      <c r="U11" s="195"/>
      <c r="V11" s="195"/>
      <c r="W11" s="115">
        <v>32</v>
      </c>
      <c r="X11" s="115">
        <v>40</v>
      </c>
      <c r="Y11" s="129"/>
      <c r="Z11" s="129"/>
      <c r="AA11" s="141"/>
      <c r="AB11" s="141"/>
    </row>
    <row r="12" spans="1:28" ht="15.75" thickBot="1">
      <c r="A12" s="482" t="s">
        <v>44</v>
      </c>
      <c r="B12" s="16" t="s">
        <v>45</v>
      </c>
      <c r="C12" s="47"/>
      <c r="D12" s="47"/>
      <c r="E12" s="47">
        <v>4</v>
      </c>
      <c r="F12" s="47"/>
      <c r="G12" s="47"/>
      <c r="H12" s="48">
        <v>72</v>
      </c>
      <c r="I12" s="47"/>
      <c r="J12" s="47">
        <v>72</v>
      </c>
      <c r="K12" s="244">
        <v>28</v>
      </c>
      <c r="L12" s="47">
        <v>44</v>
      </c>
      <c r="M12" s="47">
        <v>28</v>
      </c>
      <c r="N12" s="47"/>
      <c r="O12" s="47"/>
      <c r="P12" s="47"/>
      <c r="Q12" s="47"/>
      <c r="R12" s="47"/>
      <c r="S12" s="47"/>
      <c r="T12" s="47"/>
      <c r="U12" s="196"/>
      <c r="V12" s="196"/>
      <c r="W12" s="115">
        <v>32</v>
      </c>
      <c r="X12" s="115">
        <v>40</v>
      </c>
      <c r="Y12" s="129"/>
      <c r="Z12" s="129"/>
      <c r="AA12" s="141"/>
      <c r="AB12" s="141"/>
    </row>
    <row r="13" spans="1:28" ht="15.75" thickBot="1">
      <c r="A13" s="482" t="s">
        <v>202</v>
      </c>
      <c r="B13" s="16" t="s">
        <v>46</v>
      </c>
      <c r="C13" s="47"/>
      <c r="D13" s="47"/>
      <c r="E13" s="294">
        <v>2</v>
      </c>
      <c r="F13" s="47"/>
      <c r="G13" s="47" t="s">
        <v>49</v>
      </c>
      <c r="H13" s="48">
        <v>144</v>
      </c>
      <c r="I13" s="47"/>
      <c r="J13" s="47">
        <v>144</v>
      </c>
      <c r="K13" s="244">
        <v>144</v>
      </c>
      <c r="L13" s="47"/>
      <c r="M13" s="47">
        <v>144</v>
      </c>
      <c r="N13" s="47"/>
      <c r="O13" s="47"/>
      <c r="P13" s="47"/>
      <c r="Q13" s="47"/>
      <c r="R13" s="47"/>
      <c r="S13" s="47"/>
      <c r="T13" s="47"/>
      <c r="U13" s="196">
        <v>64</v>
      </c>
      <c r="V13" s="196">
        <v>80</v>
      </c>
      <c r="W13" s="115"/>
      <c r="X13" s="115"/>
      <c r="Y13" s="129"/>
      <c r="Z13" s="129"/>
      <c r="AA13" s="141"/>
      <c r="AB13" s="141"/>
    </row>
    <row r="14" spans="1:28" ht="15.75" thickBot="1">
      <c r="A14" s="482" t="s">
        <v>47</v>
      </c>
      <c r="B14" s="16" t="s">
        <v>48</v>
      </c>
      <c r="C14" s="47">
        <v>2</v>
      </c>
      <c r="D14" s="47" t="s">
        <v>41</v>
      </c>
      <c r="E14" s="47"/>
      <c r="F14" s="42"/>
      <c r="G14" s="47"/>
      <c r="H14" s="48">
        <v>200</v>
      </c>
      <c r="I14" s="47"/>
      <c r="J14" s="47">
        <v>172</v>
      </c>
      <c r="K14" s="244">
        <v>90</v>
      </c>
      <c r="L14" s="47">
        <v>82</v>
      </c>
      <c r="M14" s="47">
        <v>90</v>
      </c>
      <c r="N14" s="47"/>
      <c r="O14" s="47"/>
      <c r="P14" s="47"/>
      <c r="Q14" s="47">
        <v>18</v>
      </c>
      <c r="R14" s="47">
        <v>4</v>
      </c>
      <c r="S14" s="47">
        <v>6</v>
      </c>
      <c r="T14" s="47"/>
      <c r="U14" s="196">
        <v>68</v>
      </c>
      <c r="V14" s="196">
        <v>104</v>
      </c>
      <c r="W14" s="115"/>
      <c r="X14" s="115"/>
      <c r="Y14" s="129"/>
      <c r="Z14" s="129"/>
      <c r="AA14" s="141"/>
      <c r="AB14" s="141"/>
    </row>
    <row r="15" spans="1:28" ht="16.5" customHeight="1" thickBot="1">
      <c r="A15" s="482" t="s">
        <v>203</v>
      </c>
      <c r="B15" s="16" t="s">
        <v>50</v>
      </c>
      <c r="C15" s="42"/>
      <c r="D15" s="42"/>
      <c r="E15" s="47">
        <v>3</v>
      </c>
      <c r="F15" s="42"/>
      <c r="G15" s="47" t="s">
        <v>49</v>
      </c>
      <c r="H15" s="48">
        <v>144</v>
      </c>
      <c r="I15" s="47"/>
      <c r="J15" s="47">
        <v>144</v>
      </c>
      <c r="K15" s="244">
        <v>104</v>
      </c>
      <c r="L15" s="47">
        <v>40</v>
      </c>
      <c r="M15" s="47">
        <v>104</v>
      </c>
      <c r="N15" s="42"/>
      <c r="O15" s="47"/>
      <c r="P15" s="47"/>
      <c r="Q15" s="42"/>
      <c r="R15" s="42"/>
      <c r="S15" s="42"/>
      <c r="T15" s="47"/>
      <c r="U15" s="196">
        <v>70</v>
      </c>
      <c r="V15" s="196">
        <v>42</v>
      </c>
      <c r="W15" s="115" t="s">
        <v>374</v>
      </c>
      <c r="X15" s="115"/>
      <c r="Y15" s="129"/>
      <c r="Z15" s="129"/>
      <c r="AA15" s="141"/>
      <c r="AB15" s="141"/>
    </row>
    <row r="16" spans="1:28" ht="18.75" customHeight="1" thickBot="1">
      <c r="A16" s="482" t="s">
        <v>51</v>
      </c>
      <c r="B16" s="17" t="s">
        <v>52</v>
      </c>
      <c r="C16" s="42"/>
      <c r="D16" s="47"/>
      <c r="E16" s="47">
        <v>1.2</v>
      </c>
      <c r="F16" s="42"/>
      <c r="G16" s="47"/>
      <c r="H16" s="48">
        <v>72</v>
      </c>
      <c r="I16" s="47"/>
      <c r="J16" s="47">
        <v>72</v>
      </c>
      <c r="K16" s="244">
        <v>58</v>
      </c>
      <c r="L16" s="47">
        <v>14</v>
      </c>
      <c r="M16" s="47">
        <v>58</v>
      </c>
      <c r="N16" s="47"/>
      <c r="O16" s="47"/>
      <c r="P16" s="47"/>
      <c r="Q16" s="47"/>
      <c r="R16" s="47"/>
      <c r="S16" s="47"/>
      <c r="T16" s="47"/>
      <c r="U16" s="196">
        <v>32</v>
      </c>
      <c r="V16" s="196">
        <v>40</v>
      </c>
      <c r="W16" s="115"/>
      <c r="X16" s="115"/>
      <c r="Y16" s="129"/>
      <c r="Z16" s="129"/>
      <c r="AA16" s="141"/>
      <c r="AB16" s="141"/>
    </row>
    <row r="17" spans="1:28" ht="18.75" customHeight="1" thickBot="1">
      <c r="A17" s="482" t="s">
        <v>53</v>
      </c>
      <c r="B17" s="17" t="s">
        <v>375</v>
      </c>
      <c r="C17" s="47"/>
      <c r="D17" s="47"/>
      <c r="E17" s="47">
        <v>2</v>
      </c>
      <c r="F17" s="42"/>
      <c r="G17" s="47"/>
      <c r="H17" s="48">
        <v>68</v>
      </c>
      <c r="I17" s="47"/>
      <c r="J17" s="47">
        <v>68</v>
      </c>
      <c r="K17" s="244">
        <v>46</v>
      </c>
      <c r="L17" s="47">
        <v>22</v>
      </c>
      <c r="M17" s="47">
        <v>46</v>
      </c>
      <c r="N17" s="47"/>
      <c r="O17" s="47"/>
      <c r="P17" s="47"/>
      <c r="Q17" s="47"/>
      <c r="R17" s="47"/>
      <c r="S17" s="47"/>
      <c r="T17" s="47"/>
      <c r="U17" s="196">
        <v>32</v>
      </c>
      <c r="V17" s="196">
        <v>36</v>
      </c>
      <c r="W17" s="115"/>
      <c r="X17" s="115"/>
      <c r="Y17" s="129"/>
      <c r="Z17" s="129"/>
      <c r="AA17" s="141"/>
      <c r="AB17" s="141"/>
    </row>
    <row r="18" spans="1:28" ht="15.75" thickBot="1">
      <c r="A18" s="482" t="s">
        <v>54</v>
      </c>
      <c r="B18" s="16" t="s">
        <v>55</v>
      </c>
      <c r="C18" s="47"/>
      <c r="D18" s="42"/>
      <c r="E18" s="47">
        <v>3</v>
      </c>
      <c r="F18" s="42"/>
      <c r="G18" s="40"/>
      <c r="H18" s="48">
        <v>108</v>
      </c>
      <c r="I18" s="47"/>
      <c r="J18" s="47">
        <v>108</v>
      </c>
      <c r="K18" s="244">
        <v>14</v>
      </c>
      <c r="L18" s="47">
        <v>94</v>
      </c>
      <c r="M18" s="47">
        <v>14</v>
      </c>
      <c r="N18" s="47"/>
      <c r="O18" s="47"/>
      <c r="P18" s="47"/>
      <c r="Q18" s="49"/>
      <c r="R18" s="49"/>
      <c r="S18" s="49"/>
      <c r="T18" s="47"/>
      <c r="U18" s="196">
        <v>32</v>
      </c>
      <c r="V18" s="196">
        <v>46</v>
      </c>
      <c r="W18" s="115">
        <v>30</v>
      </c>
      <c r="X18" s="115"/>
      <c r="Y18" s="129"/>
      <c r="Z18" s="129"/>
      <c r="AA18" s="141"/>
      <c r="AB18" s="141"/>
    </row>
    <row r="19" spans="1:28" ht="15.75" thickBot="1">
      <c r="A19" s="482" t="s">
        <v>204</v>
      </c>
      <c r="B19" s="17" t="s">
        <v>57</v>
      </c>
      <c r="C19" s="47">
        <v>2</v>
      </c>
      <c r="D19" s="47"/>
      <c r="E19" s="47"/>
      <c r="F19" s="47"/>
      <c r="G19" s="47" t="s">
        <v>56</v>
      </c>
      <c r="H19" s="48">
        <v>144</v>
      </c>
      <c r="I19" s="47"/>
      <c r="J19" s="47">
        <v>126</v>
      </c>
      <c r="K19" s="244">
        <v>94</v>
      </c>
      <c r="L19" s="47">
        <v>32</v>
      </c>
      <c r="M19" s="47">
        <v>94</v>
      </c>
      <c r="N19" s="48"/>
      <c r="O19" s="48"/>
      <c r="P19" s="48"/>
      <c r="Q19" s="47">
        <v>10</v>
      </c>
      <c r="R19" s="47">
        <v>2</v>
      </c>
      <c r="S19" s="47">
        <v>6</v>
      </c>
      <c r="T19" s="48"/>
      <c r="U19" s="196">
        <v>86</v>
      </c>
      <c r="V19" s="196">
        <v>40</v>
      </c>
      <c r="W19" s="115"/>
      <c r="X19" s="115"/>
      <c r="Y19" s="129"/>
      <c r="Z19" s="129"/>
      <c r="AA19" s="141"/>
      <c r="AB19" s="141"/>
    </row>
    <row r="20" spans="1:28" ht="15.75" thickBot="1">
      <c r="A20" s="482" t="s">
        <v>58</v>
      </c>
      <c r="B20" s="16" t="s">
        <v>59</v>
      </c>
      <c r="C20" s="50"/>
      <c r="D20" s="50"/>
      <c r="E20" s="47">
        <v>2</v>
      </c>
      <c r="F20" s="50"/>
      <c r="G20" s="50"/>
      <c r="H20" s="48">
        <v>72</v>
      </c>
      <c r="I20" s="50"/>
      <c r="J20" s="47">
        <v>72</v>
      </c>
      <c r="K20" s="244">
        <v>24</v>
      </c>
      <c r="L20" s="47">
        <v>48</v>
      </c>
      <c r="M20" s="47">
        <v>24</v>
      </c>
      <c r="N20" s="50"/>
      <c r="O20" s="50"/>
      <c r="P20" s="50"/>
      <c r="Q20" s="50"/>
      <c r="R20" s="50"/>
      <c r="S20" s="50"/>
      <c r="T20" s="50"/>
      <c r="U20" s="196">
        <v>32</v>
      </c>
      <c r="V20" s="196">
        <v>40</v>
      </c>
      <c r="W20" s="115"/>
      <c r="X20" s="115"/>
      <c r="Y20" s="129"/>
      <c r="Z20" s="129"/>
      <c r="AA20" s="141"/>
      <c r="AB20" s="141"/>
    </row>
    <row r="21" spans="1:28" ht="15.75" thickBot="1">
      <c r="A21" s="483" t="s">
        <v>60</v>
      </c>
      <c r="B21" s="16" t="s">
        <v>61</v>
      </c>
      <c r="C21" s="51"/>
      <c r="D21" s="51"/>
      <c r="E21" s="51"/>
      <c r="F21" s="51" t="s">
        <v>196</v>
      </c>
      <c r="G21" s="51"/>
      <c r="H21" s="261">
        <v>32</v>
      </c>
      <c r="I21" s="262"/>
      <c r="J21" s="258">
        <v>32</v>
      </c>
      <c r="K21" s="245"/>
      <c r="L21" s="51"/>
      <c r="M21" s="51"/>
      <c r="N21" s="52" t="s">
        <v>197</v>
      </c>
      <c r="O21" s="51"/>
      <c r="P21" s="51"/>
      <c r="Q21" s="51"/>
      <c r="R21" s="51"/>
      <c r="S21" s="51"/>
      <c r="T21" s="51"/>
      <c r="U21" s="197"/>
      <c r="V21" s="197">
        <v>32</v>
      </c>
      <c r="W21" s="116"/>
      <c r="X21" s="116"/>
      <c r="Y21" s="130"/>
      <c r="Z21" s="130"/>
      <c r="AA21" s="142"/>
      <c r="AB21" s="142"/>
    </row>
    <row r="22" spans="1:28" ht="21.75" customHeight="1" thickBot="1">
      <c r="A22" s="484" t="s">
        <v>62</v>
      </c>
      <c r="B22" s="213" t="s">
        <v>63</v>
      </c>
      <c r="C22" s="214"/>
      <c r="D22" s="214"/>
      <c r="E22" s="295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</row>
    <row r="23" spans="1:28" ht="18" customHeight="1" thickBot="1">
      <c r="A23" s="483" t="s">
        <v>64</v>
      </c>
      <c r="B23" s="18" t="s">
        <v>65</v>
      </c>
      <c r="C23" s="53"/>
      <c r="D23" s="53"/>
      <c r="E23" s="296">
        <v>2</v>
      </c>
      <c r="F23" s="53"/>
      <c r="G23" s="53"/>
      <c r="H23" s="263">
        <v>32</v>
      </c>
      <c r="I23" s="54"/>
      <c r="J23" s="259">
        <v>32</v>
      </c>
      <c r="K23" s="234"/>
      <c r="L23" s="54">
        <v>32</v>
      </c>
      <c r="M23" s="54"/>
      <c r="N23" s="54"/>
      <c r="O23" s="54"/>
      <c r="P23" s="54"/>
      <c r="Q23" s="54"/>
      <c r="R23" s="54"/>
      <c r="S23" s="54"/>
      <c r="T23" s="54"/>
      <c r="U23" s="104"/>
      <c r="V23" s="105">
        <v>32</v>
      </c>
      <c r="W23" s="117"/>
      <c r="X23" s="117"/>
      <c r="Y23" s="131"/>
      <c r="Z23" s="131"/>
      <c r="AA23" s="143"/>
      <c r="AB23" s="143"/>
    </row>
    <row r="24" spans="1:28" ht="35.25" customHeight="1" thickBot="1">
      <c r="A24" s="485" t="s">
        <v>118</v>
      </c>
      <c r="B24" s="168" t="s">
        <v>117</v>
      </c>
      <c r="C24" s="55"/>
      <c r="D24" s="55"/>
      <c r="E24" s="55">
        <v>9</v>
      </c>
      <c r="F24" s="55"/>
      <c r="G24" s="56"/>
      <c r="H24" s="57">
        <v>432</v>
      </c>
      <c r="I24" s="57"/>
      <c r="J24" s="58">
        <v>432</v>
      </c>
      <c r="K24" s="246">
        <v>344</v>
      </c>
      <c r="L24" s="58">
        <v>88</v>
      </c>
      <c r="M24" s="58">
        <v>344</v>
      </c>
      <c r="N24" s="58"/>
      <c r="O24" s="58"/>
      <c r="P24" s="58"/>
      <c r="Q24" s="58"/>
      <c r="R24" s="58"/>
      <c r="S24" s="58"/>
      <c r="T24" s="57"/>
      <c r="U24" s="57"/>
      <c r="V24" s="57"/>
      <c r="W24" s="59">
        <v>60</v>
      </c>
      <c r="X24" s="59">
        <v>94</v>
      </c>
      <c r="Y24" s="59">
        <v>46</v>
      </c>
      <c r="Z24" s="59">
        <v>98</v>
      </c>
      <c r="AA24" s="59">
        <v>62</v>
      </c>
      <c r="AB24" s="59">
        <f>SUM(AB26:AB29)</f>
        <v>72</v>
      </c>
    </row>
    <row r="25" spans="1:28" ht="24">
      <c r="A25" s="486" t="s">
        <v>119</v>
      </c>
      <c r="B25" s="19" t="s">
        <v>120</v>
      </c>
      <c r="C25" s="60"/>
      <c r="D25" s="60"/>
      <c r="E25" s="293">
        <v>4</v>
      </c>
      <c r="F25" s="60"/>
      <c r="G25" s="61"/>
      <c r="H25" s="60">
        <v>36</v>
      </c>
      <c r="I25" s="62"/>
      <c r="J25" s="155">
        <v>36</v>
      </c>
      <c r="K25" s="247"/>
      <c r="L25" s="155">
        <v>36</v>
      </c>
      <c r="M25" s="63"/>
      <c r="N25" s="63"/>
      <c r="O25" s="63"/>
      <c r="P25" s="63"/>
      <c r="Q25" s="63"/>
      <c r="R25" s="63"/>
      <c r="S25" s="63"/>
      <c r="T25" s="62"/>
      <c r="U25" s="106"/>
      <c r="V25" s="106"/>
      <c r="W25" s="118"/>
      <c r="X25" s="119">
        <v>36</v>
      </c>
      <c r="Y25" s="134"/>
      <c r="Z25" s="132"/>
      <c r="AA25" s="144"/>
      <c r="AB25" s="144"/>
    </row>
    <row r="26" spans="1:28" ht="15.75" thickBot="1">
      <c r="A26" s="487" t="s">
        <v>122</v>
      </c>
      <c r="B26" s="20" t="s">
        <v>121</v>
      </c>
      <c r="C26" s="47"/>
      <c r="D26" s="42"/>
      <c r="E26" s="300">
        <v>6</v>
      </c>
      <c r="F26" s="42"/>
      <c r="G26" s="49"/>
      <c r="H26" s="48">
        <v>36</v>
      </c>
      <c r="I26" s="73"/>
      <c r="J26" s="73">
        <v>36</v>
      </c>
      <c r="K26" s="248">
        <v>8</v>
      </c>
      <c r="L26" s="64">
        <v>28</v>
      </c>
      <c r="M26" s="64">
        <v>8</v>
      </c>
      <c r="N26" s="64"/>
      <c r="O26" s="64"/>
      <c r="P26" s="64"/>
      <c r="Q26" s="64"/>
      <c r="R26" s="64"/>
      <c r="S26" s="64"/>
      <c r="T26" s="64"/>
      <c r="U26" s="107"/>
      <c r="V26" s="107"/>
      <c r="W26" s="120"/>
      <c r="X26" s="120"/>
      <c r="Y26" s="133"/>
      <c r="Z26" s="133">
        <v>36</v>
      </c>
      <c r="AA26" s="145"/>
      <c r="AB26" s="141"/>
    </row>
    <row r="27" spans="1:28" ht="23.25" customHeight="1" thickBot="1">
      <c r="A27" s="487" t="s">
        <v>123</v>
      </c>
      <c r="B27" s="21" t="s">
        <v>66</v>
      </c>
      <c r="C27" s="42"/>
      <c r="D27" s="42"/>
      <c r="E27" s="47">
        <v>8</v>
      </c>
      <c r="F27" s="42"/>
      <c r="G27" s="49"/>
      <c r="H27" s="48">
        <v>164</v>
      </c>
      <c r="I27" s="73"/>
      <c r="J27" s="73">
        <v>164</v>
      </c>
      <c r="K27" s="248">
        <v>164</v>
      </c>
      <c r="L27" s="64"/>
      <c r="M27" s="64">
        <v>164</v>
      </c>
      <c r="N27" s="64"/>
      <c r="O27" s="64"/>
      <c r="P27" s="64"/>
      <c r="Q27" s="65"/>
      <c r="R27" s="65"/>
      <c r="S27" s="65"/>
      <c r="T27" s="64"/>
      <c r="U27" s="107"/>
      <c r="V27" s="107"/>
      <c r="W27" s="120">
        <v>30</v>
      </c>
      <c r="X27" s="120">
        <v>30</v>
      </c>
      <c r="Y27" s="133">
        <v>24</v>
      </c>
      <c r="Z27" s="133">
        <v>28</v>
      </c>
      <c r="AA27" s="145">
        <v>32</v>
      </c>
      <c r="AB27" s="141">
        <v>20</v>
      </c>
    </row>
    <row r="28" spans="1:28" ht="15.75" thickBot="1">
      <c r="A28" s="487" t="s">
        <v>124</v>
      </c>
      <c r="B28" s="20" t="s">
        <v>52</v>
      </c>
      <c r="C28" s="47"/>
      <c r="D28" s="42"/>
      <c r="E28" s="42" t="s">
        <v>232</v>
      </c>
      <c r="F28" s="42"/>
      <c r="G28" s="49"/>
      <c r="H28" s="48">
        <v>164</v>
      </c>
      <c r="I28" s="73"/>
      <c r="J28" s="73">
        <v>164</v>
      </c>
      <c r="K28" s="248">
        <v>162</v>
      </c>
      <c r="L28" s="64">
        <v>2</v>
      </c>
      <c r="M28" s="64">
        <v>162</v>
      </c>
      <c r="N28" s="64"/>
      <c r="O28" s="64"/>
      <c r="P28" s="64"/>
      <c r="Q28" s="64"/>
      <c r="R28" s="64"/>
      <c r="S28" s="64"/>
      <c r="T28" s="64"/>
      <c r="U28" s="107"/>
      <c r="V28" s="107"/>
      <c r="W28" s="120">
        <v>30</v>
      </c>
      <c r="X28" s="120">
        <v>28</v>
      </c>
      <c r="Y28" s="133">
        <v>22</v>
      </c>
      <c r="Z28" s="133">
        <v>34</v>
      </c>
      <c r="AA28" s="145">
        <v>30</v>
      </c>
      <c r="AB28" s="141">
        <v>20</v>
      </c>
    </row>
    <row r="29" spans="1:28" ht="15.75" thickBot="1">
      <c r="A29" s="487" t="s">
        <v>125</v>
      </c>
      <c r="B29" s="20" t="s">
        <v>126</v>
      </c>
      <c r="C29" s="47"/>
      <c r="D29" s="42"/>
      <c r="E29" s="42">
        <v>8</v>
      </c>
      <c r="F29" s="42"/>
      <c r="G29" s="49"/>
      <c r="H29" s="48">
        <v>32</v>
      </c>
      <c r="I29" s="73"/>
      <c r="J29" s="73">
        <v>32</v>
      </c>
      <c r="K29" s="248">
        <v>10</v>
      </c>
      <c r="L29" s="64">
        <v>22</v>
      </c>
      <c r="M29" s="64">
        <v>10</v>
      </c>
      <c r="N29" s="64"/>
      <c r="O29" s="64"/>
      <c r="P29" s="64"/>
      <c r="Q29" s="64"/>
      <c r="R29" s="64"/>
      <c r="S29" s="64"/>
      <c r="T29" s="64"/>
      <c r="U29" s="107"/>
      <c r="V29" s="107"/>
      <c r="W29" s="120"/>
      <c r="X29" s="120"/>
      <c r="Y29" s="133"/>
      <c r="Z29" s="133"/>
      <c r="AA29" s="145"/>
      <c r="AB29" s="141">
        <v>32</v>
      </c>
    </row>
    <row r="30" spans="1:28" ht="31.5" customHeight="1" thickBot="1">
      <c r="A30" s="488" t="s">
        <v>128</v>
      </c>
      <c r="B30" s="169" t="s">
        <v>127</v>
      </c>
      <c r="C30" s="170">
        <v>0</v>
      </c>
      <c r="D30" s="170"/>
      <c r="E30" s="170">
        <v>2</v>
      </c>
      <c r="F30" s="170"/>
      <c r="G30" s="171"/>
      <c r="H30" s="172">
        <v>180</v>
      </c>
      <c r="I30" s="173"/>
      <c r="J30" s="172">
        <v>180</v>
      </c>
      <c r="K30" s="249">
        <v>48</v>
      </c>
      <c r="L30" s="172">
        <v>132</v>
      </c>
      <c r="M30" s="172">
        <v>48</v>
      </c>
      <c r="N30" s="173"/>
      <c r="O30" s="173"/>
      <c r="P30" s="173"/>
      <c r="Q30" s="173"/>
      <c r="R30" s="173"/>
      <c r="S30" s="173"/>
      <c r="T30" s="173"/>
      <c r="U30" s="173">
        <v>36</v>
      </c>
      <c r="V30" s="173">
        <v>32</v>
      </c>
      <c r="W30" s="174">
        <v>48</v>
      </c>
      <c r="X30" s="174">
        <v>64</v>
      </c>
      <c r="Y30" s="174"/>
      <c r="Z30" s="174"/>
      <c r="AA30" s="174"/>
      <c r="AB30" s="175"/>
    </row>
    <row r="31" spans="1:28" ht="15.75" thickBot="1">
      <c r="A31" s="489" t="s">
        <v>129</v>
      </c>
      <c r="B31" s="21" t="s">
        <v>57</v>
      </c>
      <c r="C31" s="47"/>
      <c r="D31" s="47"/>
      <c r="E31" s="47">
        <v>4</v>
      </c>
      <c r="F31" s="66"/>
      <c r="G31" s="49"/>
      <c r="H31" s="48">
        <v>144</v>
      </c>
      <c r="I31" s="73"/>
      <c r="J31" s="73">
        <v>144</v>
      </c>
      <c r="K31" s="248">
        <v>48</v>
      </c>
      <c r="L31" s="64">
        <v>96</v>
      </c>
      <c r="M31" s="64">
        <v>48</v>
      </c>
      <c r="N31" s="64"/>
      <c r="O31" s="64"/>
      <c r="P31" s="64"/>
      <c r="Q31" s="64"/>
      <c r="R31" s="64"/>
      <c r="S31" s="64"/>
      <c r="T31" s="64"/>
      <c r="U31" s="304">
        <v>36</v>
      </c>
      <c r="V31" s="304">
        <v>32</v>
      </c>
      <c r="W31" s="120">
        <v>48</v>
      </c>
      <c r="X31" s="120">
        <v>28</v>
      </c>
      <c r="Y31" s="133"/>
      <c r="Z31" s="133"/>
      <c r="AA31" s="146"/>
      <c r="AB31" s="141"/>
    </row>
    <row r="32" spans="1:28" ht="27" customHeight="1" thickBot="1">
      <c r="A32" s="490" t="s">
        <v>130</v>
      </c>
      <c r="B32" s="198" t="s">
        <v>188</v>
      </c>
      <c r="C32" s="199"/>
      <c r="D32" s="199"/>
      <c r="E32" s="199">
        <v>4</v>
      </c>
      <c r="F32" s="200"/>
      <c r="G32" s="201"/>
      <c r="H32" s="264">
        <v>36</v>
      </c>
      <c r="I32" s="265"/>
      <c r="J32" s="265">
        <v>36</v>
      </c>
      <c r="K32" s="250"/>
      <c r="L32" s="202">
        <v>36</v>
      </c>
      <c r="M32" s="202"/>
      <c r="N32" s="203"/>
      <c r="O32" s="203"/>
      <c r="P32" s="203"/>
      <c r="Q32" s="203"/>
      <c r="R32" s="203"/>
      <c r="S32" s="203"/>
      <c r="T32" s="202"/>
      <c r="U32" s="204"/>
      <c r="V32" s="204"/>
      <c r="W32" s="205"/>
      <c r="X32" s="306">
        <v>36</v>
      </c>
      <c r="Y32" s="206"/>
      <c r="Z32" s="206"/>
      <c r="AA32" s="207"/>
      <c r="AB32" s="208"/>
    </row>
    <row r="33" spans="1:28" ht="15.75" thickBot="1">
      <c r="A33" s="481" t="s">
        <v>67</v>
      </c>
      <c r="B33" s="209" t="s">
        <v>68</v>
      </c>
      <c r="C33" s="157">
        <v>2</v>
      </c>
      <c r="D33" s="157"/>
      <c r="E33" s="210">
        <v>9</v>
      </c>
      <c r="F33" s="157"/>
      <c r="G33" s="157"/>
      <c r="H33" s="157">
        <v>754</v>
      </c>
      <c r="I33" s="157">
        <v>12</v>
      </c>
      <c r="J33" s="157">
        <v>724</v>
      </c>
      <c r="K33" s="251">
        <v>345</v>
      </c>
      <c r="L33" s="157">
        <v>379</v>
      </c>
      <c r="M33" s="157">
        <v>345</v>
      </c>
      <c r="N33" s="157">
        <f>SUM(N34:N43)</f>
        <v>0</v>
      </c>
      <c r="O33" s="157">
        <v>0</v>
      </c>
      <c r="P33" s="176"/>
      <c r="Q33" s="157">
        <v>8</v>
      </c>
      <c r="R33" s="157">
        <v>6</v>
      </c>
      <c r="S33" s="157">
        <v>12</v>
      </c>
      <c r="T33" s="157"/>
      <c r="U33" s="157">
        <v>64</v>
      </c>
      <c r="V33" s="157">
        <v>66</v>
      </c>
      <c r="W33" s="210">
        <f>SUM(W34:W43)</f>
        <v>272</v>
      </c>
      <c r="X33" s="210">
        <f>SUM(X34:X43)</f>
        <v>112</v>
      </c>
      <c r="Y33" s="210">
        <v>0</v>
      </c>
      <c r="Z33" s="210">
        <v>68</v>
      </c>
      <c r="AA33" s="210">
        <v>146</v>
      </c>
      <c r="AB33" s="210">
        <f>SUM(AB34:AB43)</f>
        <v>0</v>
      </c>
    </row>
    <row r="34" spans="1:28" ht="27.75" customHeight="1">
      <c r="A34" s="491" t="s">
        <v>69</v>
      </c>
      <c r="B34" s="183" t="s">
        <v>131</v>
      </c>
      <c r="C34" s="46"/>
      <c r="D34" s="46"/>
      <c r="E34" s="68">
        <v>3</v>
      </c>
      <c r="F34" s="69"/>
      <c r="G34" s="70"/>
      <c r="H34" s="62">
        <v>68</v>
      </c>
      <c r="I34" s="266"/>
      <c r="J34" s="266">
        <v>68</v>
      </c>
      <c r="K34" s="252">
        <v>32</v>
      </c>
      <c r="L34" s="68">
        <v>36</v>
      </c>
      <c r="M34" s="68">
        <v>32</v>
      </c>
      <c r="N34" s="68"/>
      <c r="O34" s="68"/>
      <c r="P34" s="68"/>
      <c r="Q34" s="68"/>
      <c r="R34" s="68"/>
      <c r="S34" s="68"/>
      <c r="T34" s="68"/>
      <c r="U34" s="108"/>
      <c r="V34" s="109">
        <v>32</v>
      </c>
      <c r="W34" s="119">
        <v>36</v>
      </c>
      <c r="X34" s="119"/>
      <c r="Y34" s="135"/>
      <c r="Z34" s="135"/>
      <c r="AA34" s="147"/>
      <c r="AB34" s="140"/>
    </row>
    <row r="35" spans="1:28" ht="27.75" customHeight="1">
      <c r="A35" s="492" t="s">
        <v>70</v>
      </c>
      <c r="B35" s="22" t="s">
        <v>132</v>
      </c>
      <c r="C35" s="42">
        <v>4</v>
      </c>
      <c r="D35" s="42"/>
      <c r="E35" s="64"/>
      <c r="F35" s="71"/>
      <c r="G35" s="72"/>
      <c r="H35" s="267">
        <v>112</v>
      </c>
      <c r="I35" s="73">
        <v>6</v>
      </c>
      <c r="J35" s="73">
        <v>88</v>
      </c>
      <c r="K35" s="248">
        <v>34</v>
      </c>
      <c r="L35" s="64">
        <v>54</v>
      </c>
      <c r="M35" s="64">
        <v>34</v>
      </c>
      <c r="N35" s="65"/>
      <c r="O35" s="64"/>
      <c r="P35" s="64"/>
      <c r="Q35" s="65">
        <v>8</v>
      </c>
      <c r="R35" s="65">
        <v>4</v>
      </c>
      <c r="S35" s="65">
        <v>6</v>
      </c>
      <c r="T35" s="64"/>
      <c r="U35" s="107"/>
      <c r="V35" s="107"/>
      <c r="W35" s="120">
        <v>52</v>
      </c>
      <c r="X35" s="120">
        <v>42</v>
      </c>
      <c r="Y35" s="133"/>
      <c r="Z35" s="133"/>
      <c r="AA35" s="146"/>
      <c r="AB35" s="141"/>
    </row>
    <row r="36" spans="1:28" ht="27" customHeight="1">
      <c r="A36" s="492" t="s">
        <v>72</v>
      </c>
      <c r="B36" s="22" t="s">
        <v>133</v>
      </c>
      <c r="C36" s="42">
        <v>2</v>
      </c>
      <c r="D36" s="47"/>
      <c r="E36" s="64"/>
      <c r="F36" s="71"/>
      <c r="G36" s="72"/>
      <c r="H36" s="267">
        <v>72</v>
      </c>
      <c r="I36" s="73">
        <v>6</v>
      </c>
      <c r="J36" s="73">
        <v>58</v>
      </c>
      <c r="K36" s="248">
        <v>27</v>
      </c>
      <c r="L36" s="64">
        <v>31</v>
      </c>
      <c r="M36" s="64">
        <v>27</v>
      </c>
      <c r="N36" s="64"/>
      <c r="O36" s="64"/>
      <c r="P36" s="64"/>
      <c r="Q36" s="64"/>
      <c r="R36" s="64">
        <v>2</v>
      </c>
      <c r="S36" s="64">
        <v>6</v>
      </c>
      <c r="T36" s="64"/>
      <c r="U36" s="107">
        <v>30</v>
      </c>
      <c r="V36" s="107">
        <v>34</v>
      </c>
      <c r="W36" s="120"/>
      <c r="X36" s="120"/>
      <c r="Y36" s="133"/>
      <c r="Z36" s="133"/>
      <c r="AA36" s="146"/>
      <c r="AB36" s="141"/>
    </row>
    <row r="37" spans="1:28">
      <c r="A37" s="492" t="s">
        <v>73</v>
      </c>
      <c r="B37" s="23" t="s">
        <v>134</v>
      </c>
      <c r="C37" s="47"/>
      <c r="D37" s="47"/>
      <c r="E37" s="64">
        <v>3</v>
      </c>
      <c r="F37" s="71"/>
      <c r="G37" s="72"/>
      <c r="H37" s="267">
        <v>64</v>
      </c>
      <c r="I37" s="73"/>
      <c r="J37" s="73">
        <v>64</v>
      </c>
      <c r="K37" s="248">
        <v>34</v>
      </c>
      <c r="L37" s="64">
        <v>30</v>
      </c>
      <c r="M37" s="64">
        <v>34</v>
      </c>
      <c r="N37" s="64"/>
      <c r="O37" s="64"/>
      <c r="P37" s="64"/>
      <c r="Q37" s="64"/>
      <c r="R37" s="64"/>
      <c r="S37" s="64"/>
      <c r="T37" s="64"/>
      <c r="U37" s="107"/>
      <c r="V37" s="107"/>
      <c r="W37" s="120">
        <v>64</v>
      </c>
      <c r="X37" s="120"/>
      <c r="Y37" s="133"/>
      <c r="Z37" s="133"/>
      <c r="AA37" s="146"/>
      <c r="AB37" s="141"/>
    </row>
    <row r="38" spans="1:28" ht="24" customHeight="1">
      <c r="A38" s="492" t="s">
        <v>74</v>
      </c>
      <c r="B38" s="22" t="s">
        <v>135</v>
      </c>
      <c r="C38" s="47"/>
      <c r="D38" s="42"/>
      <c r="E38" s="64">
        <v>7</v>
      </c>
      <c r="F38" s="71"/>
      <c r="G38" s="72"/>
      <c r="H38" s="267">
        <v>96</v>
      </c>
      <c r="I38" s="73"/>
      <c r="J38" s="73">
        <v>96</v>
      </c>
      <c r="K38" s="248">
        <v>42</v>
      </c>
      <c r="L38" s="64">
        <v>54</v>
      </c>
      <c r="M38" s="64">
        <v>42</v>
      </c>
      <c r="N38" s="64"/>
      <c r="O38" s="64"/>
      <c r="P38" s="64"/>
      <c r="Q38" s="64"/>
      <c r="R38" s="64"/>
      <c r="S38" s="64"/>
      <c r="T38" s="64"/>
      <c r="U38" s="107"/>
      <c r="V38" s="107"/>
      <c r="W38" s="120"/>
      <c r="X38" s="120"/>
      <c r="Y38" s="133"/>
      <c r="Z38" s="133"/>
      <c r="AA38" s="146">
        <v>96</v>
      </c>
      <c r="AB38" s="141"/>
    </row>
    <row r="39" spans="1:28" ht="15.75" customHeight="1">
      <c r="A39" s="492" t="s">
        <v>75</v>
      </c>
      <c r="B39" s="22" t="s">
        <v>136</v>
      </c>
      <c r="C39" s="47"/>
      <c r="D39" s="47"/>
      <c r="E39" s="64">
        <v>4</v>
      </c>
      <c r="F39" s="71"/>
      <c r="G39" s="72"/>
      <c r="H39" s="267">
        <v>32</v>
      </c>
      <c r="I39" s="73"/>
      <c r="J39" s="73">
        <v>32</v>
      </c>
      <c r="K39" s="248">
        <v>6</v>
      </c>
      <c r="L39" s="64">
        <v>26</v>
      </c>
      <c r="M39" s="64">
        <v>6</v>
      </c>
      <c r="N39" s="73"/>
      <c r="O39" s="67"/>
      <c r="P39" s="67"/>
      <c r="Q39" s="67"/>
      <c r="R39" s="67"/>
      <c r="S39" s="67"/>
      <c r="T39" s="67"/>
      <c r="U39" s="107"/>
      <c r="V39" s="107"/>
      <c r="W39" s="120"/>
      <c r="X39" s="120">
        <v>32</v>
      </c>
      <c r="Y39" s="133"/>
      <c r="Z39" s="133"/>
      <c r="AA39" s="146"/>
      <c r="AB39" s="141"/>
    </row>
    <row r="40" spans="1:28" ht="17.25" customHeight="1">
      <c r="A40" s="492" t="s">
        <v>76</v>
      </c>
      <c r="B40" s="22" t="s">
        <v>71</v>
      </c>
      <c r="C40" s="50"/>
      <c r="D40" s="50"/>
      <c r="E40" s="64">
        <v>4</v>
      </c>
      <c r="F40" s="71"/>
      <c r="G40" s="72"/>
      <c r="H40" s="267">
        <v>96</v>
      </c>
      <c r="I40" s="73"/>
      <c r="J40" s="73">
        <v>96</v>
      </c>
      <c r="K40" s="248">
        <v>82</v>
      </c>
      <c r="L40" s="64">
        <v>14</v>
      </c>
      <c r="M40" s="64">
        <v>82</v>
      </c>
      <c r="N40" s="74"/>
      <c r="O40" s="74"/>
      <c r="P40" s="74"/>
      <c r="Q40" s="74"/>
      <c r="R40" s="74"/>
      <c r="S40" s="74"/>
      <c r="T40" s="74"/>
      <c r="U40" s="107"/>
      <c r="V40" s="107"/>
      <c r="W40" s="120">
        <v>58</v>
      </c>
      <c r="X40" s="120">
        <v>38</v>
      </c>
      <c r="Y40" s="133"/>
      <c r="Z40" s="133"/>
      <c r="AA40" s="146"/>
      <c r="AB40" s="141"/>
    </row>
    <row r="41" spans="1:28" ht="17.25" customHeight="1">
      <c r="A41" s="493" t="s">
        <v>77</v>
      </c>
      <c r="B41" s="24" t="s">
        <v>78</v>
      </c>
      <c r="C41" s="44"/>
      <c r="D41" s="75"/>
      <c r="E41" s="64">
        <v>1</v>
      </c>
      <c r="F41" s="71"/>
      <c r="G41" s="72"/>
      <c r="H41" s="267">
        <v>34</v>
      </c>
      <c r="I41" s="73"/>
      <c r="J41" s="73">
        <v>34</v>
      </c>
      <c r="K41" s="248">
        <v>4</v>
      </c>
      <c r="L41" s="64">
        <v>30</v>
      </c>
      <c r="M41" s="64">
        <v>4</v>
      </c>
      <c r="N41" s="67"/>
      <c r="O41" s="74"/>
      <c r="P41" s="74"/>
      <c r="Q41" s="74"/>
      <c r="R41" s="64"/>
      <c r="S41" s="64"/>
      <c r="T41" s="74"/>
      <c r="U41" s="107">
        <v>34</v>
      </c>
      <c r="V41" s="107"/>
      <c r="W41" s="120"/>
      <c r="X41" s="120"/>
      <c r="Y41" s="133"/>
      <c r="Z41" s="133"/>
      <c r="AA41" s="146"/>
      <c r="AB41" s="146"/>
    </row>
    <row r="42" spans="1:28" ht="15.75" customHeight="1">
      <c r="A42" s="492" t="s">
        <v>79</v>
      </c>
      <c r="B42" s="22" t="s">
        <v>137</v>
      </c>
      <c r="C42" s="40"/>
      <c r="D42" s="40"/>
      <c r="E42" s="65">
        <v>6</v>
      </c>
      <c r="F42" s="71"/>
      <c r="G42" s="72"/>
      <c r="H42" s="267">
        <v>68</v>
      </c>
      <c r="I42" s="268"/>
      <c r="J42" s="268">
        <v>68</v>
      </c>
      <c r="K42" s="253">
        <v>48</v>
      </c>
      <c r="L42" s="65">
        <v>20</v>
      </c>
      <c r="M42" s="65">
        <v>48</v>
      </c>
      <c r="N42" s="65"/>
      <c r="O42" s="65"/>
      <c r="P42" s="65"/>
      <c r="Q42" s="65"/>
      <c r="R42" s="65"/>
      <c r="S42" s="65"/>
      <c r="T42" s="65"/>
      <c r="U42" s="110"/>
      <c r="V42" s="110"/>
      <c r="W42" s="113"/>
      <c r="X42" s="113"/>
      <c r="Y42" s="127"/>
      <c r="Z42" s="127">
        <v>68</v>
      </c>
      <c r="AA42" s="145"/>
      <c r="AB42" s="145"/>
    </row>
    <row r="43" spans="1:28" ht="15.75" customHeight="1">
      <c r="A43" s="494" t="s">
        <v>80</v>
      </c>
      <c r="B43" s="211" t="s">
        <v>189</v>
      </c>
      <c r="C43" s="42"/>
      <c r="D43" s="42"/>
      <c r="E43" s="65">
        <v>3</v>
      </c>
      <c r="F43" s="71"/>
      <c r="G43" s="71"/>
      <c r="H43" s="267">
        <v>62</v>
      </c>
      <c r="I43" s="268"/>
      <c r="J43" s="268">
        <v>62</v>
      </c>
      <c r="K43" s="253">
        <v>16</v>
      </c>
      <c r="L43" s="65">
        <v>46</v>
      </c>
      <c r="M43" s="65">
        <v>16</v>
      </c>
      <c r="N43" s="65"/>
      <c r="O43" s="65"/>
      <c r="P43" s="65"/>
      <c r="Q43" s="65"/>
      <c r="R43" s="65"/>
      <c r="S43" s="65"/>
      <c r="T43" s="65"/>
      <c r="U43" s="110"/>
      <c r="V43" s="110"/>
      <c r="W43" s="113">
        <v>62</v>
      </c>
      <c r="X43" s="113"/>
      <c r="Y43" s="127"/>
      <c r="Z43" s="127"/>
      <c r="AA43" s="145"/>
      <c r="AB43" s="148"/>
    </row>
    <row r="44" spans="1:28" ht="15.75" customHeight="1" thickBot="1">
      <c r="A44" s="495" t="s">
        <v>190</v>
      </c>
      <c r="B44" s="212" t="s">
        <v>191</v>
      </c>
      <c r="C44" s="77"/>
      <c r="D44" s="77"/>
      <c r="E44" s="78">
        <v>7</v>
      </c>
      <c r="F44" s="79"/>
      <c r="G44" s="79"/>
      <c r="H44" s="226">
        <v>50</v>
      </c>
      <c r="I44" s="224"/>
      <c r="J44" s="224">
        <v>50</v>
      </c>
      <c r="K44" s="254">
        <v>20</v>
      </c>
      <c r="L44" s="78">
        <v>30</v>
      </c>
      <c r="M44" s="78">
        <v>20</v>
      </c>
      <c r="N44" s="78"/>
      <c r="O44" s="78"/>
      <c r="P44" s="78"/>
      <c r="Q44" s="78"/>
      <c r="R44" s="78"/>
      <c r="S44" s="78"/>
      <c r="T44" s="78"/>
      <c r="U44" s="83"/>
      <c r="V44" s="83"/>
      <c r="W44" s="121"/>
      <c r="X44" s="121"/>
      <c r="Y44" s="136"/>
      <c r="Z44" s="136"/>
      <c r="AA44" s="149">
        <v>50</v>
      </c>
      <c r="AB44" s="150"/>
    </row>
    <row r="45" spans="1:28" ht="15.75" customHeight="1" thickBot="1">
      <c r="A45" s="215" t="s">
        <v>81</v>
      </c>
      <c r="B45" s="216" t="s">
        <v>376</v>
      </c>
      <c r="C45" s="215">
        <v>10</v>
      </c>
      <c r="D45" s="215"/>
      <c r="E45" s="217">
        <v>17</v>
      </c>
      <c r="F45" s="217"/>
      <c r="G45" s="217"/>
      <c r="H45" s="217">
        <v>2882</v>
      </c>
      <c r="I45" s="217">
        <v>80</v>
      </c>
      <c r="J45" s="217">
        <v>2496</v>
      </c>
      <c r="K45" s="255">
        <v>1856</v>
      </c>
      <c r="L45" s="217">
        <v>412</v>
      </c>
      <c r="M45" s="217">
        <v>344</v>
      </c>
      <c r="N45" s="217">
        <v>36</v>
      </c>
      <c r="O45" s="217">
        <v>648</v>
      </c>
      <c r="P45" s="217">
        <v>1188</v>
      </c>
      <c r="Q45" s="217">
        <v>42</v>
      </c>
      <c r="R45" s="217">
        <v>54</v>
      </c>
      <c r="S45" s="217">
        <v>54</v>
      </c>
      <c r="T45" s="217"/>
      <c r="U45" s="217"/>
      <c r="V45" s="217"/>
      <c r="W45" s="217">
        <v>106</v>
      </c>
      <c r="X45" s="217">
        <v>514</v>
      </c>
      <c r="Y45" s="217">
        <v>530</v>
      </c>
      <c r="Z45" s="217">
        <v>662</v>
      </c>
      <c r="AA45" s="217">
        <v>368</v>
      </c>
      <c r="AB45" s="218">
        <v>540</v>
      </c>
    </row>
    <row r="46" spans="1:28" ht="15.75" customHeight="1" thickBot="1">
      <c r="A46" s="496" t="s">
        <v>82</v>
      </c>
      <c r="B46" s="25" t="s">
        <v>138</v>
      </c>
      <c r="C46" s="100">
        <v>1</v>
      </c>
      <c r="D46" s="100"/>
      <c r="E46" s="220">
        <v>2</v>
      </c>
      <c r="F46" s="220"/>
      <c r="G46" s="221"/>
      <c r="H46" s="220">
        <v>258</v>
      </c>
      <c r="I46" s="220">
        <v>8</v>
      </c>
      <c r="J46" s="220">
        <v>232</v>
      </c>
      <c r="K46" s="220">
        <v>172</v>
      </c>
      <c r="L46" s="220">
        <v>60</v>
      </c>
      <c r="M46" s="220">
        <f>SUM(M47:M48)</f>
        <v>28</v>
      </c>
      <c r="N46" s="220"/>
      <c r="O46" s="220">
        <f>SUM(O49)</f>
        <v>72</v>
      </c>
      <c r="P46" s="220">
        <f>SUM(P50)</f>
        <v>72</v>
      </c>
      <c r="Q46" s="220">
        <v>8</v>
      </c>
      <c r="R46" s="220">
        <v>4</v>
      </c>
      <c r="S46" s="220">
        <v>6</v>
      </c>
      <c r="T46" s="220"/>
      <c r="U46" s="220"/>
      <c r="V46" s="220"/>
      <c r="W46" s="220">
        <v>106</v>
      </c>
      <c r="X46" s="220">
        <v>134</v>
      </c>
      <c r="Y46" s="220"/>
      <c r="Z46" s="220"/>
      <c r="AA46" s="220"/>
      <c r="AB46" s="222"/>
    </row>
    <row r="47" spans="1:28" ht="15.75" customHeight="1">
      <c r="A47" s="497" t="s">
        <v>83</v>
      </c>
      <c r="B47" s="26" t="s">
        <v>139</v>
      </c>
      <c r="C47" s="81"/>
      <c r="D47" s="81"/>
      <c r="E47" s="122">
        <v>3</v>
      </c>
      <c r="F47" s="82"/>
      <c r="G47" s="70"/>
      <c r="H47" s="62">
        <v>42</v>
      </c>
      <c r="I47" s="155"/>
      <c r="J47" s="155">
        <v>42</v>
      </c>
      <c r="K47" s="256">
        <v>16</v>
      </c>
      <c r="L47" s="81">
        <v>26</v>
      </c>
      <c r="M47" s="81">
        <v>16</v>
      </c>
      <c r="N47" s="81"/>
      <c r="O47" s="81"/>
      <c r="P47" s="81"/>
      <c r="Q47" s="81"/>
      <c r="R47" s="81"/>
      <c r="S47" s="81"/>
      <c r="T47" s="81"/>
      <c r="U47" s="111"/>
      <c r="V47" s="109"/>
      <c r="W47" s="122">
        <v>42</v>
      </c>
      <c r="X47" s="123"/>
      <c r="Y47" s="137"/>
      <c r="Z47" s="137"/>
      <c r="AA47" s="151"/>
      <c r="AB47" s="140"/>
    </row>
    <row r="48" spans="1:28" ht="15.75" customHeight="1">
      <c r="A48" s="498" t="s">
        <v>84</v>
      </c>
      <c r="B48" s="27" t="s">
        <v>140</v>
      </c>
      <c r="C48" s="65"/>
      <c r="D48" s="65"/>
      <c r="E48" s="113">
        <v>4</v>
      </c>
      <c r="F48" s="76"/>
      <c r="G48" s="72"/>
      <c r="H48" s="267">
        <v>54</v>
      </c>
      <c r="I48" s="268">
        <v>8</v>
      </c>
      <c r="J48" s="268">
        <v>46</v>
      </c>
      <c r="K48" s="253">
        <v>12</v>
      </c>
      <c r="L48" s="65">
        <v>34</v>
      </c>
      <c r="M48" s="65">
        <v>12</v>
      </c>
      <c r="N48" s="65"/>
      <c r="O48" s="65"/>
      <c r="P48" s="65"/>
      <c r="Q48" s="65"/>
      <c r="R48" s="65"/>
      <c r="S48" s="65"/>
      <c r="T48" s="65"/>
      <c r="U48" s="110"/>
      <c r="V48" s="110"/>
      <c r="W48" s="113">
        <v>28</v>
      </c>
      <c r="X48" s="124">
        <v>26</v>
      </c>
      <c r="Y48" s="127"/>
      <c r="Z48" s="127"/>
      <c r="AA48" s="145"/>
      <c r="AB48" s="148"/>
    </row>
    <row r="49" spans="1:28" ht="15.75" customHeight="1">
      <c r="A49" s="498" t="s">
        <v>155</v>
      </c>
      <c r="B49" s="28" t="s">
        <v>85</v>
      </c>
      <c r="C49" s="65"/>
      <c r="D49" s="65"/>
      <c r="E49" s="127" t="s">
        <v>227</v>
      </c>
      <c r="F49" s="76"/>
      <c r="G49" s="72"/>
      <c r="H49" s="267">
        <v>72</v>
      </c>
      <c r="I49" s="268"/>
      <c r="J49" s="268">
        <v>72</v>
      </c>
      <c r="K49" s="253">
        <v>72</v>
      </c>
      <c r="L49" s="65"/>
      <c r="M49" s="65"/>
      <c r="N49" s="65"/>
      <c r="O49" s="65">
        <v>72</v>
      </c>
      <c r="P49" s="65"/>
      <c r="Q49" s="65"/>
      <c r="R49" s="65"/>
      <c r="S49" s="65"/>
      <c r="T49" s="65"/>
      <c r="U49" s="110"/>
      <c r="V49" s="110"/>
      <c r="W49" s="113">
        <v>36</v>
      </c>
      <c r="X49" s="124">
        <v>36</v>
      </c>
      <c r="Y49" s="127"/>
      <c r="Z49" s="127"/>
      <c r="AA49" s="145"/>
      <c r="AB49" s="148"/>
    </row>
    <row r="50" spans="1:28" ht="15.75" customHeight="1">
      <c r="A50" s="498" t="s">
        <v>86</v>
      </c>
      <c r="B50" s="29" t="s">
        <v>87</v>
      </c>
      <c r="C50" s="65"/>
      <c r="D50" s="65"/>
      <c r="E50" s="127" t="s">
        <v>227</v>
      </c>
      <c r="F50" s="76"/>
      <c r="G50" s="72"/>
      <c r="H50" s="267">
        <v>72</v>
      </c>
      <c r="I50" s="268"/>
      <c r="J50" s="268">
        <v>72</v>
      </c>
      <c r="K50" s="253">
        <v>72</v>
      </c>
      <c r="L50" s="65"/>
      <c r="M50" s="65"/>
      <c r="N50" s="65"/>
      <c r="O50" s="65"/>
      <c r="P50" s="65">
        <v>72</v>
      </c>
      <c r="Q50" s="65"/>
      <c r="R50" s="65"/>
      <c r="S50" s="65"/>
      <c r="T50" s="65"/>
      <c r="U50" s="110"/>
      <c r="V50" s="110"/>
      <c r="W50" s="124"/>
      <c r="X50" s="113">
        <v>72</v>
      </c>
      <c r="Y50" s="127"/>
      <c r="Z50" s="127"/>
      <c r="AA50" s="145"/>
      <c r="AB50" s="148"/>
    </row>
    <row r="51" spans="1:28" ht="15.75" customHeight="1" thickBot="1">
      <c r="A51" s="499" t="s">
        <v>144</v>
      </c>
      <c r="B51" s="223" t="s">
        <v>88</v>
      </c>
      <c r="C51" s="224">
        <v>4</v>
      </c>
      <c r="D51" s="224"/>
      <c r="E51" s="224"/>
      <c r="F51" s="224"/>
      <c r="G51" s="225"/>
      <c r="H51" s="226">
        <v>18</v>
      </c>
      <c r="I51" s="224"/>
      <c r="J51" s="224"/>
      <c r="K51" s="254"/>
      <c r="L51" s="224"/>
      <c r="M51" s="224"/>
      <c r="N51" s="224"/>
      <c r="O51" s="224"/>
      <c r="P51" s="224"/>
      <c r="Q51" s="224">
        <v>8</v>
      </c>
      <c r="R51" s="224">
        <v>4</v>
      </c>
      <c r="S51" s="224">
        <v>6</v>
      </c>
      <c r="T51" s="224"/>
      <c r="U51" s="224"/>
      <c r="V51" s="224"/>
      <c r="W51" s="224"/>
      <c r="X51" s="224"/>
      <c r="Y51" s="224"/>
      <c r="Z51" s="224"/>
      <c r="AA51" s="224"/>
      <c r="AB51" s="77"/>
    </row>
    <row r="52" spans="1:28" ht="15.75" customHeight="1" thickBot="1">
      <c r="A52" s="496" t="s">
        <v>89</v>
      </c>
      <c r="B52" s="30" t="s">
        <v>141</v>
      </c>
      <c r="C52" s="220">
        <v>1</v>
      </c>
      <c r="D52" s="220"/>
      <c r="E52" s="220">
        <v>2</v>
      </c>
      <c r="F52" s="220"/>
      <c r="G52" s="221"/>
      <c r="H52" s="228">
        <v>399</v>
      </c>
      <c r="I52" s="220">
        <v>20</v>
      </c>
      <c r="J52" s="220">
        <v>370</v>
      </c>
      <c r="K52" s="220">
        <v>268</v>
      </c>
      <c r="L52" s="220">
        <f>SUM(L53:L54)</f>
        <v>82</v>
      </c>
      <c r="M52" s="220">
        <f>SUM(M53:M54)</f>
        <v>52</v>
      </c>
      <c r="N52" s="220">
        <v>20</v>
      </c>
      <c r="O52" s="220">
        <f>SUM(O55)</f>
        <v>72</v>
      </c>
      <c r="P52" s="220">
        <f>SUM(P56)</f>
        <v>144</v>
      </c>
      <c r="Q52" s="220">
        <v>1</v>
      </c>
      <c r="R52" s="220">
        <v>2</v>
      </c>
      <c r="S52" s="220">
        <v>6</v>
      </c>
      <c r="T52" s="220"/>
      <c r="U52" s="220"/>
      <c r="V52" s="220"/>
      <c r="W52" s="220"/>
      <c r="X52" s="220">
        <v>272</v>
      </c>
      <c r="Y52" s="220">
        <v>118</v>
      </c>
      <c r="Z52" s="220"/>
      <c r="AA52" s="220"/>
      <c r="AB52" s="220"/>
    </row>
    <row r="53" spans="1:28" ht="15.75" customHeight="1">
      <c r="A53" s="500" t="s">
        <v>90</v>
      </c>
      <c r="B53" s="31" t="s">
        <v>142</v>
      </c>
      <c r="C53" s="81"/>
      <c r="D53" s="81"/>
      <c r="E53" s="297">
        <v>4</v>
      </c>
      <c r="F53" s="82"/>
      <c r="G53" s="70"/>
      <c r="H53" s="62">
        <v>42</v>
      </c>
      <c r="I53" s="155">
        <v>4</v>
      </c>
      <c r="J53" s="155">
        <v>38</v>
      </c>
      <c r="K53" s="256">
        <v>10</v>
      </c>
      <c r="L53" s="81">
        <v>28</v>
      </c>
      <c r="M53" s="81">
        <v>10</v>
      </c>
      <c r="N53" s="81"/>
      <c r="O53" s="81"/>
      <c r="P53" s="81"/>
      <c r="Q53" s="81"/>
      <c r="R53" s="81"/>
      <c r="S53" s="81"/>
      <c r="T53" s="81"/>
      <c r="U53" s="111"/>
      <c r="V53" s="111"/>
      <c r="W53" s="122"/>
      <c r="X53" s="122">
        <v>42</v>
      </c>
      <c r="Y53" s="137"/>
      <c r="Z53" s="137"/>
      <c r="AA53" s="151"/>
      <c r="AB53" s="151"/>
    </row>
    <row r="54" spans="1:28" ht="15.75" customHeight="1">
      <c r="A54" s="501" t="s">
        <v>91</v>
      </c>
      <c r="B54" s="32" t="s">
        <v>143</v>
      </c>
      <c r="C54" s="65"/>
      <c r="D54" s="65"/>
      <c r="E54" s="298">
        <v>5</v>
      </c>
      <c r="F54" s="76"/>
      <c r="G54" s="72"/>
      <c r="H54" s="267">
        <v>132</v>
      </c>
      <c r="I54" s="268">
        <v>16</v>
      </c>
      <c r="J54" s="268">
        <v>116</v>
      </c>
      <c r="K54" s="253">
        <v>42</v>
      </c>
      <c r="L54" s="65">
        <v>54</v>
      </c>
      <c r="M54" s="65">
        <v>42</v>
      </c>
      <c r="N54" s="65">
        <v>20</v>
      </c>
      <c r="O54" s="65"/>
      <c r="P54" s="65"/>
      <c r="Q54" s="65"/>
      <c r="R54" s="65"/>
      <c r="S54" s="65"/>
      <c r="T54" s="65"/>
      <c r="U54" s="107"/>
      <c r="V54" s="107"/>
      <c r="W54" s="125"/>
      <c r="X54" s="125">
        <v>86</v>
      </c>
      <c r="Y54" s="138">
        <v>46</v>
      </c>
      <c r="Z54" s="138"/>
      <c r="AA54" s="152"/>
      <c r="AB54" s="145"/>
    </row>
    <row r="55" spans="1:28" ht="15.75" customHeight="1">
      <c r="A55" s="501" t="s">
        <v>153</v>
      </c>
      <c r="B55" s="33" t="s">
        <v>92</v>
      </c>
      <c r="C55" s="65"/>
      <c r="D55" s="65"/>
      <c r="E55" s="127" t="s">
        <v>227</v>
      </c>
      <c r="F55" s="76"/>
      <c r="G55" s="72"/>
      <c r="H55" s="267">
        <v>72</v>
      </c>
      <c r="I55" s="268"/>
      <c r="J55" s="268">
        <v>72</v>
      </c>
      <c r="K55" s="253">
        <v>72</v>
      </c>
      <c r="L55" s="65"/>
      <c r="M55" s="65"/>
      <c r="N55" s="65"/>
      <c r="O55" s="65">
        <v>72</v>
      </c>
      <c r="P55" s="65"/>
      <c r="Q55" s="65"/>
      <c r="R55" s="65"/>
      <c r="S55" s="65"/>
      <c r="T55" s="65"/>
      <c r="U55" s="107"/>
      <c r="V55" s="107"/>
      <c r="W55" s="125"/>
      <c r="X55" s="125">
        <v>72</v>
      </c>
      <c r="Y55" s="138"/>
      <c r="Z55" s="138"/>
      <c r="AA55" s="152"/>
      <c r="AB55" s="145"/>
    </row>
    <row r="56" spans="1:28" ht="15.75" customHeight="1">
      <c r="A56" s="501" t="s">
        <v>154</v>
      </c>
      <c r="B56" s="32" t="s">
        <v>93</v>
      </c>
      <c r="C56" s="65"/>
      <c r="D56" s="65"/>
      <c r="E56" s="127" t="s">
        <v>228</v>
      </c>
      <c r="F56" s="76"/>
      <c r="G56" s="72"/>
      <c r="H56" s="267">
        <v>144</v>
      </c>
      <c r="I56" s="268"/>
      <c r="J56" s="268">
        <v>144</v>
      </c>
      <c r="K56" s="253">
        <v>144</v>
      </c>
      <c r="L56" s="65"/>
      <c r="M56" s="65"/>
      <c r="N56" s="65"/>
      <c r="O56" s="65"/>
      <c r="P56" s="65">
        <v>144</v>
      </c>
      <c r="Q56" s="65"/>
      <c r="R56" s="65"/>
      <c r="S56" s="65"/>
      <c r="T56" s="65"/>
      <c r="U56" s="110"/>
      <c r="V56" s="110"/>
      <c r="W56" s="113"/>
      <c r="X56" s="113">
        <v>72</v>
      </c>
      <c r="Y56" s="127">
        <v>72</v>
      </c>
      <c r="Z56" s="127"/>
      <c r="AA56" s="145"/>
      <c r="AB56" s="145"/>
    </row>
    <row r="57" spans="1:28" ht="15.75" customHeight="1" thickBot="1">
      <c r="A57" s="502" t="s">
        <v>145</v>
      </c>
      <c r="B57" s="34" t="s">
        <v>88</v>
      </c>
      <c r="C57" s="78">
        <v>5</v>
      </c>
      <c r="D57" s="78"/>
      <c r="E57" s="78"/>
      <c r="F57" s="78"/>
      <c r="G57" s="84"/>
      <c r="H57" s="310">
        <v>9</v>
      </c>
      <c r="I57" s="224"/>
      <c r="J57" s="224"/>
      <c r="K57" s="254"/>
      <c r="L57" s="78"/>
      <c r="M57" s="78"/>
      <c r="N57" s="78"/>
      <c r="O57" s="78"/>
      <c r="P57" s="78"/>
      <c r="Q57" s="78">
        <v>1</v>
      </c>
      <c r="R57" s="78">
        <v>2</v>
      </c>
      <c r="S57" s="78">
        <v>6</v>
      </c>
      <c r="T57" s="78"/>
      <c r="U57" s="83"/>
      <c r="V57" s="83"/>
      <c r="W57" s="121"/>
      <c r="X57" s="121"/>
      <c r="Y57" s="136"/>
      <c r="Z57" s="136"/>
      <c r="AA57" s="149"/>
      <c r="AB57" s="149"/>
    </row>
    <row r="58" spans="1:28" ht="15.75" customHeight="1" thickBot="1">
      <c r="A58" s="496" t="s">
        <v>94</v>
      </c>
      <c r="B58" s="30" t="s">
        <v>146</v>
      </c>
      <c r="C58" s="220">
        <v>1</v>
      </c>
      <c r="D58" s="220"/>
      <c r="E58" s="220">
        <v>2</v>
      </c>
      <c r="F58" s="220"/>
      <c r="G58" s="221"/>
      <c r="H58" s="220">
        <v>313</v>
      </c>
      <c r="I58" s="220">
        <v>10</v>
      </c>
      <c r="J58" s="220">
        <v>294</v>
      </c>
      <c r="K58" s="220">
        <v>210</v>
      </c>
      <c r="L58" s="220">
        <f>SUM(L59:L60)</f>
        <v>84</v>
      </c>
      <c r="M58" s="220">
        <f>SUM(M59:M60)</f>
        <v>30</v>
      </c>
      <c r="N58" s="220"/>
      <c r="O58" s="220">
        <f>SUM(O61)</f>
        <v>72</v>
      </c>
      <c r="P58" s="220">
        <f>SUM(P62)</f>
        <v>108</v>
      </c>
      <c r="Q58" s="220">
        <v>1</v>
      </c>
      <c r="R58" s="220">
        <v>2</v>
      </c>
      <c r="S58" s="220">
        <v>6</v>
      </c>
      <c r="T58" s="220"/>
      <c r="U58" s="220"/>
      <c r="V58" s="220"/>
      <c r="W58" s="220"/>
      <c r="X58" s="220"/>
      <c r="Y58" s="220">
        <v>304</v>
      </c>
      <c r="Z58" s="220"/>
      <c r="AA58" s="220"/>
      <c r="AB58" s="220"/>
    </row>
    <row r="59" spans="1:28" ht="15.75" customHeight="1">
      <c r="A59" s="500" t="s">
        <v>95</v>
      </c>
      <c r="B59" s="31" t="s">
        <v>147</v>
      </c>
      <c r="C59" s="81"/>
      <c r="D59" s="81"/>
      <c r="E59" s="297" t="s">
        <v>228</v>
      </c>
      <c r="F59" s="82"/>
      <c r="G59" s="70"/>
      <c r="H59" s="63">
        <v>54</v>
      </c>
      <c r="I59" s="155">
        <v>4</v>
      </c>
      <c r="J59" s="155">
        <v>50</v>
      </c>
      <c r="K59" s="256">
        <v>10</v>
      </c>
      <c r="L59" s="81">
        <v>40</v>
      </c>
      <c r="M59" s="81">
        <v>10</v>
      </c>
      <c r="N59" s="81"/>
      <c r="O59" s="81"/>
      <c r="P59" s="81"/>
      <c r="Q59" s="81"/>
      <c r="R59" s="81"/>
      <c r="S59" s="81"/>
      <c r="T59" s="81"/>
      <c r="U59" s="111"/>
      <c r="V59" s="111"/>
      <c r="W59" s="122"/>
      <c r="X59" s="122"/>
      <c r="Y59" s="137">
        <v>54</v>
      </c>
      <c r="Z59" s="137"/>
      <c r="AA59" s="151"/>
      <c r="AB59" s="151"/>
    </row>
    <row r="60" spans="1:28" ht="15.75" customHeight="1">
      <c r="A60" s="501" t="s">
        <v>96</v>
      </c>
      <c r="B60" s="32" t="s">
        <v>148</v>
      </c>
      <c r="C60" s="65"/>
      <c r="D60" s="65"/>
      <c r="E60" s="298" t="s">
        <v>228</v>
      </c>
      <c r="F60" s="76"/>
      <c r="G60" s="72"/>
      <c r="H60" s="269">
        <v>70</v>
      </c>
      <c r="I60" s="268">
        <v>6</v>
      </c>
      <c r="J60" s="268">
        <v>64</v>
      </c>
      <c r="K60" s="253">
        <v>20</v>
      </c>
      <c r="L60" s="65">
        <v>44</v>
      </c>
      <c r="M60" s="65">
        <v>20</v>
      </c>
      <c r="N60" s="65"/>
      <c r="O60" s="65"/>
      <c r="P60" s="65"/>
      <c r="Q60" s="65"/>
      <c r="R60" s="65"/>
      <c r="S60" s="65"/>
      <c r="T60" s="65"/>
      <c r="U60" s="110"/>
      <c r="V60" s="110"/>
      <c r="W60" s="113"/>
      <c r="X60" s="113"/>
      <c r="Y60" s="127">
        <v>70</v>
      </c>
      <c r="Z60" s="127"/>
      <c r="AA60" s="145"/>
      <c r="AB60" s="145"/>
    </row>
    <row r="61" spans="1:28" ht="15.75" customHeight="1">
      <c r="A61" s="501" t="s">
        <v>150</v>
      </c>
      <c r="B61" s="33" t="s">
        <v>152</v>
      </c>
      <c r="C61" s="40"/>
      <c r="D61" s="40"/>
      <c r="E61" s="127" t="s">
        <v>228</v>
      </c>
      <c r="F61" s="85"/>
      <c r="G61" s="86"/>
      <c r="H61" s="269">
        <v>72</v>
      </c>
      <c r="I61" s="268"/>
      <c r="J61" s="268">
        <v>72</v>
      </c>
      <c r="K61" s="253">
        <v>72</v>
      </c>
      <c r="L61" s="40"/>
      <c r="M61" s="40"/>
      <c r="N61" s="40"/>
      <c r="O61" s="40">
        <v>72</v>
      </c>
      <c r="P61" s="40"/>
      <c r="Q61" s="65"/>
      <c r="R61" s="65"/>
      <c r="S61" s="65"/>
      <c r="T61" s="40"/>
      <c r="U61" s="110"/>
      <c r="V61" s="110"/>
      <c r="W61" s="113"/>
      <c r="X61" s="113"/>
      <c r="Y61" s="127">
        <v>72</v>
      </c>
      <c r="Z61" s="127"/>
      <c r="AA61" s="145"/>
      <c r="AB61" s="145"/>
    </row>
    <row r="62" spans="1:28" ht="15.75" customHeight="1">
      <c r="A62" s="501" t="s">
        <v>151</v>
      </c>
      <c r="B62" s="33" t="s">
        <v>87</v>
      </c>
      <c r="C62" s="40"/>
      <c r="D62" s="40"/>
      <c r="E62" s="127" t="s">
        <v>228</v>
      </c>
      <c r="F62" s="85"/>
      <c r="G62" s="86"/>
      <c r="H62" s="269">
        <v>108</v>
      </c>
      <c r="I62" s="268"/>
      <c r="J62" s="268">
        <v>108</v>
      </c>
      <c r="K62" s="253">
        <v>108</v>
      </c>
      <c r="L62" s="40"/>
      <c r="M62" s="40"/>
      <c r="N62" s="40"/>
      <c r="O62" s="40"/>
      <c r="P62" s="40">
        <v>108</v>
      </c>
      <c r="Q62" s="65"/>
      <c r="R62" s="65"/>
      <c r="S62" s="65"/>
      <c r="T62" s="40"/>
      <c r="U62" s="110"/>
      <c r="V62" s="110"/>
      <c r="W62" s="113"/>
      <c r="X62" s="113"/>
      <c r="Y62" s="127">
        <v>108</v>
      </c>
      <c r="Z62" s="127"/>
      <c r="AA62" s="145"/>
      <c r="AB62" s="145"/>
    </row>
    <row r="63" spans="1:28" ht="15.75" customHeight="1" thickBot="1">
      <c r="A63" s="502" t="s">
        <v>149</v>
      </c>
      <c r="B63" s="34" t="s">
        <v>100</v>
      </c>
      <c r="C63" s="45">
        <v>5</v>
      </c>
      <c r="D63" s="45"/>
      <c r="E63" s="45"/>
      <c r="F63" s="45"/>
      <c r="G63" s="87"/>
      <c r="H63" s="311">
        <v>9</v>
      </c>
      <c r="I63" s="224"/>
      <c r="J63" s="224"/>
      <c r="K63" s="254"/>
      <c r="L63" s="45"/>
      <c r="M63" s="45"/>
      <c r="N63" s="45"/>
      <c r="O63" s="45"/>
      <c r="P63" s="45"/>
      <c r="Q63" s="78">
        <v>1</v>
      </c>
      <c r="R63" s="78">
        <v>2</v>
      </c>
      <c r="S63" s="78">
        <v>6</v>
      </c>
      <c r="T63" s="45"/>
      <c r="U63" s="83"/>
      <c r="V63" s="83"/>
      <c r="W63" s="121"/>
      <c r="X63" s="121"/>
      <c r="Y63" s="136"/>
      <c r="Z63" s="136"/>
      <c r="AA63" s="149"/>
      <c r="AB63" s="149"/>
    </row>
    <row r="64" spans="1:28" ht="15.75" customHeight="1" thickBot="1">
      <c r="A64" s="496" t="s">
        <v>97</v>
      </c>
      <c r="B64" s="30" t="s">
        <v>156</v>
      </c>
      <c r="C64" s="100">
        <v>1</v>
      </c>
      <c r="D64" s="100"/>
      <c r="E64" s="100">
        <v>2</v>
      </c>
      <c r="F64" s="100"/>
      <c r="G64" s="229"/>
      <c r="H64" s="100">
        <f>SUM(H65:H69)</f>
        <v>278</v>
      </c>
      <c r="I64" s="100">
        <v>10</v>
      </c>
      <c r="J64" s="100">
        <v>250</v>
      </c>
      <c r="K64" s="100">
        <v>180</v>
      </c>
      <c r="L64" s="100">
        <f>L65+L66</f>
        <v>70</v>
      </c>
      <c r="M64" s="100">
        <f>SUM(M65:M66)</f>
        <v>36</v>
      </c>
      <c r="N64" s="100"/>
      <c r="O64" s="100">
        <f>SUM(O67)</f>
        <v>72</v>
      </c>
      <c r="P64" s="100">
        <f>SUM(P68)</f>
        <v>72</v>
      </c>
      <c r="Q64" s="220">
        <v>8</v>
      </c>
      <c r="R64" s="220">
        <v>4</v>
      </c>
      <c r="S64" s="220">
        <v>6</v>
      </c>
      <c r="T64" s="100"/>
      <c r="U64" s="100"/>
      <c r="V64" s="100"/>
      <c r="W64" s="100"/>
      <c r="X64" s="100"/>
      <c r="Y64" s="100"/>
      <c r="Z64" s="100">
        <v>260</v>
      </c>
      <c r="AA64" s="100"/>
      <c r="AB64" s="100"/>
    </row>
    <row r="65" spans="1:28" ht="15.75" customHeight="1">
      <c r="A65" s="500" t="s">
        <v>98</v>
      </c>
      <c r="B65" s="31" t="s">
        <v>157</v>
      </c>
      <c r="C65" s="43"/>
      <c r="D65" s="43"/>
      <c r="E65" s="297" t="s">
        <v>229</v>
      </c>
      <c r="F65" s="88"/>
      <c r="G65" s="89"/>
      <c r="H65" s="63">
        <v>48</v>
      </c>
      <c r="I65" s="155">
        <v>4</v>
      </c>
      <c r="J65" s="155">
        <v>44</v>
      </c>
      <c r="K65" s="256">
        <v>16</v>
      </c>
      <c r="L65" s="43">
        <v>28</v>
      </c>
      <c r="M65" s="43">
        <v>16</v>
      </c>
      <c r="N65" s="43"/>
      <c r="O65" s="43"/>
      <c r="P65" s="43"/>
      <c r="Q65" s="81"/>
      <c r="R65" s="81"/>
      <c r="S65" s="81"/>
      <c r="T65" s="43"/>
      <c r="U65" s="111"/>
      <c r="V65" s="111"/>
      <c r="W65" s="122"/>
      <c r="X65" s="122"/>
      <c r="Y65" s="137"/>
      <c r="Z65" s="137">
        <v>48</v>
      </c>
      <c r="AA65" s="151"/>
      <c r="AB65" s="151"/>
    </row>
    <row r="66" spans="1:28" ht="15.75" customHeight="1">
      <c r="A66" s="501" t="s">
        <v>99</v>
      </c>
      <c r="B66" s="32" t="s">
        <v>158</v>
      </c>
      <c r="C66" s="40"/>
      <c r="D66" s="40"/>
      <c r="E66" s="298" t="s">
        <v>229</v>
      </c>
      <c r="F66" s="85"/>
      <c r="G66" s="86"/>
      <c r="H66" s="269">
        <v>68</v>
      </c>
      <c r="I66" s="268">
        <v>6</v>
      </c>
      <c r="J66" s="268">
        <v>62</v>
      </c>
      <c r="K66" s="253">
        <v>20</v>
      </c>
      <c r="L66" s="40">
        <v>42</v>
      </c>
      <c r="M66" s="40">
        <v>20</v>
      </c>
      <c r="N66" s="40"/>
      <c r="O66" s="40"/>
      <c r="P66" s="40"/>
      <c r="Q66" s="65"/>
      <c r="R66" s="65"/>
      <c r="S66" s="65"/>
      <c r="T66" s="40"/>
      <c r="U66" s="110"/>
      <c r="V66" s="110"/>
      <c r="W66" s="113"/>
      <c r="X66" s="113"/>
      <c r="Y66" s="127"/>
      <c r="Z66" s="127">
        <v>68</v>
      </c>
      <c r="AA66" s="145"/>
      <c r="AB66" s="145"/>
    </row>
    <row r="67" spans="1:28" ht="15.75" customHeight="1">
      <c r="A67" s="501" t="s">
        <v>159</v>
      </c>
      <c r="B67" s="33" t="s">
        <v>152</v>
      </c>
      <c r="C67" s="40"/>
      <c r="D67" s="40"/>
      <c r="E67" s="127" t="s">
        <v>229</v>
      </c>
      <c r="F67" s="85"/>
      <c r="G67" s="86"/>
      <c r="H67" s="269">
        <v>72</v>
      </c>
      <c r="I67" s="268"/>
      <c r="J67" s="268">
        <v>72</v>
      </c>
      <c r="K67" s="253">
        <v>72</v>
      </c>
      <c r="L67" s="40"/>
      <c r="M67" s="40"/>
      <c r="N67" s="40"/>
      <c r="O67" s="40">
        <v>72</v>
      </c>
      <c r="P67" s="40"/>
      <c r="Q67" s="65"/>
      <c r="R67" s="65"/>
      <c r="S67" s="65"/>
      <c r="T67" s="40"/>
      <c r="U67" s="110"/>
      <c r="V67" s="110"/>
      <c r="W67" s="113"/>
      <c r="X67" s="113"/>
      <c r="Y67" s="127"/>
      <c r="Z67" s="127">
        <v>72</v>
      </c>
      <c r="AA67" s="145"/>
      <c r="AB67" s="145"/>
    </row>
    <row r="68" spans="1:28" ht="15.75" customHeight="1">
      <c r="A68" s="501" t="s">
        <v>160</v>
      </c>
      <c r="B68" s="33" t="s">
        <v>87</v>
      </c>
      <c r="C68" s="40"/>
      <c r="D68" s="40"/>
      <c r="E68" s="127" t="s">
        <v>229</v>
      </c>
      <c r="F68" s="85"/>
      <c r="G68" s="86"/>
      <c r="H68" s="269">
        <v>72</v>
      </c>
      <c r="I68" s="268"/>
      <c r="J68" s="268">
        <v>72</v>
      </c>
      <c r="K68" s="253">
        <v>72</v>
      </c>
      <c r="L68" s="40"/>
      <c r="M68" s="40"/>
      <c r="N68" s="40"/>
      <c r="O68" s="40"/>
      <c r="P68" s="40">
        <v>72</v>
      </c>
      <c r="Q68" s="65"/>
      <c r="R68" s="65"/>
      <c r="S68" s="65"/>
      <c r="T68" s="40"/>
      <c r="U68" s="110"/>
      <c r="V68" s="110"/>
      <c r="W68" s="113"/>
      <c r="X68" s="113"/>
      <c r="Y68" s="127"/>
      <c r="Z68" s="127">
        <v>72</v>
      </c>
      <c r="AA68" s="145"/>
      <c r="AB68" s="145"/>
    </row>
    <row r="69" spans="1:28" ht="15.75" customHeight="1" thickBot="1">
      <c r="A69" s="502" t="s">
        <v>161</v>
      </c>
      <c r="B69" s="34" t="s">
        <v>100</v>
      </c>
      <c r="C69" s="45">
        <v>6</v>
      </c>
      <c r="D69" s="45"/>
      <c r="E69" s="45"/>
      <c r="F69" s="45"/>
      <c r="G69" s="87"/>
      <c r="H69" s="270">
        <v>18</v>
      </c>
      <c r="I69" s="224"/>
      <c r="J69" s="224"/>
      <c r="K69" s="254"/>
      <c r="L69" s="45"/>
      <c r="M69" s="45"/>
      <c r="N69" s="45"/>
      <c r="O69" s="45"/>
      <c r="P69" s="45"/>
      <c r="Q69" s="78">
        <v>8</v>
      </c>
      <c r="R69" s="78">
        <v>4</v>
      </c>
      <c r="S69" s="78">
        <v>6</v>
      </c>
      <c r="T69" s="45"/>
      <c r="U69" s="83"/>
      <c r="V69" s="83"/>
      <c r="W69" s="121"/>
      <c r="X69" s="121"/>
      <c r="Y69" s="136"/>
      <c r="Z69" s="136"/>
      <c r="AA69" s="149"/>
      <c r="AB69" s="149"/>
    </row>
    <row r="70" spans="1:28" ht="15.75" customHeight="1" thickBot="1">
      <c r="A70" s="496" t="s">
        <v>162</v>
      </c>
      <c r="B70" s="230" t="s">
        <v>168</v>
      </c>
      <c r="C70" s="220">
        <v>1</v>
      </c>
      <c r="D70" s="220"/>
      <c r="E70" s="220">
        <v>2</v>
      </c>
      <c r="F70" s="220"/>
      <c r="G70" s="221"/>
      <c r="H70" s="220">
        <v>295</v>
      </c>
      <c r="I70" s="220">
        <v>12</v>
      </c>
      <c r="J70" s="220">
        <v>265</v>
      </c>
      <c r="K70" s="220">
        <v>216</v>
      </c>
      <c r="L70" s="220">
        <v>58</v>
      </c>
      <c r="M70" s="220">
        <v>36</v>
      </c>
      <c r="N70" s="220"/>
      <c r="O70" s="220">
        <v>72</v>
      </c>
      <c r="P70" s="220">
        <v>108</v>
      </c>
      <c r="Q70" s="220">
        <v>2</v>
      </c>
      <c r="R70" s="220">
        <v>4</v>
      </c>
      <c r="S70" s="220">
        <v>12</v>
      </c>
      <c r="T70" s="220"/>
      <c r="U70" s="220"/>
      <c r="V70" s="220"/>
      <c r="W70" s="220"/>
      <c r="X70" s="220"/>
      <c r="Y70" s="220"/>
      <c r="Z70" s="220">
        <v>150</v>
      </c>
      <c r="AA70" s="220">
        <v>127</v>
      </c>
      <c r="AB70" s="220"/>
    </row>
    <row r="71" spans="1:28" ht="15.75" customHeight="1">
      <c r="A71" s="503" t="s">
        <v>163</v>
      </c>
      <c r="B71" s="31" t="s">
        <v>169</v>
      </c>
      <c r="C71" s="43"/>
      <c r="D71" s="43"/>
      <c r="E71" s="43">
        <v>7</v>
      </c>
      <c r="F71" s="88"/>
      <c r="G71" s="177"/>
      <c r="H71" s="63">
        <v>42</v>
      </c>
      <c r="I71" s="155">
        <v>6</v>
      </c>
      <c r="J71" s="266">
        <v>36</v>
      </c>
      <c r="K71" s="256">
        <v>12</v>
      </c>
      <c r="L71" s="43">
        <v>24</v>
      </c>
      <c r="M71" s="43">
        <v>12</v>
      </c>
      <c r="N71" s="43"/>
      <c r="O71" s="43"/>
      <c r="P71" s="43"/>
      <c r="Q71" s="81"/>
      <c r="R71" s="81"/>
      <c r="S71" s="81"/>
      <c r="T71" s="43"/>
      <c r="U71" s="111"/>
      <c r="V71" s="111"/>
      <c r="W71" s="122"/>
      <c r="X71" s="122"/>
      <c r="Y71" s="137"/>
      <c r="Z71" s="137">
        <v>42</v>
      </c>
      <c r="AA71" s="151"/>
      <c r="AB71" s="151"/>
    </row>
    <row r="72" spans="1:28" ht="15.75" customHeight="1">
      <c r="A72" s="504" t="s">
        <v>164</v>
      </c>
      <c r="B72" s="32" t="s">
        <v>170</v>
      </c>
      <c r="C72" s="309">
        <v>7</v>
      </c>
      <c r="D72" s="40"/>
      <c r="E72" s="40"/>
      <c r="F72" s="85"/>
      <c r="G72" s="178"/>
      <c r="H72" s="269">
        <v>64</v>
      </c>
      <c r="I72" s="268">
        <v>6</v>
      </c>
      <c r="J72" s="73">
        <v>49</v>
      </c>
      <c r="K72" s="253">
        <v>24</v>
      </c>
      <c r="L72" s="40">
        <v>25</v>
      </c>
      <c r="M72" s="40">
        <v>24</v>
      </c>
      <c r="N72" s="40"/>
      <c r="O72" s="40"/>
      <c r="P72" s="40"/>
      <c r="Q72" s="72">
        <v>1</v>
      </c>
      <c r="R72" s="72">
        <v>2</v>
      </c>
      <c r="S72" s="72">
        <v>6</v>
      </c>
      <c r="T72" s="40"/>
      <c r="U72" s="110"/>
      <c r="V72" s="110"/>
      <c r="W72" s="113"/>
      <c r="X72" s="113"/>
      <c r="Y72" s="127"/>
      <c r="Z72" s="127"/>
      <c r="AA72" s="145">
        <v>55</v>
      </c>
      <c r="AB72" s="145"/>
    </row>
    <row r="73" spans="1:28" ht="15.75" customHeight="1">
      <c r="A73" s="504" t="s">
        <v>165</v>
      </c>
      <c r="B73" s="33" t="s">
        <v>152</v>
      </c>
      <c r="C73" s="40"/>
      <c r="D73" s="40"/>
      <c r="E73" s="127" t="s">
        <v>230</v>
      </c>
      <c r="F73" s="85"/>
      <c r="G73" s="178"/>
      <c r="H73" s="269">
        <v>72</v>
      </c>
      <c r="I73" s="268"/>
      <c r="J73" s="73">
        <v>72</v>
      </c>
      <c r="K73" s="253">
        <v>72</v>
      </c>
      <c r="L73" s="40"/>
      <c r="M73" s="40"/>
      <c r="N73" s="40"/>
      <c r="O73" s="40">
        <v>72</v>
      </c>
      <c r="P73" s="40"/>
      <c r="Q73" s="65"/>
      <c r="R73" s="65"/>
      <c r="S73" s="65"/>
      <c r="T73" s="40"/>
      <c r="U73" s="110"/>
      <c r="V73" s="110"/>
      <c r="W73" s="113"/>
      <c r="X73" s="113"/>
      <c r="Y73" s="127"/>
      <c r="Z73" s="127">
        <v>36</v>
      </c>
      <c r="AA73" s="145">
        <v>36</v>
      </c>
      <c r="AB73" s="145"/>
    </row>
    <row r="74" spans="1:28" ht="15.75" customHeight="1">
      <c r="A74" s="504" t="s">
        <v>166</v>
      </c>
      <c r="B74" s="33" t="s">
        <v>87</v>
      </c>
      <c r="C74" s="40"/>
      <c r="D74" s="40"/>
      <c r="E74" s="127" t="s">
        <v>230</v>
      </c>
      <c r="F74" s="85"/>
      <c r="G74" s="178"/>
      <c r="H74" s="269">
        <v>108</v>
      </c>
      <c r="I74" s="268"/>
      <c r="J74" s="73">
        <v>108</v>
      </c>
      <c r="K74" s="253">
        <v>108</v>
      </c>
      <c r="L74" s="40"/>
      <c r="M74" s="40"/>
      <c r="N74" s="40"/>
      <c r="O74" s="40"/>
      <c r="P74" s="40">
        <v>108</v>
      </c>
      <c r="Q74" s="65"/>
      <c r="R74" s="65"/>
      <c r="S74" s="65"/>
      <c r="T74" s="40"/>
      <c r="U74" s="110"/>
      <c r="V74" s="110"/>
      <c r="W74" s="113"/>
      <c r="X74" s="113"/>
      <c r="Y74" s="127"/>
      <c r="Z74" s="127">
        <v>72</v>
      </c>
      <c r="AA74" s="145">
        <v>36</v>
      </c>
      <c r="AB74" s="145"/>
    </row>
    <row r="75" spans="1:28" ht="15.75" customHeight="1" thickBot="1">
      <c r="A75" s="505" t="s">
        <v>167</v>
      </c>
      <c r="B75" s="34" t="s">
        <v>100</v>
      </c>
      <c r="C75" s="45">
        <v>7</v>
      </c>
      <c r="D75" s="45"/>
      <c r="E75" s="45"/>
      <c r="F75" s="45"/>
      <c r="G75" s="179"/>
      <c r="H75" s="307">
        <v>9</v>
      </c>
      <c r="I75" s="224"/>
      <c r="J75" s="258"/>
      <c r="K75" s="254"/>
      <c r="L75" s="45"/>
      <c r="M75" s="45"/>
      <c r="N75" s="45"/>
      <c r="O75" s="45"/>
      <c r="P75" s="45"/>
      <c r="Q75" s="78">
        <v>1</v>
      </c>
      <c r="R75" s="78">
        <v>2</v>
      </c>
      <c r="S75" s="78">
        <v>6</v>
      </c>
      <c r="T75" s="45"/>
      <c r="U75" s="83"/>
      <c r="V75" s="83"/>
      <c r="W75" s="121"/>
      <c r="X75" s="121"/>
      <c r="Y75" s="136"/>
      <c r="Z75" s="136"/>
      <c r="AA75" s="149"/>
      <c r="AB75" s="149"/>
    </row>
    <row r="76" spans="1:28" ht="15.75" customHeight="1" thickBot="1">
      <c r="A76" s="496" t="s">
        <v>172</v>
      </c>
      <c r="B76" s="230" t="s">
        <v>171</v>
      </c>
      <c r="C76" s="220">
        <v>1</v>
      </c>
      <c r="D76" s="220"/>
      <c r="E76" s="220">
        <v>2</v>
      </c>
      <c r="F76" s="220"/>
      <c r="G76" s="221"/>
      <c r="H76" s="220">
        <v>259</v>
      </c>
      <c r="I76" s="220">
        <v>8</v>
      </c>
      <c r="J76" s="220">
        <v>233</v>
      </c>
      <c r="K76" s="220">
        <v>150</v>
      </c>
      <c r="L76" s="220">
        <v>58</v>
      </c>
      <c r="M76" s="220">
        <v>42</v>
      </c>
      <c r="N76" s="220">
        <v>16</v>
      </c>
      <c r="O76" s="220"/>
      <c r="P76" s="220">
        <v>108</v>
      </c>
      <c r="Q76" s="220">
        <v>2</v>
      </c>
      <c r="R76" s="220">
        <v>4</v>
      </c>
      <c r="S76" s="220">
        <v>12</v>
      </c>
      <c r="T76" s="220"/>
      <c r="U76" s="220"/>
      <c r="V76" s="220"/>
      <c r="W76" s="220"/>
      <c r="X76" s="220"/>
      <c r="Y76" s="220"/>
      <c r="Z76" s="220"/>
      <c r="AA76" s="220">
        <v>61</v>
      </c>
      <c r="AB76" s="220">
        <v>180</v>
      </c>
    </row>
    <row r="77" spans="1:28" ht="15.75" customHeight="1">
      <c r="A77" s="500" t="s">
        <v>173</v>
      </c>
      <c r="B77" s="31" t="s">
        <v>176</v>
      </c>
      <c r="C77" s="89">
        <v>8</v>
      </c>
      <c r="D77" s="43"/>
      <c r="E77" s="155">
        <v>8</v>
      </c>
      <c r="F77" s="88"/>
      <c r="G77" s="89"/>
      <c r="H77" s="312">
        <v>142</v>
      </c>
      <c r="I77" s="155">
        <v>8</v>
      </c>
      <c r="J77" s="155">
        <v>125</v>
      </c>
      <c r="K77" s="256">
        <v>42</v>
      </c>
      <c r="L77" s="43">
        <v>49</v>
      </c>
      <c r="M77" s="43">
        <v>42</v>
      </c>
      <c r="N77" s="43">
        <v>16</v>
      </c>
      <c r="O77" s="43"/>
      <c r="P77" s="43"/>
      <c r="Q77" s="89">
        <v>1</v>
      </c>
      <c r="R77" s="89">
        <v>2</v>
      </c>
      <c r="S77" s="89">
        <v>6</v>
      </c>
      <c r="T77" s="43"/>
      <c r="U77" s="111"/>
      <c r="V77" s="111"/>
      <c r="W77" s="122"/>
      <c r="X77" s="122"/>
      <c r="Y77" s="137"/>
      <c r="Z77" s="137"/>
      <c r="AA77" s="151">
        <v>61</v>
      </c>
      <c r="AB77" s="151">
        <v>72</v>
      </c>
    </row>
    <row r="78" spans="1:28" ht="15.75" customHeight="1">
      <c r="A78" s="501" t="s">
        <v>174</v>
      </c>
      <c r="B78" s="33" t="s">
        <v>87</v>
      </c>
      <c r="C78" s="40"/>
      <c r="D78" s="40"/>
      <c r="E78" s="268">
        <v>8</v>
      </c>
      <c r="F78" s="85"/>
      <c r="G78" s="86"/>
      <c r="H78" s="268">
        <v>108</v>
      </c>
      <c r="I78" s="268"/>
      <c r="J78" s="268">
        <v>108</v>
      </c>
      <c r="K78" s="253">
        <v>108</v>
      </c>
      <c r="L78" s="40"/>
      <c r="M78" s="40"/>
      <c r="N78" s="40"/>
      <c r="O78" s="40"/>
      <c r="P78" s="40">
        <v>108</v>
      </c>
      <c r="Q78" s="40"/>
      <c r="R78" s="40"/>
      <c r="S78" s="40"/>
      <c r="T78" s="40"/>
      <c r="U78" s="110"/>
      <c r="V78" s="110"/>
      <c r="W78" s="113"/>
      <c r="X78" s="113"/>
      <c r="Y78" s="127"/>
      <c r="Z78" s="127"/>
      <c r="AA78" s="145"/>
      <c r="AB78" s="145">
        <v>108</v>
      </c>
    </row>
    <row r="79" spans="1:28" ht="15.75" customHeight="1" thickBot="1">
      <c r="A79" s="502" t="s">
        <v>175</v>
      </c>
      <c r="B79" s="34" t="s">
        <v>100</v>
      </c>
      <c r="C79" s="45">
        <v>8</v>
      </c>
      <c r="D79" s="45"/>
      <c r="E79" s="45"/>
      <c r="F79" s="45"/>
      <c r="G79" s="87"/>
      <c r="H79" s="225">
        <v>9</v>
      </c>
      <c r="I79" s="224"/>
      <c r="J79" s="224"/>
      <c r="K79" s="254"/>
      <c r="L79" s="45"/>
      <c r="M79" s="45"/>
      <c r="N79" s="45"/>
      <c r="O79" s="45"/>
      <c r="P79" s="45"/>
      <c r="Q79" s="78">
        <v>1</v>
      </c>
      <c r="R79" s="78">
        <v>2</v>
      </c>
      <c r="S79" s="78">
        <v>6</v>
      </c>
      <c r="T79" s="45"/>
      <c r="U79" s="83"/>
      <c r="V79" s="83"/>
      <c r="W79" s="121"/>
      <c r="X79" s="121"/>
      <c r="Y79" s="136"/>
      <c r="Z79" s="136"/>
      <c r="AA79" s="149"/>
      <c r="AB79" s="149"/>
    </row>
    <row r="80" spans="1:28" ht="15.75" customHeight="1" thickBot="1">
      <c r="A80" s="496" t="s">
        <v>177</v>
      </c>
      <c r="B80" s="231" t="s">
        <v>205</v>
      </c>
      <c r="C80" s="232">
        <v>1</v>
      </c>
      <c r="D80" s="232"/>
      <c r="E80" s="232">
        <v>1</v>
      </c>
      <c r="F80" s="232"/>
      <c r="G80" s="233"/>
      <c r="H80" s="232">
        <v>234</v>
      </c>
      <c r="I80" s="232"/>
      <c r="J80" s="232">
        <v>216</v>
      </c>
      <c r="K80" s="232">
        <v>180</v>
      </c>
      <c r="L80" s="232">
        <v>36</v>
      </c>
      <c r="M80" s="232"/>
      <c r="N80" s="232"/>
      <c r="O80" s="232">
        <v>72</v>
      </c>
      <c r="P80" s="232">
        <v>108</v>
      </c>
      <c r="Q80" s="220">
        <v>6</v>
      </c>
      <c r="R80" s="220">
        <v>6</v>
      </c>
      <c r="S80" s="220">
        <v>6</v>
      </c>
      <c r="T80" s="232"/>
      <c r="U80" s="232"/>
      <c r="V80" s="232"/>
      <c r="W80" s="232"/>
      <c r="X80" s="232">
        <v>108</v>
      </c>
      <c r="Y80" s="232">
        <v>108</v>
      </c>
      <c r="Z80" s="232"/>
      <c r="AA80" s="232"/>
      <c r="AB80" s="232"/>
    </row>
    <row r="81" spans="1:28" ht="15.75" customHeight="1">
      <c r="A81" s="500" t="s">
        <v>178</v>
      </c>
      <c r="B81" s="273" t="s">
        <v>206</v>
      </c>
      <c r="C81" s="43"/>
      <c r="D81" s="43"/>
      <c r="E81" s="122" t="s">
        <v>227</v>
      </c>
      <c r="F81" s="88"/>
      <c r="G81" s="90"/>
      <c r="H81" s="63">
        <v>36</v>
      </c>
      <c r="I81" s="155"/>
      <c r="J81" s="155">
        <v>36</v>
      </c>
      <c r="K81" s="256"/>
      <c r="L81" s="43">
        <v>36</v>
      </c>
      <c r="M81" s="43"/>
      <c r="N81" s="43"/>
      <c r="O81" s="43"/>
      <c r="P81" s="43"/>
      <c r="Q81" s="43"/>
      <c r="R81" s="43"/>
      <c r="S81" s="43"/>
      <c r="T81" s="43"/>
      <c r="U81" s="111"/>
      <c r="V81" s="111"/>
      <c r="W81" s="122"/>
      <c r="X81" s="122">
        <v>36</v>
      </c>
      <c r="Y81" s="137"/>
      <c r="Z81" s="137"/>
      <c r="AA81" s="151"/>
      <c r="AB81" s="151"/>
    </row>
    <row r="82" spans="1:28" ht="15.75" customHeight="1">
      <c r="A82" s="501" t="s">
        <v>186</v>
      </c>
      <c r="B82" s="35" t="s">
        <v>152</v>
      </c>
      <c r="C82" s="40"/>
      <c r="D82" s="40"/>
      <c r="E82" s="113" t="s">
        <v>227</v>
      </c>
      <c r="F82" s="85"/>
      <c r="G82" s="91"/>
      <c r="H82" s="269">
        <v>72</v>
      </c>
      <c r="I82" s="268"/>
      <c r="J82" s="268">
        <v>72</v>
      </c>
      <c r="K82" s="253">
        <v>72</v>
      </c>
      <c r="L82" s="40"/>
      <c r="M82" s="40"/>
      <c r="N82" s="40"/>
      <c r="O82" s="40">
        <v>72</v>
      </c>
      <c r="P82" s="40"/>
      <c r="Q82" s="40"/>
      <c r="R82" s="40"/>
      <c r="S82" s="40"/>
      <c r="T82" s="40"/>
      <c r="U82" s="110"/>
      <c r="V82" s="110"/>
      <c r="W82" s="113"/>
      <c r="X82" s="113">
        <v>72</v>
      </c>
      <c r="Y82" s="127"/>
      <c r="Z82" s="127"/>
      <c r="AA82" s="145"/>
      <c r="AB82" s="145"/>
    </row>
    <row r="83" spans="1:28" ht="15.75" customHeight="1">
      <c r="A83" s="501" t="s">
        <v>180</v>
      </c>
      <c r="B83" s="35" t="s">
        <v>87</v>
      </c>
      <c r="C83" s="40"/>
      <c r="D83" s="40"/>
      <c r="E83" s="268" t="s">
        <v>228</v>
      </c>
      <c r="F83" s="85"/>
      <c r="G83" s="91"/>
      <c r="H83" s="269">
        <v>108</v>
      </c>
      <c r="I83" s="268"/>
      <c r="J83" s="268">
        <v>108</v>
      </c>
      <c r="K83" s="253">
        <v>108</v>
      </c>
      <c r="L83" s="40"/>
      <c r="M83" s="40"/>
      <c r="N83" s="40"/>
      <c r="O83" s="40"/>
      <c r="P83" s="40">
        <v>108</v>
      </c>
      <c r="Q83" s="40"/>
      <c r="R83" s="40"/>
      <c r="S83" s="40"/>
      <c r="T83" s="40"/>
      <c r="U83" s="110"/>
      <c r="V83" s="110"/>
      <c r="W83" s="113"/>
      <c r="X83" s="113"/>
      <c r="Y83" s="127">
        <v>108</v>
      </c>
      <c r="Z83" s="127"/>
      <c r="AA83" s="145"/>
      <c r="AB83" s="145"/>
    </row>
    <row r="84" spans="1:28" ht="15.75" customHeight="1" thickBot="1">
      <c r="A84" s="502" t="s">
        <v>181</v>
      </c>
      <c r="B84" s="36" t="s">
        <v>179</v>
      </c>
      <c r="C84" s="45">
        <v>5</v>
      </c>
      <c r="D84" s="45"/>
      <c r="E84" s="45"/>
      <c r="F84" s="92"/>
      <c r="G84" s="93"/>
      <c r="H84" s="270">
        <v>18</v>
      </c>
      <c r="I84" s="224"/>
      <c r="J84" s="224"/>
      <c r="K84" s="254"/>
      <c r="L84" s="45"/>
      <c r="M84" s="45"/>
      <c r="N84" s="45"/>
      <c r="O84" s="45"/>
      <c r="P84" s="45"/>
      <c r="Q84" s="78">
        <v>6</v>
      </c>
      <c r="R84" s="78">
        <v>6</v>
      </c>
      <c r="S84" s="78">
        <v>6</v>
      </c>
      <c r="T84" s="45"/>
      <c r="U84" s="83"/>
      <c r="V84" s="83"/>
      <c r="W84" s="121"/>
      <c r="X84" s="121"/>
      <c r="Y84" s="136"/>
      <c r="Z84" s="136"/>
      <c r="AA84" s="149"/>
      <c r="AB84" s="149"/>
    </row>
    <row r="85" spans="1:28" ht="15.75" customHeight="1" thickBot="1">
      <c r="A85" s="496" t="s">
        <v>182</v>
      </c>
      <c r="B85" s="230" t="s">
        <v>207</v>
      </c>
      <c r="C85" s="237">
        <v>1</v>
      </c>
      <c r="D85" s="237"/>
      <c r="E85" s="237">
        <v>2</v>
      </c>
      <c r="F85" s="239"/>
      <c r="G85" s="238"/>
      <c r="H85" s="220">
        <v>198</v>
      </c>
      <c r="I85" s="220"/>
      <c r="J85" s="220">
        <v>180</v>
      </c>
      <c r="K85" s="220">
        <v>144</v>
      </c>
      <c r="L85" s="220">
        <v>36</v>
      </c>
      <c r="M85" s="220"/>
      <c r="N85" s="220"/>
      <c r="O85" s="220">
        <v>72</v>
      </c>
      <c r="P85" s="220">
        <v>72</v>
      </c>
      <c r="Q85" s="220">
        <v>6</v>
      </c>
      <c r="R85" s="220">
        <v>6</v>
      </c>
      <c r="S85" s="220">
        <v>6</v>
      </c>
      <c r="T85" s="237"/>
      <c r="U85" s="237"/>
      <c r="V85" s="237"/>
      <c r="W85" s="237"/>
      <c r="X85" s="237"/>
      <c r="Y85" s="237"/>
      <c r="Z85" s="237"/>
      <c r="AA85" s="220">
        <v>180</v>
      </c>
      <c r="AB85" s="235"/>
    </row>
    <row r="86" spans="1:28" ht="15.75" customHeight="1">
      <c r="A86" s="500" t="s">
        <v>183</v>
      </c>
      <c r="B86" s="240" t="s">
        <v>208</v>
      </c>
      <c r="C86" s="43"/>
      <c r="D86" s="43"/>
      <c r="E86" s="155">
        <v>7</v>
      </c>
      <c r="F86" s="88"/>
      <c r="G86" s="94"/>
      <c r="H86" s="63">
        <v>36</v>
      </c>
      <c r="I86" s="155"/>
      <c r="J86" s="155">
        <v>36</v>
      </c>
      <c r="K86" s="256"/>
      <c r="L86" s="43">
        <v>36</v>
      </c>
      <c r="M86" s="43"/>
      <c r="N86" s="43"/>
      <c r="O86" s="43"/>
      <c r="P86" s="43"/>
      <c r="Q86" s="43"/>
      <c r="R86" s="43"/>
      <c r="S86" s="43"/>
      <c r="T86" s="43"/>
      <c r="U86" s="111"/>
      <c r="V86" s="111"/>
      <c r="W86" s="122"/>
      <c r="X86" s="122"/>
      <c r="Y86" s="137"/>
      <c r="Z86" s="137"/>
      <c r="AA86" s="151">
        <v>36</v>
      </c>
      <c r="AB86" s="194"/>
    </row>
    <row r="87" spans="1:28" ht="15.75" customHeight="1">
      <c r="A87" s="501" t="s">
        <v>187</v>
      </c>
      <c r="B87" s="241" t="s">
        <v>152</v>
      </c>
      <c r="C87" s="40"/>
      <c r="D87" s="40"/>
      <c r="E87" s="154" t="s">
        <v>230</v>
      </c>
      <c r="F87" s="40"/>
      <c r="G87" s="95"/>
      <c r="H87" s="269">
        <v>72</v>
      </c>
      <c r="I87" s="268"/>
      <c r="J87" s="268">
        <v>72</v>
      </c>
      <c r="K87" s="253">
        <v>72</v>
      </c>
      <c r="L87" s="40"/>
      <c r="M87" s="40"/>
      <c r="N87" s="40"/>
      <c r="O87" s="40">
        <v>72</v>
      </c>
      <c r="P87" s="40"/>
      <c r="Q87" s="40"/>
      <c r="R87" s="40"/>
      <c r="S87" s="40"/>
      <c r="T87" s="40"/>
      <c r="U87" s="110"/>
      <c r="V87" s="110"/>
      <c r="W87" s="113"/>
      <c r="X87" s="113"/>
      <c r="Y87" s="127"/>
      <c r="Z87" s="127"/>
      <c r="AA87" s="145">
        <v>72</v>
      </c>
      <c r="AB87" s="193"/>
    </row>
    <row r="88" spans="1:28" ht="15.75" customHeight="1">
      <c r="A88" s="501" t="s">
        <v>184</v>
      </c>
      <c r="B88" s="241" t="s">
        <v>87</v>
      </c>
      <c r="C88" s="40"/>
      <c r="D88" s="40"/>
      <c r="E88" s="154" t="s">
        <v>230</v>
      </c>
      <c r="F88" s="40"/>
      <c r="G88" s="95"/>
      <c r="H88" s="269">
        <v>72</v>
      </c>
      <c r="I88" s="268"/>
      <c r="J88" s="268">
        <v>72</v>
      </c>
      <c r="K88" s="253">
        <v>72</v>
      </c>
      <c r="L88" s="40"/>
      <c r="M88" s="40"/>
      <c r="N88" s="40"/>
      <c r="O88" s="40"/>
      <c r="P88" s="40">
        <v>72</v>
      </c>
      <c r="Q88" s="40"/>
      <c r="R88" s="40"/>
      <c r="S88" s="40"/>
      <c r="T88" s="40"/>
      <c r="U88" s="110"/>
      <c r="V88" s="110"/>
      <c r="W88" s="113"/>
      <c r="X88" s="113"/>
      <c r="Y88" s="127"/>
      <c r="Z88" s="127"/>
      <c r="AA88" s="145">
        <v>72</v>
      </c>
      <c r="AB88" s="193"/>
    </row>
    <row r="89" spans="1:28" ht="15.75" customHeight="1" thickBot="1">
      <c r="A89" s="506" t="s">
        <v>185</v>
      </c>
      <c r="B89" s="242" t="s">
        <v>179</v>
      </c>
      <c r="C89" s="184">
        <v>7</v>
      </c>
      <c r="D89" s="184"/>
      <c r="E89" s="184"/>
      <c r="F89" s="184"/>
      <c r="G89" s="185"/>
      <c r="H89" s="308">
        <v>18</v>
      </c>
      <c r="I89" s="272"/>
      <c r="J89" s="272"/>
      <c r="K89" s="257"/>
      <c r="L89" s="184"/>
      <c r="M89" s="184"/>
      <c r="N89" s="184"/>
      <c r="O89" s="184"/>
      <c r="P89" s="184"/>
      <c r="Q89" s="187">
        <v>6</v>
      </c>
      <c r="R89" s="187">
        <v>6</v>
      </c>
      <c r="S89" s="187">
        <v>6</v>
      </c>
      <c r="T89" s="184"/>
      <c r="U89" s="188"/>
      <c r="V89" s="188"/>
      <c r="W89" s="186"/>
      <c r="X89" s="186"/>
      <c r="Y89" s="189"/>
      <c r="Z89" s="189"/>
      <c r="AA89" s="190"/>
      <c r="AB89" s="190"/>
    </row>
    <row r="90" spans="1:28" ht="15.75" customHeight="1" thickBot="1">
      <c r="A90" s="496" t="s">
        <v>219</v>
      </c>
      <c r="B90" s="230" t="s">
        <v>210</v>
      </c>
      <c r="C90" s="237">
        <v>1</v>
      </c>
      <c r="D90" s="237"/>
      <c r="E90" s="237">
        <v>1</v>
      </c>
      <c r="F90" s="239"/>
      <c r="G90" s="238"/>
      <c r="H90" s="220">
        <v>234</v>
      </c>
      <c r="I90" s="220"/>
      <c r="J90" s="220">
        <v>216</v>
      </c>
      <c r="K90" s="220">
        <v>180</v>
      </c>
      <c r="L90" s="220">
        <v>36</v>
      </c>
      <c r="M90" s="220"/>
      <c r="N90" s="220"/>
      <c r="O90" s="220">
        <v>72</v>
      </c>
      <c r="P90" s="220">
        <v>108</v>
      </c>
      <c r="Q90" s="220">
        <v>6</v>
      </c>
      <c r="R90" s="220">
        <v>6</v>
      </c>
      <c r="S90" s="220">
        <v>6</v>
      </c>
      <c r="T90" s="237"/>
      <c r="U90" s="237"/>
      <c r="V90" s="237"/>
      <c r="W90" s="237"/>
      <c r="X90" s="237"/>
      <c r="Y90" s="237"/>
      <c r="Z90" s="237"/>
      <c r="AA90" s="237"/>
      <c r="AB90" s="220">
        <v>216</v>
      </c>
    </row>
    <row r="91" spans="1:28" ht="26.25" customHeight="1">
      <c r="A91" s="500" t="s">
        <v>220</v>
      </c>
      <c r="B91" s="240" t="s">
        <v>209</v>
      </c>
      <c r="C91" s="43"/>
      <c r="D91" s="43"/>
      <c r="E91" s="155">
        <v>8</v>
      </c>
      <c r="F91" s="88"/>
      <c r="G91" s="94"/>
      <c r="H91" s="63">
        <v>36</v>
      </c>
      <c r="I91" s="155"/>
      <c r="J91" s="155">
        <v>36</v>
      </c>
      <c r="K91" s="256"/>
      <c r="L91" s="43">
        <v>36</v>
      </c>
      <c r="M91" s="43"/>
      <c r="N91" s="43"/>
      <c r="O91" s="43"/>
      <c r="P91" s="43"/>
      <c r="Q91" s="43"/>
      <c r="R91" s="43"/>
      <c r="S91" s="43"/>
      <c r="T91" s="43"/>
      <c r="U91" s="111"/>
      <c r="V91" s="111"/>
      <c r="W91" s="122"/>
      <c r="X91" s="122"/>
      <c r="Y91" s="137"/>
      <c r="Z91" s="137"/>
      <c r="AA91" s="151"/>
      <c r="AB91" s="151">
        <v>36</v>
      </c>
    </row>
    <row r="92" spans="1:28" ht="15.75" customHeight="1">
      <c r="A92" s="501" t="s">
        <v>192</v>
      </c>
      <c r="B92" s="241" t="s">
        <v>152</v>
      </c>
      <c r="C92" s="40"/>
      <c r="D92" s="40"/>
      <c r="E92" s="297" t="s">
        <v>231</v>
      </c>
      <c r="F92" s="40"/>
      <c r="G92" s="95"/>
      <c r="H92" s="269">
        <v>72</v>
      </c>
      <c r="I92" s="268"/>
      <c r="J92" s="268">
        <v>72</v>
      </c>
      <c r="K92" s="253">
        <v>72</v>
      </c>
      <c r="L92" s="40"/>
      <c r="M92" s="40"/>
      <c r="N92" s="40"/>
      <c r="O92" s="40">
        <v>72</v>
      </c>
      <c r="P92" s="40"/>
      <c r="Q92" s="40"/>
      <c r="R92" s="40"/>
      <c r="S92" s="40"/>
      <c r="T92" s="40"/>
      <c r="U92" s="110"/>
      <c r="V92" s="110"/>
      <c r="W92" s="113"/>
      <c r="X92" s="113"/>
      <c r="Y92" s="127"/>
      <c r="Z92" s="127"/>
      <c r="AA92" s="145"/>
      <c r="AB92" s="145">
        <v>72</v>
      </c>
    </row>
    <row r="93" spans="1:28" ht="15.75" customHeight="1">
      <c r="A93" s="501" t="s">
        <v>193</v>
      </c>
      <c r="B93" s="241" t="s">
        <v>87</v>
      </c>
      <c r="C93" s="40"/>
      <c r="D93" s="40"/>
      <c r="E93" s="298" t="s">
        <v>231</v>
      </c>
      <c r="F93" s="40"/>
      <c r="G93" s="95"/>
      <c r="H93" s="269">
        <v>108</v>
      </c>
      <c r="I93" s="268"/>
      <c r="J93" s="268">
        <v>108</v>
      </c>
      <c r="K93" s="253">
        <v>108</v>
      </c>
      <c r="L93" s="40"/>
      <c r="M93" s="40"/>
      <c r="N93" s="40"/>
      <c r="O93" s="40"/>
      <c r="P93" s="40">
        <v>108</v>
      </c>
      <c r="Q93" s="40"/>
      <c r="R93" s="40"/>
      <c r="S93" s="40"/>
      <c r="T93" s="40"/>
      <c r="U93" s="110"/>
      <c r="V93" s="110"/>
      <c r="W93" s="113"/>
      <c r="X93" s="113"/>
      <c r="Y93" s="127"/>
      <c r="Z93" s="127"/>
      <c r="AA93" s="145"/>
      <c r="AB93" s="145">
        <v>108</v>
      </c>
    </row>
    <row r="94" spans="1:28" ht="15.75" customHeight="1" thickBot="1">
      <c r="A94" s="507" t="s">
        <v>194</v>
      </c>
      <c r="B94" s="242" t="s">
        <v>179</v>
      </c>
      <c r="C94" s="184">
        <v>8</v>
      </c>
      <c r="D94" s="184"/>
      <c r="E94" s="184"/>
      <c r="F94" s="184"/>
      <c r="G94" s="185"/>
      <c r="H94" s="271">
        <v>18</v>
      </c>
      <c r="I94" s="272"/>
      <c r="J94" s="272"/>
      <c r="K94" s="257"/>
      <c r="L94" s="184"/>
      <c r="M94" s="184"/>
      <c r="N94" s="184"/>
      <c r="O94" s="184"/>
      <c r="P94" s="184"/>
      <c r="Q94" s="187">
        <v>6</v>
      </c>
      <c r="R94" s="187">
        <v>6</v>
      </c>
      <c r="S94" s="187">
        <v>6</v>
      </c>
      <c r="T94" s="184"/>
      <c r="U94" s="188"/>
      <c r="V94" s="188"/>
      <c r="W94" s="186"/>
      <c r="X94" s="186"/>
      <c r="Y94" s="189"/>
      <c r="Z94" s="189"/>
      <c r="AA94" s="190"/>
      <c r="AB94" s="190"/>
    </row>
    <row r="95" spans="1:28" ht="15.75" customHeight="1" thickBot="1">
      <c r="A95" s="508" t="s">
        <v>211</v>
      </c>
      <c r="B95" s="236" t="s">
        <v>212</v>
      </c>
      <c r="C95" s="237">
        <v>1</v>
      </c>
      <c r="D95" s="237"/>
      <c r="E95" s="237">
        <v>3</v>
      </c>
      <c r="F95" s="237"/>
      <c r="G95" s="238"/>
      <c r="H95" s="220">
        <v>270</v>
      </c>
      <c r="I95" s="220">
        <v>12</v>
      </c>
      <c r="J95" s="220">
        <v>240</v>
      </c>
      <c r="K95" s="220">
        <v>176</v>
      </c>
      <c r="L95" s="220">
        <v>64</v>
      </c>
      <c r="M95" s="220">
        <v>32</v>
      </c>
      <c r="N95" s="220"/>
      <c r="O95" s="220">
        <v>72</v>
      </c>
      <c r="P95" s="220">
        <v>72</v>
      </c>
      <c r="Q95" s="220">
        <v>6</v>
      </c>
      <c r="R95" s="220">
        <v>6</v>
      </c>
      <c r="S95" s="220">
        <v>6</v>
      </c>
      <c r="T95" s="237"/>
      <c r="U95" s="237"/>
      <c r="V95" s="237"/>
      <c r="W95" s="237"/>
      <c r="X95" s="220"/>
      <c r="Y95" s="220"/>
      <c r="Z95" s="220">
        <v>252</v>
      </c>
      <c r="AA95" s="220"/>
      <c r="AB95" s="237"/>
    </row>
    <row r="96" spans="1:28" ht="15.75" customHeight="1" thickBot="1">
      <c r="A96" s="509" t="s">
        <v>213</v>
      </c>
      <c r="B96" s="191" t="s">
        <v>214</v>
      </c>
      <c r="C96" s="43"/>
      <c r="D96" s="43"/>
      <c r="E96" s="155">
        <v>6</v>
      </c>
      <c r="F96" s="43"/>
      <c r="G96" s="94"/>
      <c r="H96" s="63">
        <v>70</v>
      </c>
      <c r="I96" s="155">
        <v>6</v>
      </c>
      <c r="J96" s="155">
        <v>64</v>
      </c>
      <c r="K96" s="256">
        <v>20</v>
      </c>
      <c r="L96" s="43">
        <v>44</v>
      </c>
      <c r="M96" s="43">
        <v>20</v>
      </c>
      <c r="N96" s="43"/>
      <c r="O96" s="43"/>
      <c r="P96" s="43"/>
      <c r="Q96" s="43"/>
      <c r="R96" s="43"/>
      <c r="S96" s="43"/>
      <c r="T96" s="43"/>
      <c r="U96" s="111"/>
      <c r="V96" s="111"/>
      <c r="W96" s="122"/>
      <c r="X96" s="305"/>
      <c r="Y96" s="137"/>
      <c r="Z96" s="137">
        <v>70</v>
      </c>
      <c r="AA96" s="151"/>
      <c r="AB96" s="151"/>
    </row>
    <row r="97" spans="1:28" ht="15.75" customHeight="1" thickBot="1">
      <c r="A97" s="509" t="s">
        <v>215</v>
      </c>
      <c r="B97" s="191" t="s">
        <v>216</v>
      </c>
      <c r="C97" s="40"/>
      <c r="D97" s="40"/>
      <c r="E97" s="268">
        <v>6</v>
      </c>
      <c r="F97" s="40"/>
      <c r="G97" s="95"/>
      <c r="H97" s="269">
        <v>38</v>
      </c>
      <c r="I97" s="268">
        <v>6</v>
      </c>
      <c r="J97" s="268">
        <v>32</v>
      </c>
      <c r="K97" s="253">
        <v>12</v>
      </c>
      <c r="L97" s="40">
        <v>20</v>
      </c>
      <c r="M97" s="40">
        <v>12</v>
      </c>
      <c r="N97" s="40"/>
      <c r="O97" s="40"/>
      <c r="P97" s="40"/>
      <c r="Q97" s="40"/>
      <c r="R97" s="40"/>
      <c r="S97" s="40"/>
      <c r="T97" s="40"/>
      <c r="U97" s="110"/>
      <c r="V97" s="110"/>
      <c r="W97" s="113"/>
      <c r="X97" s="113"/>
      <c r="Y97" s="127"/>
      <c r="Z97" s="127">
        <v>38</v>
      </c>
      <c r="AA97" s="145"/>
      <c r="AB97" s="145"/>
    </row>
    <row r="98" spans="1:28" ht="15.75" customHeight="1" thickBot="1">
      <c r="A98" s="509" t="s">
        <v>217</v>
      </c>
      <c r="B98" s="192" t="s">
        <v>152</v>
      </c>
      <c r="C98" s="40"/>
      <c r="D98" s="40"/>
      <c r="E98" s="145" t="s">
        <v>229</v>
      </c>
      <c r="F98" s="40"/>
      <c r="G98" s="95"/>
      <c r="H98" s="269">
        <v>72</v>
      </c>
      <c r="I98" s="268"/>
      <c r="J98" s="268">
        <v>72</v>
      </c>
      <c r="K98" s="253">
        <v>72</v>
      </c>
      <c r="L98" s="40"/>
      <c r="M98" s="40"/>
      <c r="N98" s="40"/>
      <c r="O98" s="40">
        <v>72</v>
      </c>
      <c r="P98" s="40"/>
      <c r="Q98" s="40"/>
      <c r="R98" s="40"/>
      <c r="S98" s="40"/>
      <c r="T98" s="40"/>
      <c r="U98" s="110"/>
      <c r="V98" s="110"/>
      <c r="W98" s="113"/>
      <c r="X98" s="113"/>
      <c r="Y98" s="127"/>
      <c r="Z98" s="127">
        <v>72</v>
      </c>
      <c r="AA98" s="145"/>
      <c r="AB98" s="145"/>
    </row>
    <row r="99" spans="1:28" ht="15.75" customHeight="1" thickBot="1">
      <c r="A99" s="509" t="s">
        <v>218</v>
      </c>
      <c r="B99" s="192" t="s">
        <v>87</v>
      </c>
      <c r="C99" s="40"/>
      <c r="D99" s="40"/>
      <c r="E99" s="145" t="s">
        <v>229</v>
      </c>
      <c r="F99" s="40"/>
      <c r="G99" s="95"/>
      <c r="H99" s="269">
        <v>72</v>
      </c>
      <c r="I99" s="268"/>
      <c r="J99" s="268">
        <v>72</v>
      </c>
      <c r="K99" s="253">
        <v>72</v>
      </c>
      <c r="L99" s="40"/>
      <c r="M99" s="40"/>
      <c r="N99" s="40"/>
      <c r="O99" s="40"/>
      <c r="P99" s="40">
        <v>72</v>
      </c>
      <c r="Q99" s="40"/>
      <c r="R99" s="40"/>
      <c r="S99" s="40"/>
      <c r="T99" s="40"/>
      <c r="U99" s="110"/>
      <c r="V99" s="110"/>
      <c r="W99" s="113"/>
      <c r="X99" s="113"/>
      <c r="Y99" s="127"/>
      <c r="Z99" s="127">
        <v>72</v>
      </c>
      <c r="AA99" s="145"/>
      <c r="AB99" s="145"/>
    </row>
    <row r="100" spans="1:28" ht="15.75" customHeight="1" thickBot="1">
      <c r="A100" s="509"/>
      <c r="B100" s="192" t="s">
        <v>100</v>
      </c>
      <c r="C100" s="45">
        <v>6</v>
      </c>
      <c r="D100" s="45"/>
      <c r="E100" s="45"/>
      <c r="F100" s="45"/>
      <c r="G100" s="96"/>
      <c r="H100" s="270">
        <v>18</v>
      </c>
      <c r="I100" s="224"/>
      <c r="J100" s="224"/>
      <c r="K100" s="254"/>
      <c r="L100" s="45"/>
      <c r="M100" s="45"/>
      <c r="N100" s="45"/>
      <c r="O100" s="45"/>
      <c r="P100" s="45"/>
      <c r="Q100" s="45">
        <v>6</v>
      </c>
      <c r="R100" s="45">
        <v>6</v>
      </c>
      <c r="S100" s="45">
        <v>6</v>
      </c>
      <c r="T100" s="45"/>
      <c r="U100" s="83"/>
      <c r="V100" s="83"/>
      <c r="W100" s="121"/>
      <c r="X100" s="121"/>
      <c r="Y100" s="136"/>
      <c r="Z100" s="136"/>
      <c r="AA100" s="149"/>
      <c r="AB100" s="149"/>
    </row>
    <row r="101" spans="1:28" ht="15.75" customHeight="1" thickBot="1">
      <c r="A101" s="510" t="s">
        <v>198</v>
      </c>
      <c r="B101" s="37" t="s">
        <v>101</v>
      </c>
      <c r="C101" s="97"/>
      <c r="D101" s="97"/>
      <c r="E101" s="97"/>
      <c r="F101" s="97"/>
      <c r="G101" s="97"/>
      <c r="H101" s="181">
        <v>144</v>
      </c>
      <c r="I101" s="181"/>
      <c r="J101" s="181">
        <v>144</v>
      </c>
      <c r="K101" s="220">
        <v>144</v>
      </c>
      <c r="L101" s="98"/>
      <c r="M101" s="98"/>
      <c r="N101" s="98"/>
      <c r="O101" s="98"/>
      <c r="P101" s="97">
        <v>144</v>
      </c>
      <c r="Q101" s="98"/>
      <c r="R101" s="98"/>
      <c r="S101" s="98"/>
      <c r="T101" s="98"/>
      <c r="U101" s="112"/>
      <c r="V101" s="112"/>
      <c r="W101" s="126"/>
      <c r="X101" s="126"/>
      <c r="Y101" s="139"/>
      <c r="Z101" s="139"/>
      <c r="AA101" s="153"/>
      <c r="AB101" s="180">
        <v>144</v>
      </c>
    </row>
    <row r="102" spans="1:28" ht="15.75" customHeight="1" thickBot="1">
      <c r="A102" s="511"/>
      <c r="B102" s="279" t="s">
        <v>114</v>
      </c>
      <c r="C102" s="80">
        <v>16</v>
      </c>
      <c r="D102" s="80"/>
      <c r="E102" s="80">
        <v>48</v>
      </c>
      <c r="F102" s="80">
        <v>3</v>
      </c>
      <c r="G102" s="80">
        <v>3</v>
      </c>
      <c r="H102" s="80">
        <v>5472</v>
      </c>
      <c r="I102" s="80">
        <v>92</v>
      </c>
      <c r="J102" s="80">
        <v>5380</v>
      </c>
      <c r="K102" s="80">
        <v>3520</v>
      </c>
      <c r="L102" s="80">
        <v>1792</v>
      </c>
      <c r="M102" s="80">
        <v>1756</v>
      </c>
      <c r="N102" s="80">
        <v>68</v>
      </c>
      <c r="O102" s="80">
        <v>648</v>
      </c>
      <c r="P102" s="80">
        <v>1188</v>
      </c>
      <c r="Q102" s="80"/>
      <c r="R102" s="80"/>
      <c r="S102" s="80"/>
      <c r="T102" s="80"/>
      <c r="U102" s="280">
        <v>612</v>
      </c>
      <c r="V102" s="280">
        <v>792</v>
      </c>
      <c r="W102" s="281">
        <v>612</v>
      </c>
      <c r="X102" s="281">
        <v>864</v>
      </c>
      <c r="Y102" s="280">
        <v>576</v>
      </c>
      <c r="Z102" s="282">
        <v>828</v>
      </c>
      <c r="AA102" s="282">
        <v>576</v>
      </c>
      <c r="AB102" s="283">
        <v>612</v>
      </c>
    </row>
    <row r="103" spans="1:28" ht="15.75" customHeight="1" thickBot="1">
      <c r="A103" s="510" t="s">
        <v>221</v>
      </c>
      <c r="B103" s="37" t="s">
        <v>195</v>
      </c>
      <c r="C103" s="97"/>
      <c r="D103" s="97"/>
      <c r="E103" s="97"/>
      <c r="F103" s="97"/>
      <c r="G103" s="97"/>
      <c r="H103" s="181">
        <v>252</v>
      </c>
      <c r="I103" s="97"/>
      <c r="J103" s="181"/>
      <c r="K103" s="237"/>
      <c r="L103" s="98"/>
      <c r="M103" s="98"/>
      <c r="N103" s="98"/>
      <c r="O103" s="98"/>
      <c r="P103" s="97"/>
      <c r="Q103" s="98"/>
      <c r="R103" s="98"/>
      <c r="S103" s="98"/>
      <c r="T103" s="97"/>
      <c r="U103" s="98"/>
      <c r="V103" s="98">
        <v>72</v>
      </c>
      <c r="W103" s="98"/>
      <c r="X103" s="98">
        <v>36</v>
      </c>
      <c r="Y103" s="99">
        <v>36</v>
      </c>
      <c r="Z103" s="99">
        <v>36</v>
      </c>
      <c r="AA103" s="98">
        <v>36</v>
      </c>
      <c r="AB103" s="98">
        <v>36</v>
      </c>
    </row>
    <row r="104" spans="1:28" ht="15.75" customHeight="1" thickBot="1">
      <c r="A104" s="512" t="s">
        <v>102</v>
      </c>
      <c r="B104" s="227" t="s">
        <v>103</v>
      </c>
      <c r="C104" s="219"/>
      <c r="D104" s="219"/>
      <c r="E104" s="219"/>
      <c r="F104" s="219"/>
      <c r="G104" s="219"/>
      <c r="H104" s="219">
        <v>216</v>
      </c>
      <c r="I104" s="219"/>
      <c r="J104" s="219">
        <v>216</v>
      </c>
      <c r="K104" s="277"/>
      <c r="L104" s="276"/>
      <c r="M104" s="276"/>
      <c r="N104" s="276"/>
      <c r="O104" s="276"/>
      <c r="P104" s="276"/>
      <c r="Q104" s="276"/>
      <c r="R104" s="276"/>
      <c r="S104" s="276"/>
      <c r="T104" s="181">
        <v>216</v>
      </c>
      <c r="U104" s="276"/>
      <c r="V104" s="276"/>
      <c r="W104" s="276"/>
      <c r="X104" s="276"/>
      <c r="Y104" s="274"/>
      <c r="Z104" s="274"/>
      <c r="AA104" s="276"/>
      <c r="AB104" s="276">
        <v>216</v>
      </c>
    </row>
    <row r="105" spans="1:28" ht="15.75" customHeight="1" thickBot="1">
      <c r="A105" s="509" t="s">
        <v>104</v>
      </c>
      <c r="B105" s="38" t="s">
        <v>201</v>
      </c>
      <c r="C105" s="98"/>
      <c r="D105" s="98"/>
      <c r="E105" s="98"/>
      <c r="F105" s="98"/>
      <c r="G105" s="98"/>
      <c r="H105" s="274">
        <v>180</v>
      </c>
      <c r="I105" s="98"/>
      <c r="J105" s="98">
        <v>180</v>
      </c>
      <c r="K105" s="237"/>
      <c r="L105" s="98"/>
      <c r="M105" s="98"/>
      <c r="N105" s="98"/>
      <c r="O105" s="98"/>
      <c r="P105" s="98"/>
      <c r="Q105" s="98"/>
      <c r="R105" s="98"/>
      <c r="S105" s="98"/>
      <c r="T105" s="98">
        <v>180</v>
      </c>
      <c r="U105" s="98"/>
      <c r="V105" s="98"/>
      <c r="W105" s="98"/>
      <c r="X105" s="98"/>
      <c r="Y105" s="98"/>
      <c r="Z105" s="98"/>
      <c r="AA105" s="98"/>
      <c r="AB105" s="98"/>
    </row>
    <row r="106" spans="1:28" ht="15.75" customHeight="1" thickBot="1">
      <c r="A106" s="513" t="s">
        <v>105</v>
      </c>
      <c r="B106" s="39" t="s">
        <v>106</v>
      </c>
      <c r="C106" s="101"/>
      <c r="D106" s="101"/>
      <c r="E106" s="101"/>
      <c r="F106" s="101"/>
      <c r="G106" s="101"/>
      <c r="H106" s="275">
        <v>36</v>
      </c>
      <c r="I106" s="101"/>
      <c r="J106" s="101">
        <v>36</v>
      </c>
      <c r="K106" s="278"/>
      <c r="L106" s="101"/>
      <c r="M106" s="98"/>
      <c r="N106" s="98"/>
      <c r="O106" s="98"/>
      <c r="P106" s="98"/>
      <c r="Q106" s="98"/>
      <c r="R106" s="98"/>
      <c r="S106" s="98"/>
      <c r="T106" s="98">
        <v>36</v>
      </c>
      <c r="U106" s="98"/>
      <c r="V106" s="98"/>
      <c r="W106" s="98"/>
      <c r="X106" s="98"/>
      <c r="Y106" s="98"/>
      <c r="Z106" s="98"/>
      <c r="AA106" s="98"/>
      <c r="AB106" s="98"/>
    </row>
    <row r="107" spans="1:28" ht="15.75" customHeight="1" thickBot="1">
      <c r="A107" s="284"/>
      <c r="B107" s="285" t="s">
        <v>115</v>
      </c>
      <c r="C107" s="286"/>
      <c r="D107" s="286"/>
      <c r="E107" s="286"/>
      <c r="F107" s="286"/>
      <c r="G107" s="286"/>
      <c r="H107" s="287">
        <v>5940</v>
      </c>
      <c r="I107" s="287">
        <v>92</v>
      </c>
      <c r="J107" s="287">
        <v>5848</v>
      </c>
      <c r="K107" s="287">
        <v>3520</v>
      </c>
      <c r="L107" s="288">
        <v>1792</v>
      </c>
      <c r="M107" s="289">
        <v>1756</v>
      </c>
      <c r="N107" s="280">
        <v>68</v>
      </c>
      <c r="O107" s="280">
        <v>648</v>
      </c>
      <c r="P107" s="280">
        <v>1188</v>
      </c>
      <c r="Q107" s="290">
        <v>64</v>
      </c>
      <c r="R107" s="217">
        <v>62</v>
      </c>
      <c r="S107" s="217">
        <v>126</v>
      </c>
      <c r="T107" s="280">
        <v>216</v>
      </c>
      <c r="U107" s="280">
        <v>612</v>
      </c>
      <c r="V107" s="280">
        <v>864</v>
      </c>
      <c r="W107" s="281">
        <v>612</v>
      </c>
      <c r="X107" s="281">
        <v>900</v>
      </c>
      <c r="Y107" s="280">
        <v>612</v>
      </c>
      <c r="Z107" s="282">
        <v>864</v>
      </c>
      <c r="AA107" s="282">
        <v>612</v>
      </c>
      <c r="AB107" s="283">
        <v>864</v>
      </c>
    </row>
    <row r="108" spans="1:28" ht="15.75" thickBot="1">
      <c r="A108" s="337"/>
      <c r="B108" s="8"/>
      <c r="C108" s="8"/>
      <c r="D108" s="8"/>
      <c r="E108" s="8"/>
      <c r="F108" s="9"/>
      <c r="G108" s="336"/>
      <c r="H108" s="335"/>
      <c r="I108" s="10"/>
      <c r="J108" s="11"/>
      <c r="K108" s="11"/>
      <c r="L108" s="11"/>
      <c r="M108" s="468" t="s">
        <v>107</v>
      </c>
      <c r="N108" s="468"/>
      <c r="O108" s="468"/>
      <c r="P108" s="468"/>
      <c r="Q108" s="468"/>
      <c r="R108" s="469" t="s">
        <v>108</v>
      </c>
      <c r="S108" s="469"/>
      <c r="T108" s="301">
        <v>3708</v>
      </c>
      <c r="U108" s="302">
        <v>612</v>
      </c>
      <c r="V108" s="302">
        <v>792</v>
      </c>
      <c r="W108" s="302">
        <v>576</v>
      </c>
      <c r="X108" s="302">
        <v>540</v>
      </c>
      <c r="Y108" s="302">
        <v>216</v>
      </c>
      <c r="Z108" s="302">
        <v>432</v>
      </c>
      <c r="AA108" s="302">
        <v>360</v>
      </c>
      <c r="AB108" s="302">
        <v>180</v>
      </c>
    </row>
    <row r="109" spans="1:28" ht="15.75" thickBot="1">
      <c r="A109" s="470"/>
      <c r="B109" s="470"/>
      <c r="C109" s="470"/>
      <c r="D109" s="470"/>
      <c r="E109" s="470"/>
      <c r="F109" s="12"/>
      <c r="G109" s="471"/>
      <c r="H109" s="335"/>
      <c r="I109" s="10"/>
      <c r="J109" s="11"/>
      <c r="K109" s="11"/>
      <c r="L109" s="11"/>
      <c r="M109" s="472" t="s">
        <v>233</v>
      </c>
      <c r="N109" s="472"/>
      <c r="O109" s="472"/>
      <c r="P109" s="472"/>
      <c r="Q109" s="472"/>
      <c r="R109" s="473" t="s">
        <v>109</v>
      </c>
      <c r="S109" s="473"/>
      <c r="T109" s="301">
        <v>648</v>
      </c>
      <c r="U109" s="302"/>
      <c r="V109" s="302"/>
      <c r="W109" s="302">
        <v>36</v>
      </c>
      <c r="X109" s="302">
        <v>180</v>
      </c>
      <c r="Y109" s="302">
        <v>72</v>
      </c>
      <c r="Z109" s="302">
        <v>180</v>
      </c>
      <c r="AA109" s="302">
        <v>108</v>
      </c>
      <c r="AB109" s="302">
        <v>72</v>
      </c>
    </row>
    <row r="110" spans="1:28" ht="15.75" thickBot="1">
      <c r="A110" s="337"/>
      <c r="B110" s="474"/>
      <c r="C110" s="474"/>
      <c r="D110" s="474"/>
      <c r="E110" s="474"/>
      <c r="F110" s="12"/>
      <c r="G110" s="471"/>
      <c r="H110" s="335"/>
      <c r="I110" s="10"/>
      <c r="J110" s="11"/>
      <c r="K110" s="11"/>
      <c r="L110" s="11"/>
      <c r="M110" s="472"/>
      <c r="N110" s="472"/>
      <c r="O110" s="472"/>
      <c r="P110" s="472"/>
      <c r="Q110" s="472"/>
      <c r="R110" s="473" t="s">
        <v>110</v>
      </c>
      <c r="S110" s="473"/>
      <c r="T110" s="301">
        <v>1116</v>
      </c>
      <c r="U110" s="302"/>
      <c r="V110" s="302"/>
      <c r="W110" s="302"/>
      <c r="X110" s="302">
        <v>144</v>
      </c>
      <c r="Y110" s="302">
        <v>288</v>
      </c>
      <c r="Z110" s="302">
        <v>216</v>
      </c>
      <c r="AA110" s="302">
        <v>108</v>
      </c>
      <c r="AB110" s="302">
        <v>360</v>
      </c>
    </row>
    <row r="111" spans="1:28" ht="15.75" thickBot="1">
      <c r="A111" s="337"/>
      <c r="B111" s="7"/>
      <c r="C111" s="7"/>
      <c r="D111" s="7"/>
      <c r="E111" s="7"/>
      <c r="F111" s="12"/>
      <c r="G111" s="471"/>
      <c r="H111" s="335"/>
      <c r="I111" s="475"/>
      <c r="J111" s="11"/>
      <c r="K111" s="11"/>
      <c r="L111" s="11"/>
      <c r="M111" s="11"/>
      <c r="N111" s="11"/>
      <c r="O111" s="11"/>
      <c r="P111" s="14"/>
      <c r="Q111" s="14"/>
      <c r="R111" s="476" t="s">
        <v>111</v>
      </c>
      <c r="S111" s="473"/>
      <c r="T111" s="301">
        <v>16</v>
      </c>
      <c r="U111" s="302"/>
      <c r="V111" s="302">
        <v>4</v>
      </c>
      <c r="W111" s="302"/>
      <c r="X111" s="302">
        <v>2</v>
      </c>
      <c r="Y111" s="302">
        <v>3</v>
      </c>
      <c r="Z111" s="302">
        <v>2</v>
      </c>
      <c r="AA111" s="302">
        <v>3</v>
      </c>
      <c r="AB111" s="302">
        <v>2</v>
      </c>
    </row>
    <row r="112" spans="1:28" ht="15.75" thickBot="1">
      <c r="A112" s="337"/>
      <c r="B112" s="8"/>
      <c r="C112" s="8"/>
      <c r="D112" s="8"/>
      <c r="E112" s="8"/>
      <c r="F112" s="12"/>
      <c r="G112" s="336"/>
      <c r="H112" s="335"/>
      <c r="I112" s="475"/>
      <c r="J112" s="11"/>
      <c r="K112" s="11"/>
      <c r="L112" s="11"/>
      <c r="M112" s="11"/>
      <c r="N112" s="11"/>
      <c r="O112" s="15"/>
      <c r="P112" s="14"/>
      <c r="Q112" s="14"/>
      <c r="R112" s="476" t="s">
        <v>112</v>
      </c>
      <c r="S112" s="473"/>
      <c r="T112" s="303">
        <v>48</v>
      </c>
      <c r="U112" s="301">
        <v>1</v>
      </c>
      <c r="V112" s="302">
        <v>9</v>
      </c>
      <c r="W112" s="302">
        <v>6</v>
      </c>
      <c r="X112" s="302">
        <v>4</v>
      </c>
      <c r="Y112" s="302">
        <v>3</v>
      </c>
      <c r="Z112" s="302">
        <v>5</v>
      </c>
      <c r="AA112" s="302">
        <v>4</v>
      </c>
      <c r="AB112" s="302">
        <v>2</v>
      </c>
    </row>
    <row r="113" spans="1:28" ht="15.75" thickBot="1">
      <c r="A113" s="337"/>
      <c r="B113" s="337"/>
      <c r="C113" s="337"/>
      <c r="D113" s="337"/>
      <c r="E113" s="337"/>
      <c r="F113" s="12"/>
      <c r="G113" s="336"/>
      <c r="H113" s="335"/>
      <c r="I113" s="475"/>
      <c r="J113" s="11"/>
      <c r="K113" s="11"/>
      <c r="L113" s="11"/>
      <c r="M113" s="514"/>
      <c r="N113" s="514"/>
      <c r="O113" s="514"/>
      <c r="P113" s="514"/>
      <c r="Q113" s="514"/>
      <c r="R113" s="477" t="s">
        <v>116</v>
      </c>
      <c r="S113" s="478"/>
      <c r="T113" s="303">
        <v>8</v>
      </c>
      <c r="U113" s="301">
        <v>1</v>
      </c>
      <c r="V113" s="302">
        <v>1</v>
      </c>
      <c r="W113" s="302">
        <v>1</v>
      </c>
      <c r="X113" s="302">
        <v>1</v>
      </c>
      <c r="Y113" s="302">
        <v>1</v>
      </c>
      <c r="Z113" s="302">
        <v>1</v>
      </c>
      <c r="AA113" s="302">
        <v>1</v>
      </c>
      <c r="AB113" s="302">
        <v>1</v>
      </c>
    </row>
    <row r="114" spans="1:28" ht="15.75" thickBo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514"/>
      <c r="N114" s="514"/>
      <c r="O114" s="514"/>
      <c r="P114" s="514"/>
      <c r="Q114" s="514"/>
      <c r="R114" s="479" t="s">
        <v>113</v>
      </c>
      <c r="S114" s="480"/>
      <c r="T114" s="301">
        <v>3</v>
      </c>
      <c r="U114" s="302">
        <v>1</v>
      </c>
      <c r="V114" s="302"/>
      <c r="W114" s="302"/>
      <c r="X114" s="302"/>
      <c r="Y114" s="302">
        <v>1</v>
      </c>
      <c r="Z114" s="302"/>
      <c r="AA114" s="302"/>
      <c r="AB114" s="302">
        <v>1</v>
      </c>
    </row>
  </sheetData>
  <mergeCells count="32">
    <mergeCell ref="I111:I113"/>
    <mergeCell ref="R111:S111"/>
    <mergeCell ref="R112:S112"/>
    <mergeCell ref="M113:Q114"/>
    <mergeCell ref="R113:S113"/>
    <mergeCell ref="R114:S114"/>
    <mergeCell ref="Y5:Z5"/>
    <mergeCell ref="AA5:AB5"/>
    <mergeCell ref="M108:Q108"/>
    <mergeCell ref="R108:S108"/>
    <mergeCell ref="A109:E109"/>
    <mergeCell ref="G109:G111"/>
    <mergeCell ref="M109:Q110"/>
    <mergeCell ref="R109:S109"/>
    <mergeCell ref="B110:E110"/>
    <mergeCell ref="R110:S110"/>
    <mergeCell ref="J5:J6"/>
    <mergeCell ref="K5:N5"/>
    <mergeCell ref="O5:P5"/>
    <mergeCell ref="Q5:S5"/>
    <mergeCell ref="U5:V5"/>
    <mergeCell ref="W5:X5"/>
    <mergeCell ref="A2:AB2"/>
    <mergeCell ref="A3:A6"/>
    <mergeCell ref="C3:G5"/>
    <mergeCell ref="H3:H6"/>
    <mergeCell ref="I3:T3"/>
    <mergeCell ref="U3:AB4"/>
    <mergeCell ref="I4:I6"/>
    <mergeCell ref="J4:P4"/>
    <mergeCell ref="Q4:S4"/>
    <mergeCell ref="T4:T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Титул</vt:lpstr>
      <vt:lpstr>2, 3. К график, Сводные (2)</vt:lpstr>
      <vt:lpstr>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Дубровская Татьяна Павловна</dc:creator>
  <cp:lastModifiedBy>User</cp:lastModifiedBy>
  <cp:revision>14</cp:revision>
  <cp:lastPrinted>2024-08-21T18:48:49Z</cp:lastPrinted>
  <dcterms:created xsi:type="dcterms:W3CDTF">2006-09-16T00:00:00Z</dcterms:created>
  <dcterms:modified xsi:type="dcterms:W3CDTF">2025-09-04T08:32:46Z</dcterms:modified>
</cp:coreProperties>
</file>