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8680" yWindow="-120" windowWidth="19440" windowHeight="13740"/>
  </bookViews>
  <sheets>
    <sheet name="1. Титул" sheetId="2" r:id="rId1"/>
    <sheet name="График" sheetId="3" r:id="rId2"/>
    <sheet name="уч.план" sheetId="1" r:id="rId3"/>
  </sheets>
  <definedNames>
    <definedName name="_xlnm.Print_Area" localSheetId="2">уч.план!$A$3:$Z$94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8" i="1"/>
  <c r="K28"/>
  <c r="L28"/>
  <c r="M28"/>
  <c r="N28"/>
  <c r="O28"/>
  <c r="P28"/>
  <c r="Q28"/>
  <c r="R28"/>
  <c r="S28"/>
  <c r="T28"/>
  <c r="U28"/>
  <c r="V28"/>
  <c r="W28"/>
  <c r="X28"/>
  <c r="Y28"/>
  <c r="Z28"/>
  <c r="I61"/>
  <c r="K61"/>
  <c r="L61"/>
  <c r="M61"/>
  <c r="N61"/>
  <c r="O61"/>
  <c r="P61"/>
  <c r="Q61"/>
  <c r="R61"/>
  <c r="S61"/>
  <c r="T61"/>
  <c r="U61"/>
  <c r="V61"/>
  <c r="W61"/>
  <c r="X61"/>
  <c r="Y61"/>
  <c r="Z61"/>
  <c r="I54"/>
  <c r="K54"/>
  <c r="L54"/>
  <c r="M54"/>
  <c r="N54"/>
  <c r="O54"/>
  <c r="O45" s="1"/>
  <c r="P54"/>
  <c r="Q54"/>
  <c r="R54"/>
  <c r="S54"/>
  <c r="T54"/>
  <c r="U54"/>
  <c r="V54"/>
  <c r="V45" s="1"/>
  <c r="W54"/>
  <c r="X54"/>
  <c r="Y54"/>
  <c r="Z54"/>
  <c r="I46"/>
  <c r="K46"/>
  <c r="L46"/>
  <c r="M46"/>
  <c r="M45" s="1"/>
  <c r="N46"/>
  <c r="N45" s="1"/>
  <c r="O46"/>
  <c r="P46"/>
  <c r="Q46"/>
  <c r="Q45" s="1"/>
  <c r="R46"/>
  <c r="S46"/>
  <c r="S45" s="1"/>
  <c r="T46"/>
  <c r="T45" s="1"/>
  <c r="U46"/>
  <c r="U45" s="1"/>
  <c r="V46"/>
  <c r="W46"/>
  <c r="X46"/>
  <c r="Y46"/>
  <c r="Z46"/>
  <c r="I45"/>
  <c r="K45"/>
  <c r="L45"/>
  <c r="P45"/>
  <c r="W45"/>
  <c r="X45"/>
  <c r="Y45"/>
  <c r="R45" l="1"/>
  <c r="Z45"/>
  <c r="H35"/>
  <c r="H80"/>
  <c r="J85" l="1"/>
  <c r="J76"/>
  <c r="H76" s="1"/>
  <c r="J79"/>
  <c r="J66"/>
  <c r="J72"/>
  <c r="J60"/>
  <c r="J49"/>
  <c r="J50"/>
  <c r="I80"/>
  <c r="K80"/>
  <c r="L80"/>
  <c r="M80"/>
  <c r="N80"/>
  <c r="O80"/>
  <c r="P80"/>
  <c r="Q80"/>
  <c r="R80"/>
  <c r="S80"/>
  <c r="T80"/>
  <c r="U80"/>
  <c r="V80"/>
  <c r="W80"/>
  <c r="X80"/>
  <c r="Y80"/>
  <c r="Z80"/>
  <c r="I73"/>
  <c r="K73"/>
  <c r="L73"/>
  <c r="M73"/>
  <c r="N73"/>
  <c r="O73"/>
  <c r="P73"/>
  <c r="Q73"/>
  <c r="R73"/>
  <c r="S73"/>
  <c r="T73"/>
  <c r="U73"/>
  <c r="V73"/>
  <c r="W73"/>
  <c r="X73"/>
  <c r="Y73"/>
  <c r="Z73"/>
  <c r="I68"/>
  <c r="I67" s="1"/>
  <c r="K68"/>
  <c r="K67" s="1"/>
  <c r="L68"/>
  <c r="M68"/>
  <c r="M67" s="1"/>
  <c r="N68"/>
  <c r="N67" s="1"/>
  <c r="O68"/>
  <c r="O67" s="1"/>
  <c r="P68"/>
  <c r="Q68"/>
  <c r="R68"/>
  <c r="S68"/>
  <c r="T68"/>
  <c r="T67" s="1"/>
  <c r="U68"/>
  <c r="U67" s="1"/>
  <c r="V68"/>
  <c r="V67" s="1"/>
  <c r="W68"/>
  <c r="X68"/>
  <c r="Y68"/>
  <c r="Z68"/>
  <c r="Z67" s="1"/>
  <c r="J32"/>
  <c r="J28" s="1"/>
  <c r="J47"/>
  <c r="J13"/>
  <c r="H13" s="1"/>
  <c r="J14"/>
  <c r="J15"/>
  <c r="H15" s="1"/>
  <c r="J16"/>
  <c r="H16" s="1"/>
  <c r="J17"/>
  <c r="H17" s="1"/>
  <c r="J18"/>
  <c r="H18" s="1"/>
  <c r="J19"/>
  <c r="H19" s="1"/>
  <c r="J20"/>
  <c r="H20" s="1"/>
  <c r="J21"/>
  <c r="H21" s="1"/>
  <c r="J22"/>
  <c r="H22" s="1"/>
  <c r="J23"/>
  <c r="H23" s="1"/>
  <c r="J24"/>
  <c r="H24" s="1"/>
  <c r="J25"/>
  <c r="H25" s="1"/>
  <c r="J26"/>
  <c r="H26" s="1"/>
  <c r="J27"/>
  <c r="H27" s="1"/>
  <c r="J12"/>
  <c r="H12" s="1"/>
  <c r="N35"/>
  <c r="O35"/>
  <c r="P35"/>
  <c r="Q35"/>
  <c r="R35"/>
  <c r="T35"/>
  <c r="U35"/>
  <c r="V35"/>
  <c r="W35"/>
  <c r="X35"/>
  <c r="Y35"/>
  <c r="Z35"/>
  <c r="I35"/>
  <c r="K35"/>
  <c r="K9" s="1"/>
  <c r="L35"/>
  <c r="M35"/>
  <c r="I10"/>
  <c r="I9" s="1"/>
  <c r="L10"/>
  <c r="M10"/>
  <c r="M9" s="1"/>
  <c r="N10"/>
  <c r="O10"/>
  <c r="P10"/>
  <c r="Q10"/>
  <c r="R10"/>
  <c r="S10"/>
  <c r="T10"/>
  <c r="T9" s="1"/>
  <c r="U10"/>
  <c r="U9" s="1"/>
  <c r="V10"/>
  <c r="W10"/>
  <c r="X10"/>
  <c r="Y10"/>
  <c r="Z10"/>
  <c r="J46" l="1"/>
  <c r="O9"/>
  <c r="Y67"/>
  <c r="V9"/>
  <c r="N9"/>
  <c r="X67"/>
  <c r="X9" s="1"/>
  <c r="P67"/>
  <c r="P9" s="1"/>
  <c r="W67"/>
  <c r="W9" s="1"/>
  <c r="H54"/>
  <c r="J54"/>
  <c r="H61"/>
  <c r="J61"/>
  <c r="R67"/>
  <c r="R9" s="1"/>
  <c r="L67"/>
  <c r="L9" s="1"/>
  <c r="S67"/>
  <c r="S9" s="1"/>
  <c r="Q67"/>
  <c r="Q9" s="1"/>
  <c r="Z9"/>
  <c r="Y9"/>
  <c r="J73"/>
  <c r="H73"/>
  <c r="J68"/>
  <c r="J80"/>
  <c r="H68"/>
  <c r="H46"/>
  <c r="H45" s="1"/>
  <c r="H28"/>
  <c r="J10"/>
  <c r="J35"/>
  <c r="H14"/>
  <c r="H10" s="1"/>
  <c r="J45" l="1"/>
  <c r="J67"/>
  <c r="J9" s="1"/>
  <c r="H67"/>
  <c r="H9" s="1"/>
</calcChain>
</file>

<file path=xl/sharedStrings.xml><?xml version="1.0" encoding="utf-8"?>
<sst xmlns="http://schemas.openxmlformats.org/spreadsheetml/2006/main" count="1041" uniqueCount="371">
  <si>
    <t>Индекс</t>
  </si>
  <si>
    <t>Объем образовательной программы (час.)</t>
  </si>
  <si>
    <t>Объем образовательной программы в академических часах</t>
  </si>
  <si>
    <t>Распределение часов по курсам и семестрам</t>
  </si>
  <si>
    <t>Самостоятельная работа</t>
  </si>
  <si>
    <t>Объем работы обучающихся во взаимодействии с преподавателем</t>
  </si>
  <si>
    <t>Промежуточная аттестация</t>
  </si>
  <si>
    <t xml:space="preserve"> (экз. сессия)</t>
  </si>
  <si>
    <t>ГИА</t>
  </si>
  <si>
    <t>Всего учебных занятий</t>
  </si>
  <si>
    <t xml:space="preserve">   в том числе</t>
  </si>
  <si>
    <t>практика</t>
  </si>
  <si>
    <t>1 курс</t>
  </si>
  <si>
    <t>2 курс</t>
  </si>
  <si>
    <t>3 курс</t>
  </si>
  <si>
    <t xml:space="preserve">экзамен </t>
  </si>
  <si>
    <t>зачет</t>
  </si>
  <si>
    <t>дифференцированный зачет</t>
  </si>
  <si>
    <t xml:space="preserve">индивидуальный проект*/ курсовая работа (проект) </t>
  </si>
  <si>
    <t>Контрольная работа</t>
  </si>
  <si>
    <t>В том числе в форме практической подготовки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</si>
  <si>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</si>
  <si>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</si>
  <si>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</si>
  <si>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</si>
  <si>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самостоятельная работа в рамках экзаменационной сессии</t>
  </si>
  <si>
    <t>консультации</t>
  </si>
  <si>
    <t>экзамен</t>
  </si>
  <si>
    <t>ООД. 00</t>
  </si>
  <si>
    <t>Общеобразовательный цикл</t>
  </si>
  <si>
    <t>Обязательные учебные дисциплины</t>
  </si>
  <si>
    <t>Русский язык</t>
  </si>
  <si>
    <t>Литература</t>
  </si>
  <si>
    <t>История</t>
  </si>
  <si>
    <t>Обществознание</t>
  </si>
  <si>
    <t>География</t>
  </si>
  <si>
    <t>Математика</t>
  </si>
  <si>
    <t>Информатика</t>
  </si>
  <si>
    <t>Физическая культура</t>
  </si>
  <si>
    <t>Физика</t>
  </si>
  <si>
    <t>Химия</t>
  </si>
  <si>
    <t>Биология</t>
  </si>
  <si>
    <t>ИП.01</t>
  </si>
  <si>
    <t>Индивидуальный проект</t>
  </si>
  <si>
    <t>Дополнительные учебные предметы, курсы по выбору обучающихся</t>
  </si>
  <si>
    <t>ООДд. 14</t>
  </si>
  <si>
    <t>Россия –моя история/Родной язык (русский)</t>
  </si>
  <si>
    <t>СГ.00</t>
  </si>
  <si>
    <t xml:space="preserve">Социально-гуманитарный цикл 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</si>
  <si>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</si>
  <si>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</si>
  <si>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</si>
  <si>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</si>
  <si>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</si>
  <si>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Безопасность жизнедеятельности</t>
  </si>
  <si>
    <t>СГ.04</t>
  </si>
  <si>
    <t>ОП.00</t>
  </si>
  <si>
    <t>Общепрофессиональный цикл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</si>
  <si>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</si>
  <si>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</si>
  <si>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</si>
  <si>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</si>
  <si>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</si>
  <si>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</si>
  <si>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</si>
  <si>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</si>
  <si>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П.00</t>
  </si>
  <si>
    <t>Профессиональный цикл</t>
  </si>
  <si>
    <t>ПМ.01</t>
  </si>
  <si>
    <t>МДК.01.01</t>
  </si>
  <si>
    <t>МДК.01.02</t>
  </si>
  <si>
    <t>УП.01</t>
  </si>
  <si>
    <t>Учебная практика</t>
  </si>
  <si>
    <t>Производственная практика</t>
  </si>
  <si>
    <t>Экзамен по модулю</t>
  </si>
  <si>
    <t>ПМ.02</t>
  </si>
  <si>
    <t>УП.02</t>
  </si>
  <si>
    <t>ПП.02</t>
  </si>
  <si>
    <t>ПМ.03</t>
  </si>
  <si>
    <t>УП.03</t>
  </si>
  <si>
    <t>ПП.03</t>
  </si>
  <si>
    <t>ПМ.04</t>
  </si>
  <si>
    <t>УП.04</t>
  </si>
  <si>
    <t>ПП.04</t>
  </si>
  <si>
    <t>ПМ.05</t>
  </si>
  <si>
    <t>УП.05</t>
  </si>
  <si>
    <t>ПП.05</t>
  </si>
  <si>
    <t>ГИА.00</t>
  </si>
  <si>
    <t>Государственная итоговая аттестация</t>
  </si>
  <si>
    <t>Государственная итоговая аттестация - 6 недель</t>
  </si>
  <si>
    <t>1.1. Дипломный проект</t>
  </si>
  <si>
    <t>1.2. Демонстрационный экзамен</t>
  </si>
  <si>
    <t>дисциплин и МДК</t>
  </si>
  <si>
    <t>производств.практики</t>
  </si>
  <si>
    <t>экзаменов</t>
  </si>
  <si>
    <t>дифференцированых зачетов</t>
  </si>
  <si>
    <t>Наименование циклов, предметов, дисциплин, профессиональных модулей, МДК, практик</t>
  </si>
  <si>
    <t>Квалификационный экзамен</t>
  </si>
  <si>
    <t>ООД.01</t>
  </si>
  <si>
    <t>ООД.02</t>
  </si>
  <si>
    <t>ООД.03</t>
  </si>
  <si>
    <t>ООД.04</t>
  </si>
  <si>
    <t>ООД.05</t>
  </si>
  <si>
    <t>ООД.06</t>
  </si>
  <si>
    <t>Иностранный язык</t>
  </si>
  <si>
    <t>ООД.07</t>
  </si>
  <si>
    <t>ООД.08</t>
  </si>
  <si>
    <t>ООД.09</t>
  </si>
  <si>
    <t>ООД.10</t>
  </si>
  <si>
    <t>ООД.11</t>
  </si>
  <si>
    <t>ООД.12</t>
  </si>
  <si>
    <t>ООД.13</t>
  </si>
  <si>
    <t>1</t>
  </si>
  <si>
    <t>2</t>
  </si>
  <si>
    <t>3</t>
  </si>
  <si>
    <t>СГ.05</t>
  </si>
  <si>
    <t>Основы финансовой грамотности</t>
  </si>
  <si>
    <t>СГ.06</t>
  </si>
  <si>
    <t>Основы бережливого производства</t>
  </si>
  <si>
    <t>Сервисная деятельность в туризме и гостеприимстве</t>
  </si>
  <si>
    <t>Предпринимательская деятельность в сфере туризма и гостиничного бизнеса</t>
  </si>
  <si>
    <t>Правовое и документационное обеспечение в туризме и гостеприимстве</t>
  </si>
  <si>
    <t>Менеджмент в туризме и гостеприимстве</t>
  </si>
  <si>
    <t>Информационно-коммуникационные технологии в туризме и гостеприимстве</t>
  </si>
  <si>
    <t>Экономика и бухгалтерский учет предприятий туризма и гостиничного дела</t>
  </si>
  <si>
    <t>Иностранный язык (второй)</t>
  </si>
  <si>
    <t>Психология делового общения м конфликтология</t>
  </si>
  <si>
    <t>Цифровая экономика</t>
  </si>
  <si>
    <t>Координация работы служб предприятий туризма и гостеприимства</t>
  </si>
  <si>
    <t>Изучение основ делопроизводства</t>
  </si>
  <si>
    <t>МДК.01.03</t>
  </si>
  <si>
    <t>Соблюдение норм этики делового общения</t>
  </si>
  <si>
    <t>МДК.01.04</t>
  </si>
  <si>
    <t>Осуществление расчетов с клиентом за предоставления услуг туризма и гостеприимства</t>
  </si>
  <si>
    <t>Организация и контроль текуцей деятельности служб предприятий туризма и гостеприимства</t>
  </si>
  <si>
    <t>Предоставление гостиничных услуг</t>
  </si>
  <si>
    <t>МДК 02.01</t>
  </si>
  <si>
    <t>Организация деятельности службы приема, размещения и бронирования гостиницы</t>
  </si>
  <si>
    <t>МДК 02.02</t>
  </si>
  <si>
    <t>Организация деятельности службы управления номерного фонда и дополнительных услуг</t>
  </si>
  <si>
    <t>МДК 02.03</t>
  </si>
  <si>
    <t>Организация деятельности департамента маркетинга и рекламы</t>
  </si>
  <si>
    <t>МДК 03.01</t>
  </si>
  <si>
    <t>Освоение профессии 11695 Горничная</t>
  </si>
  <si>
    <t>Технология и организация тур операторских и тур агентских услуг</t>
  </si>
  <si>
    <t>МДК 05.01</t>
  </si>
  <si>
    <t>Предоставление тур операторских услуг</t>
  </si>
  <si>
    <t>МДК 05.02</t>
  </si>
  <si>
    <t>Предоставление тур агентских услуг</t>
  </si>
  <si>
    <t>МДК 05.03</t>
  </si>
  <si>
    <t>Координация качества выполнения тур агентских услуг</t>
  </si>
  <si>
    <t>ПМ.06</t>
  </si>
  <si>
    <t>МДК 06.01</t>
  </si>
  <si>
    <t>Организация экскурсионной деятельности</t>
  </si>
  <si>
    <t>МДК.06.02</t>
  </si>
  <si>
    <t>Разработка программ экскурсионного обслуживания</t>
  </si>
  <si>
    <t>УП.06</t>
  </si>
  <si>
    <t>ПП.06</t>
  </si>
  <si>
    <t>1       семестр      недель</t>
  </si>
  <si>
    <t xml:space="preserve">2        семестр      недели </t>
  </si>
  <si>
    <t>1к</t>
  </si>
  <si>
    <t>2к</t>
  </si>
  <si>
    <t>4к</t>
  </si>
  <si>
    <t>1*</t>
  </si>
  <si>
    <t>3к</t>
  </si>
  <si>
    <t>5к</t>
  </si>
  <si>
    <t>6к</t>
  </si>
  <si>
    <t xml:space="preserve">Формы промежуточной аттестации и другие формы контроля (семестр) </t>
  </si>
  <si>
    <t>зачетов (* физическая культура)</t>
  </si>
  <si>
    <t>ВПР</t>
  </si>
  <si>
    <t>ОПц.09</t>
  </si>
  <si>
    <t>ПП.01</t>
  </si>
  <si>
    <t>Выполнение работ по профессии 11695 Горничная</t>
  </si>
  <si>
    <t>Выполнение работ по профессии 16399 Официант</t>
  </si>
  <si>
    <t>Дополнительный профессиональный блок</t>
  </si>
  <si>
    <t>ДПБ</t>
  </si>
  <si>
    <t>МДК.03.01</t>
  </si>
  <si>
    <t>Технология обслуживания потребителей организаций питания блюдами и напитками</t>
  </si>
  <si>
    <t>МДК.03.02</t>
  </si>
  <si>
    <t>Специальные формы обслуживания потребителей организаций питания</t>
  </si>
  <si>
    <t>Выполнение работ по профессии "Ассистент экскурсовода (гид)"</t>
  </si>
  <si>
    <t>Выполнение дипломного проекта и подготовка к ДЭ с  18 мая    по 14 июня  (4 недели)</t>
  </si>
  <si>
    <t>Защита дипломной работы и сдача ДЭ с 15 июня по 28 июня (по графику 2 недели)</t>
  </si>
  <si>
    <t>Учебный план 43.02.16 Туризм и гостеприимство                (прием 2024 года)</t>
  </si>
  <si>
    <t>ОСНОВЫ БЕЗОПАСНОСТИ И ЗАЩИТЫ РОДИНЫ</t>
  </si>
  <si>
    <t>Промежуточной аттестации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</si>
  <si>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</si>
  <si>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 xml:space="preserve"> учебной практики</t>
  </si>
  <si>
    <t>15/1/1 недель</t>
  </si>
  <si>
    <t xml:space="preserve">3       семестр      14/1/1 недель    </t>
  </si>
  <si>
    <t xml:space="preserve">4        семестр      21/1/1/1недель   </t>
  </si>
  <si>
    <t xml:space="preserve"> 20/1/72/1 недель     </t>
  </si>
  <si>
    <t xml:space="preserve">5       семестр      14/1/1/1 недель 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</si>
  <si>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</si>
  <si>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</si>
  <si>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</si>
  <si>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</si>
  <si>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</si>
  <si>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</si>
  <si>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</si>
  <si>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</si>
  <si>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_____________________ Ф. В. Бубич</t>
  </si>
  <si>
    <t>УЧЕБНЫЙ ПЛАН</t>
  </si>
  <si>
    <t>программы подготовки специалистов среднего звена</t>
  </si>
  <si>
    <t>по специальности среднего профессионального образования</t>
  </si>
  <si>
    <t>43.02.16</t>
  </si>
  <si>
    <t xml:space="preserve"> Туризм и гостеприимство</t>
  </si>
  <si>
    <t>По программе базовой подготовки</t>
  </si>
  <si>
    <t>Квалификация</t>
  </si>
  <si>
    <t>Специалист по туризму и гостеприимству</t>
  </si>
  <si>
    <t>направление</t>
  </si>
  <si>
    <t>Форма обучения</t>
  </si>
  <si>
    <t>очная</t>
  </si>
  <si>
    <t xml:space="preserve">Нормативный срок обучения - </t>
  </si>
  <si>
    <t>2г 10м</t>
  </si>
  <si>
    <t>на базе основного  общего образования</t>
  </si>
  <si>
    <t>Профиль получаемого профессионального образования</t>
  </si>
  <si>
    <t>при реализации программы среднего общего образования</t>
  </si>
  <si>
    <t xml:space="preserve">Приказ об утверждении ФГОС от </t>
  </si>
  <si>
    <t xml:space="preserve">     № </t>
  </si>
  <si>
    <t>Группа</t>
  </si>
  <si>
    <t>5433</t>
  </si>
  <si>
    <t>Год начала подготовки по УП</t>
  </si>
  <si>
    <t>1 Календарный учебный график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</si>
  <si>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</si>
  <si>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</si>
  <si>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</si>
  <si>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</si>
  <si>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</si>
  <si>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</si>
  <si>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</si>
  <si>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</si>
  <si>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</si>
  <si>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</si>
  <si>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</si>
  <si>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</si>
  <si>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</si>
  <si>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</si>
  <si>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</si>
  <si>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</si>
  <si>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</si>
  <si>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</si>
  <si>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</si>
  <si>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</si>
  <si>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</si>
  <si>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</si>
  <si>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</si>
  <si>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</si>
  <si>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</si>
  <si>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</si>
  <si>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</si>
  <si>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</si>
  <si>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</si>
  <si>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</si>
  <si>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</si>
  <si>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</si>
  <si>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</si>
  <si>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</si>
  <si>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</si>
  <si>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</si>
  <si>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</si>
  <si>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</si>
  <si>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</si>
  <si>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</si>
  <si>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</si>
  <si>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</si>
  <si>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</si>
  <si>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</si>
  <si>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</si>
  <si>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</si>
  <si>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</si>
  <si>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</si>
  <si>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</si>
  <si>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</si>
  <si>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</si>
  <si>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</si>
  <si>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</si>
  <si>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</si>
  <si>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</si>
  <si>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</si>
  <si>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</si>
  <si>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</si>
  <si>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</si>
  <si>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</si>
  <si>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</si>
  <si>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</si>
  <si>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</si>
  <si>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</si>
  <si>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</si>
  <si>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</si>
  <si>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</si>
  <si>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</si>
  <si>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</si>
  <si>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</si>
  <si>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</si>
  <si>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</si>
  <si>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</si>
  <si>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</si>
  <si>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</si>
  <si>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</si>
  <si>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</si>
  <si>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</si>
  <si>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</si>
  <si>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</si>
  <si>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</si>
  <si>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</si>
  <si>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</si>
  <si>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</si>
  <si>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</si>
  <si>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</si>
  <si>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</si>
  <si>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</si>
  <si>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</si>
  <si>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</si>
  <si>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</si>
  <si>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</si>
  <si>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</si>
  <si>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</si>
  <si>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0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</si>
  <si>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</si>
  <si>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</si>
  <si>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</si>
  <si>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</si>
  <si>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</si>
  <si>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</si>
  <si>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</si>
  <si>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</si>
  <si>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</si>
  <si>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</si>
  <si>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</si>
  <si>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*</t>
  </si>
  <si>
    <t>::</t>
  </si>
  <si>
    <t>К</t>
  </si>
  <si>
    <t>У</t>
  </si>
  <si>
    <t>D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</si>
  <si>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</si>
  <si>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</si>
  <si>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</si>
  <si>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Подготовка к государственной итоговой аттестации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</si>
  <si>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</si>
  <si>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</si>
  <si>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</si>
  <si>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</si>
  <si>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</si>
  <si>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</si>
  <si>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</si>
  <si>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</si>
  <si>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</si>
  <si>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Практики</t>
  </si>
  <si>
    <t>Каникулы</t>
  </si>
  <si>
    <t>Всего</t>
  </si>
  <si>
    <t>Производственная практика (по профилю специальности)</t>
  </si>
  <si>
    <t>Производственная практика (преддипломная)</t>
  </si>
  <si>
    <t>Подго-_x000D_
товка</t>
  </si>
  <si>
    <t>1 сем</t>
  </si>
  <si>
    <t>2 сем</t>
  </si>
  <si>
    <t>нед.</t>
  </si>
  <si>
    <t xml:space="preserve">11 </t>
  </si>
  <si>
    <t xml:space="preserve">52 </t>
  </si>
  <si>
    <t>Обучение по дисциплинам и междисциплинарным курсам, в том числе учебная практика</t>
  </si>
  <si>
    <t>Групп</t>
  </si>
  <si>
    <t>Прове-_x000D_
дение</t>
  </si>
  <si>
    <t>час. обяз. уч. занятий</t>
  </si>
  <si>
    <t>Обучение по циклам и разделу "Физическая культура"</t>
  </si>
  <si>
    <t>Студентов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</si>
  <si>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</si>
  <si>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</si>
  <si>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</si>
  <si>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 xml:space="preserve">6        семестр        11//2/4/1/6 недель  </t>
  </si>
  <si>
    <t>2024 г.</t>
  </si>
  <si>
    <t>«_____»__________2024  г.</t>
  </si>
</sst>
</file>

<file path=xl/styles.xml><?xml version="1.0" encoding="utf-8"?>
<styleSheet xmlns="http://schemas.openxmlformats.org/spreadsheetml/2006/main">
  <fonts count="43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b/>
      <sz val="8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sz val="10"/>
      <color indexed="8"/>
      <name val="Symbol"/>
      <family val="1"/>
      <charset val="2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16"/>
      </patternFill>
    </fill>
    <fill>
      <patternFill patternType="solid">
        <fgColor theme="0"/>
        <bgColor indexed="16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9" fillId="0" borderId="0"/>
    <xf numFmtId="0" fontId="11" fillId="0" borderId="0"/>
    <xf numFmtId="0" fontId="12" fillId="0" borderId="0"/>
    <xf numFmtId="0" fontId="10" fillId="0" borderId="0"/>
    <xf numFmtId="0" fontId="8" fillId="0" borderId="0"/>
    <xf numFmtId="0" fontId="12" fillId="0" borderId="0"/>
    <xf numFmtId="0" fontId="9" fillId="0" borderId="0"/>
    <xf numFmtId="0" fontId="9" fillId="0" borderId="0"/>
    <xf numFmtId="0" fontId="9" fillId="0" borderId="0"/>
  </cellStyleXfs>
  <cellXfs count="27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3" fillId="0" borderId="1" xfId="4" applyNumberFormat="1" applyFont="1" applyFill="1" applyBorder="1" applyAlignment="1" applyProtection="1">
      <alignment horizontal="center" vertical="center"/>
      <protection locked="0"/>
    </xf>
    <xf numFmtId="0" fontId="13" fillId="0" borderId="1" xfId="4" applyNumberFormat="1" applyFont="1" applyFill="1" applyBorder="1" applyAlignment="1" applyProtection="1">
      <alignment horizontal="left" vertical="center" wrapText="1"/>
      <protection locked="0"/>
    </xf>
    <xf numFmtId="0" fontId="13" fillId="0" borderId="6" xfId="4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13" fillId="0" borderId="1" xfId="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1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13" fillId="7" borderId="1" xfId="4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3" fillId="8" borderId="1" xfId="4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13" fillId="6" borderId="1" xfId="4" applyNumberFormat="1" applyFont="1" applyFill="1" applyBorder="1" applyAlignment="1" applyProtection="1">
      <alignment horizontal="center" vertical="center" wrapText="1"/>
      <protection locked="0"/>
    </xf>
    <xf numFmtId="0" fontId="13" fillId="9" borderId="1" xfId="4" applyNumberFormat="1" applyFont="1" applyFill="1" applyBorder="1" applyAlignment="1" applyProtection="1">
      <alignment horizontal="center" vertical="center" wrapText="1"/>
      <protection locked="0"/>
    </xf>
    <xf numFmtId="0" fontId="13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13" fillId="11" borderId="1" xfId="4" applyNumberFormat="1" applyFont="1" applyFill="1" applyBorder="1" applyAlignment="1" applyProtection="1">
      <alignment horizontal="center" vertical="center" wrapText="1"/>
      <protection locked="0"/>
    </xf>
    <xf numFmtId="0" fontId="13" fillId="12" borderId="1" xfId="4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3" fillId="7" borderId="6" xfId="4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>
      <alignment horizontal="center" vertical="center"/>
    </xf>
    <xf numFmtId="0" fontId="13" fillId="7" borderId="1" xfId="4" applyNumberFormat="1" applyFont="1" applyFill="1" applyBorder="1" applyAlignment="1" applyProtection="1">
      <alignment horizontal="center" vertical="center"/>
      <protection locked="0"/>
    </xf>
    <xf numFmtId="0" fontId="2" fillId="7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/>
    </xf>
    <xf numFmtId="0" fontId="13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 applyAlignment="1">
      <alignment horizontal="center" vertical="center"/>
    </xf>
    <xf numFmtId="0" fontId="18" fillId="3" borderId="0" xfId="0" applyFont="1" applyFill="1"/>
    <xf numFmtId="0" fontId="2" fillId="0" borderId="7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8" fillId="7" borderId="0" xfId="0" applyFont="1" applyFill="1"/>
    <xf numFmtId="0" fontId="13" fillId="0" borderId="7" xfId="4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2" fillId="14" borderId="0" xfId="0" applyFont="1" applyFill="1" applyAlignment="1">
      <alignment horizontal="center" vertical="center"/>
    </xf>
    <xf numFmtId="0" fontId="1" fillId="17" borderId="1" xfId="0" applyFont="1" applyFill="1" applyBorder="1" applyAlignment="1">
      <alignment vertical="center" wrapText="1"/>
    </xf>
    <xf numFmtId="0" fontId="2" fillId="17" borderId="1" xfId="0" applyFont="1" applyFill="1" applyBorder="1" applyAlignment="1">
      <alignment vertical="center"/>
    </xf>
    <xf numFmtId="0" fontId="1" fillId="17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vertical="center"/>
    </xf>
    <xf numFmtId="0" fontId="1" fillId="17" borderId="1" xfId="0" applyFont="1" applyFill="1" applyBorder="1" applyAlignment="1">
      <alignment horizontal="justify" vertical="center"/>
    </xf>
    <xf numFmtId="0" fontId="2" fillId="17" borderId="1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0" fontId="20" fillId="17" borderId="4" xfId="0" applyFont="1" applyFill="1" applyBorder="1" applyAlignment="1">
      <alignment horizontal="center" vertical="center"/>
    </xf>
    <xf numFmtId="0" fontId="21" fillId="17" borderId="4" xfId="0" applyFont="1" applyFill="1" applyBorder="1" applyAlignment="1">
      <alignment vertical="center" wrapText="1"/>
    </xf>
    <xf numFmtId="0" fontId="19" fillId="17" borderId="1" xfId="4" applyNumberFormat="1" applyFont="1" applyFill="1" applyBorder="1" applyAlignment="1" applyProtection="1">
      <alignment horizontal="center" vertical="center"/>
      <protection locked="0"/>
    </xf>
    <xf numFmtId="0" fontId="18" fillId="17" borderId="1" xfId="0" applyFont="1" applyFill="1" applyBorder="1" applyAlignment="1">
      <alignment vertical="center"/>
    </xf>
    <xf numFmtId="0" fontId="20" fillId="17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6" fillId="10" borderId="5" xfId="4" applyNumberFormat="1" applyFont="1" applyFill="1" applyBorder="1" applyAlignment="1" applyProtection="1">
      <alignment horizontal="left" vertical="center" wrapText="1"/>
      <protection locked="0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16" fillId="10" borderId="11" xfId="4" applyNumberFormat="1" applyFont="1" applyFill="1" applyBorder="1" applyAlignment="1" applyProtection="1">
      <alignment horizontal="center" vertical="center"/>
      <protection locked="0"/>
    </xf>
    <xf numFmtId="0" fontId="16" fillId="10" borderId="11" xfId="4" applyNumberFormat="1" applyFont="1" applyFill="1" applyBorder="1" applyAlignment="1" applyProtection="1">
      <alignment horizontal="left" vertical="center" wrapText="1"/>
      <protection locked="0"/>
    </xf>
    <xf numFmtId="0" fontId="1" fillId="10" borderId="2" xfId="0" applyFont="1" applyFill="1" applyBorder="1" applyAlignment="1">
      <alignment horizontal="center" vertical="center"/>
    </xf>
    <xf numFmtId="0" fontId="16" fillId="10" borderId="5" xfId="4" applyNumberFormat="1" applyFont="1" applyFill="1" applyBorder="1" applyAlignment="1" applyProtection="1">
      <alignment horizontal="center" vertical="center"/>
      <protection locked="0"/>
    </xf>
    <xf numFmtId="0" fontId="13" fillId="16" borderId="1" xfId="4" applyNumberFormat="1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/>
    </xf>
    <xf numFmtId="0" fontId="13" fillId="7" borderId="1" xfId="4" applyNumberFormat="1" applyFont="1" applyFill="1" applyBorder="1" applyAlignment="1" applyProtection="1">
      <alignment horizontal="center" vertical="center" wrapText="1"/>
      <protection locked="0"/>
    </xf>
    <xf numFmtId="0" fontId="13" fillId="15" borderId="1" xfId="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90"/>
    </xf>
    <xf numFmtId="0" fontId="1" fillId="0" borderId="1" xfId="5" applyFont="1" applyFill="1" applyBorder="1" applyAlignment="1">
      <alignment horizontal="justify" vertical="center"/>
    </xf>
    <xf numFmtId="0" fontId="1" fillId="0" borderId="1" xfId="5" applyFont="1" applyFill="1" applyBorder="1" applyAlignment="1">
      <alignment horizontal="left" vertical="center" wrapText="1"/>
    </xf>
    <xf numFmtId="0" fontId="22" fillId="0" borderId="0" xfId="7" applyFont="1"/>
    <xf numFmtId="0" fontId="23" fillId="0" borderId="0" xfId="7" applyFont="1"/>
    <xf numFmtId="0" fontId="24" fillId="0" borderId="0" xfId="8" applyFont="1" applyAlignment="1">
      <alignment horizontal="center"/>
    </xf>
    <xf numFmtId="0" fontId="25" fillId="0" borderId="0" xfId="7" applyFont="1"/>
    <xf numFmtId="0" fontId="26" fillId="0" borderId="0" xfId="7" applyFont="1"/>
    <xf numFmtId="0" fontId="9" fillId="0" borderId="0" xfId="7"/>
    <xf numFmtId="0" fontId="27" fillId="0" borderId="0" xfId="7" applyFont="1"/>
    <xf numFmtId="0" fontId="27" fillId="0" borderId="0" xfId="8" applyFont="1" applyAlignment="1">
      <alignment horizontal="center"/>
    </xf>
    <xf numFmtId="0" fontId="27" fillId="0" borderId="0" xfId="8" applyFont="1"/>
    <xf numFmtId="0" fontId="22" fillId="0" borderId="0" xfId="8" applyFont="1"/>
    <xf numFmtId="0" fontId="28" fillId="0" borderId="0" xfId="8" applyFont="1"/>
    <xf numFmtId="0" fontId="23" fillId="0" borderId="0" xfId="8" applyFont="1"/>
    <xf numFmtId="0" fontId="29" fillId="0" borderId="0" xfId="7" applyFont="1"/>
    <xf numFmtId="0" fontId="22" fillId="0" borderId="0" xfId="7" applyFont="1" applyAlignment="1" applyProtection="1">
      <alignment horizontal="center" vertical="center"/>
      <protection locked="0"/>
    </xf>
    <xf numFmtId="0" fontId="23" fillId="18" borderId="0" xfId="7" applyFont="1" applyFill="1" applyBorder="1" applyAlignment="1" applyProtection="1">
      <alignment horizontal="center" vertical="center"/>
      <protection locked="0"/>
    </xf>
    <xf numFmtId="0" fontId="22" fillId="18" borderId="0" xfId="7" applyFont="1" applyFill="1" applyBorder="1" applyAlignment="1" applyProtection="1">
      <alignment horizontal="left" vertical="center"/>
      <protection locked="0"/>
    </xf>
    <xf numFmtId="0" fontId="32" fillId="0" borderId="0" xfId="7" applyFont="1"/>
    <xf numFmtId="0" fontId="34" fillId="0" borderId="0" xfId="7" applyFont="1"/>
    <xf numFmtId="0" fontId="34" fillId="18" borderId="0" xfId="7" applyFont="1" applyFill="1" applyBorder="1" applyAlignment="1" applyProtection="1">
      <alignment horizontal="left" vertical="center"/>
      <protection locked="0"/>
    </xf>
    <xf numFmtId="0" fontId="24" fillId="0" borderId="0" xfId="7" applyFont="1"/>
    <xf numFmtId="0" fontId="24" fillId="0" borderId="0" xfId="7" applyFont="1" applyAlignment="1"/>
    <xf numFmtId="0" fontId="29" fillId="0" borderId="0" xfId="7" applyFont="1" applyAlignment="1"/>
    <xf numFmtId="0" fontId="27" fillId="18" borderId="0" xfId="7" applyFont="1" applyFill="1" applyBorder="1" applyAlignment="1" applyProtection="1">
      <alignment horizontal="left" vertical="center"/>
      <protection locked="0"/>
    </xf>
    <xf numFmtId="0" fontId="22" fillId="18" borderId="0" xfId="7" applyNumberFormat="1" applyFont="1" applyFill="1" applyBorder="1" applyAlignment="1" applyProtection="1">
      <alignment horizontal="left" vertical="center" wrapText="1"/>
      <protection locked="0"/>
    </xf>
    <xf numFmtId="0" fontId="24" fillId="18" borderId="0" xfId="7" applyFont="1" applyFill="1" applyBorder="1" applyAlignment="1" applyProtection="1">
      <alignment horizontal="right" vertical="center"/>
      <protection locked="0"/>
    </xf>
    <xf numFmtId="0" fontId="23" fillId="18" borderId="10" xfId="7" applyNumberFormat="1" applyFont="1" applyFill="1" applyBorder="1" applyAlignment="1" applyProtection="1">
      <alignment horizontal="left" vertical="center"/>
      <protection locked="0"/>
    </xf>
    <xf numFmtId="0" fontId="9" fillId="0" borderId="0" xfId="7" applyFont="1" applyFill="1" applyAlignment="1" applyProtection="1">
      <alignment horizontal="center" vertical="center"/>
      <protection locked="0"/>
    </xf>
    <xf numFmtId="0" fontId="9" fillId="0" borderId="0" xfId="7" applyFill="1"/>
    <xf numFmtId="0" fontId="9" fillId="0" borderId="1" xfId="7" applyNumberFormat="1" applyFont="1" applyFill="1" applyBorder="1" applyAlignment="1" applyProtection="1">
      <alignment horizontal="center" vertical="center"/>
      <protection locked="0"/>
    </xf>
    <xf numFmtId="0" fontId="9" fillId="0" borderId="1" xfId="7" applyNumberFormat="1" applyFont="1" applyFill="1" applyBorder="1" applyAlignment="1" applyProtection="1">
      <alignment horizontal="center" vertical="center" textRotation="90"/>
      <protection locked="0"/>
    </xf>
    <xf numFmtId="0" fontId="9" fillId="0" borderId="1" xfId="7" applyNumberFormat="1" applyFont="1" applyFill="1" applyBorder="1" applyAlignment="1" applyProtection="1">
      <alignment horizontal="left" vertical="center" textRotation="90"/>
      <protection locked="0"/>
    </xf>
    <xf numFmtId="0" fontId="9" fillId="0" borderId="1" xfId="7" applyNumberFormat="1" applyFont="1" applyFill="1" applyBorder="1" applyAlignment="1" applyProtection="1">
      <alignment horizontal="left" vertical="center"/>
      <protection locked="0"/>
    </xf>
    <xf numFmtId="0" fontId="9" fillId="0" borderId="0" xfId="7" applyFont="1" applyFill="1" applyAlignment="1" applyProtection="1">
      <alignment horizontal="left" vertical="center"/>
      <protection locked="0"/>
    </xf>
    <xf numFmtId="0" fontId="9" fillId="0" borderId="0" xfId="7" applyFont="1" applyFill="1" applyBorder="1" applyAlignment="1" applyProtection="1">
      <alignment horizontal="center" vertical="center"/>
      <protection locked="0"/>
    </xf>
    <xf numFmtId="0" fontId="9" fillId="0" borderId="2" xfId="7" applyNumberFormat="1" applyFont="1" applyFill="1" applyBorder="1" applyAlignment="1" applyProtection="1">
      <alignment horizontal="center" vertical="center"/>
      <protection locked="0"/>
    </xf>
    <xf numFmtId="0" fontId="9" fillId="0" borderId="3" xfId="7" applyNumberFormat="1" applyFont="1" applyFill="1" applyBorder="1" applyAlignment="1" applyProtection="1">
      <alignment horizontal="center" vertical="center"/>
      <protection locked="0"/>
    </xf>
    <xf numFmtId="0" fontId="36" fillId="0" borderId="0" xfId="7" applyNumberFormat="1" applyFont="1" applyFill="1" applyBorder="1" applyAlignment="1" applyProtection="1">
      <alignment horizontal="center" vertical="center"/>
      <protection locked="0"/>
    </xf>
    <xf numFmtId="0" fontId="37" fillId="0" borderId="0" xfId="7" applyNumberFormat="1" applyFont="1" applyFill="1" applyBorder="1" applyAlignment="1" applyProtection="1">
      <alignment horizontal="center" vertical="center"/>
      <protection locked="0"/>
    </xf>
    <xf numFmtId="0" fontId="9" fillId="0" borderId="0" xfId="7" applyFont="1" applyFill="1" applyAlignment="1" applyProtection="1">
      <alignment horizontal="left" vertical="top" wrapText="1"/>
      <protection locked="0"/>
    </xf>
    <xf numFmtId="0" fontId="40" fillId="0" borderId="1" xfId="7" applyNumberFormat="1" applyFont="1" applyFill="1" applyBorder="1" applyAlignment="1" applyProtection="1">
      <alignment horizontal="center" vertical="center"/>
      <protection locked="0"/>
    </xf>
    <xf numFmtId="0" fontId="36" fillId="0" borderId="1" xfId="7" applyNumberFormat="1" applyFont="1" applyFill="1" applyBorder="1" applyAlignment="1" applyProtection="1">
      <alignment horizontal="center" vertical="center"/>
      <protection locked="0"/>
    </xf>
    <xf numFmtId="0" fontId="9" fillId="0" borderId="0" xfId="7" applyFont="1" applyFill="1" applyAlignment="1" applyProtection="1">
      <alignment horizontal="center" vertical="center" wrapText="1"/>
      <protection locked="0"/>
    </xf>
    <xf numFmtId="0" fontId="36" fillId="0" borderId="0" xfId="7" applyFont="1" applyFill="1" applyAlignment="1" applyProtection="1">
      <alignment horizontal="center" vertical="center" wrapText="1"/>
      <protection locked="0"/>
    </xf>
    <xf numFmtId="0" fontId="36" fillId="0" borderId="0" xfId="7" applyFont="1" applyFill="1" applyAlignment="1" applyProtection="1">
      <alignment horizontal="center" vertical="center"/>
      <protection locked="0"/>
    </xf>
    <xf numFmtId="0" fontId="9" fillId="0" borderId="0" xfId="7" applyFont="1" applyFill="1" applyBorder="1" applyAlignment="1" applyProtection="1">
      <alignment horizontal="center" vertical="center" wrapText="1"/>
      <protection locked="0"/>
    </xf>
    <xf numFmtId="0" fontId="9" fillId="0" borderId="0" xfId="7" applyFont="1" applyFill="1" applyBorder="1" applyAlignment="1" applyProtection="1">
      <alignment horizontal="left" vertical="center"/>
      <protection locked="0"/>
    </xf>
    <xf numFmtId="0" fontId="27" fillId="18" borderId="0" xfId="7" applyFont="1" applyFill="1" applyBorder="1" applyAlignment="1" applyProtection="1">
      <alignment horizontal="left" vertical="center"/>
      <protection locked="0"/>
    </xf>
    <xf numFmtId="0" fontId="22" fillId="18" borderId="10" xfId="7" applyNumberFormat="1" applyFont="1" applyFill="1" applyBorder="1" applyAlignment="1" applyProtection="1">
      <alignment horizontal="left" vertical="center" wrapText="1"/>
      <protection locked="0"/>
    </xf>
    <xf numFmtId="0" fontId="31" fillId="0" borderId="0" xfId="7" applyFont="1" applyAlignment="1" applyProtection="1">
      <alignment horizontal="left" vertical="top"/>
      <protection locked="0"/>
    </xf>
    <xf numFmtId="14" fontId="23" fillId="18" borderId="0" xfId="7" applyNumberFormat="1" applyFont="1" applyFill="1" applyBorder="1" applyAlignment="1" applyProtection="1">
      <alignment horizontal="left" vertical="center"/>
      <protection locked="0"/>
    </xf>
    <xf numFmtId="0" fontId="9" fillId="0" borderId="0" xfId="8" applyAlignment="1"/>
    <xf numFmtId="49" fontId="23" fillId="19" borderId="10" xfId="7" applyNumberFormat="1" applyFont="1" applyFill="1" applyBorder="1" applyAlignment="1" applyProtection="1">
      <alignment horizontal="left" vertical="center"/>
      <protection locked="0"/>
    </xf>
    <xf numFmtId="49" fontId="24" fillId="18" borderId="10" xfId="7" applyNumberFormat="1" applyFont="1" applyFill="1" applyBorder="1" applyAlignment="1" applyProtection="1">
      <alignment horizontal="left" vertical="center"/>
      <protection locked="0"/>
    </xf>
    <xf numFmtId="0" fontId="23" fillId="0" borderId="0" xfId="7" applyFont="1" applyAlignment="1"/>
    <xf numFmtId="0" fontId="29" fillId="0" borderId="0" xfId="7" applyFont="1" applyAlignment="1"/>
    <xf numFmtId="0" fontId="27" fillId="0" borderId="0" xfId="7" applyFont="1" applyAlignment="1" applyProtection="1">
      <alignment horizontal="center" vertical="center"/>
      <protection locked="0"/>
    </xf>
    <xf numFmtId="0" fontId="24" fillId="0" borderId="0" xfId="7" applyFont="1" applyAlignment="1" applyProtection="1">
      <alignment horizontal="center" vertical="top"/>
      <protection locked="0"/>
    </xf>
    <xf numFmtId="0" fontId="24" fillId="0" borderId="0" xfId="7" applyFont="1" applyAlignment="1" applyProtection="1">
      <alignment horizontal="center" vertical="center"/>
      <protection locked="0"/>
    </xf>
    <xf numFmtId="49" fontId="30" fillId="18" borderId="10" xfId="7" applyNumberFormat="1" applyFont="1" applyFill="1" applyBorder="1" applyAlignment="1" applyProtection="1">
      <alignment horizontal="center" vertical="center"/>
      <protection locked="0"/>
    </xf>
    <xf numFmtId="0" fontId="30" fillId="18" borderId="10" xfId="7" applyNumberFormat="1" applyFont="1" applyFill="1" applyBorder="1" applyAlignment="1" applyProtection="1">
      <alignment horizontal="left" vertical="center"/>
      <protection locked="0"/>
    </xf>
    <xf numFmtId="0" fontId="31" fillId="18" borderId="0" xfId="7" applyFont="1" applyFill="1" applyBorder="1" applyAlignment="1" applyProtection="1">
      <alignment horizontal="center" vertical="top"/>
      <protection locked="0"/>
    </xf>
    <xf numFmtId="0" fontId="33" fillId="18" borderId="0" xfId="7" applyFont="1" applyFill="1" applyBorder="1" applyAlignment="1" applyProtection="1">
      <alignment horizontal="left" vertical="center"/>
      <protection locked="0"/>
    </xf>
    <xf numFmtId="0" fontId="24" fillId="0" borderId="0" xfId="7" applyFont="1" applyAlignment="1">
      <alignment vertical="top" wrapText="1"/>
    </xf>
    <xf numFmtId="0" fontId="27" fillId="0" borderId="0" xfId="7" applyFont="1" applyAlignment="1"/>
    <xf numFmtId="0" fontId="36" fillId="0" borderId="0" xfId="7" applyFont="1" applyFill="1" applyBorder="1" applyAlignment="1" applyProtection="1">
      <alignment horizontal="center" vertical="center"/>
      <protection locked="0"/>
    </xf>
    <xf numFmtId="0" fontId="9" fillId="0" borderId="0" xfId="7" applyFont="1" applyFill="1" applyBorder="1" applyAlignment="1" applyProtection="1">
      <alignment horizontal="center" vertical="center"/>
      <protection locked="0"/>
    </xf>
    <xf numFmtId="0" fontId="41" fillId="0" borderId="0" xfId="7" applyFont="1" applyFill="1" applyAlignment="1" applyProtection="1">
      <alignment horizontal="center" vertical="center"/>
      <protection locked="0"/>
    </xf>
    <xf numFmtId="0" fontId="41" fillId="0" borderId="0" xfId="7" applyFont="1" applyFill="1" applyAlignment="1" applyProtection="1">
      <alignment horizontal="center" vertical="center" wrapText="1"/>
      <protection locked="0"/>
    </xf>
    <xf numFmtId="0" fontId="9" fillId="0" borderId="0" xfId="7" applyFont="1" applyFill="1" applyAlignment="1" applyProtection="1">
      <alignment horizontal="center" vertical="center" wrapText="1"/>
      <protection locked="0"/>
    </xf>
    <xf numFmtId="0" fontId="9" fillId="0" borderId="0" xfId="7" applyFill="1"/>
    <xf numFmtId="0" fontId="9" fillId="0" borderId="0" xfId="7" applyFont="1" applyFill="1" applyAlignment="1" applyProtection="1">
      <alignment horizontal="center" vertical="center"/>
      <protection locked="0"/>
    </xf>
    <xf numFmtId="0" fontId="9" fillId="0" borderId="0" xfId="7" applyFont="1" applyFill="1" applyBorder="1" applyAlignment="1" applyProtection="1">
      <alignment horizontal="center" vertical="center" wrapText="1"/>
      <protection locked="0"/>
    </xf>
    <xf numFmtId="0" fontId="42" fillId="0" borderId="0" xfId="7" applyFont="1" applyFill="1" applyAlignment="1" applyProtection="1">
      <alignment horizontal="center" vertical="center" wrapText="1"/>
      <protection locked="0"/>
    </xf>
    <xf numFmtId="0" fontId="36" fillId="0" borderId="1" xfId="7" applyNumberFormat="1" applyFont="1" applyFill="1" applyBorder="1" applyAlignment="1" applyProtection="1">
      <alignment horizontal="center" vertical="center"/>
      <protection locked="0"/>
    </xf>
    <xf numFmtId="0" fontId="36" fillId="0" borderId="7" xfId="7" applyNumberFormat="1" applyFont="1" applyFill="1" applyBorder="1" applyAlignment="1" applyProtection="1">
      <alignment horizontal="center" vertical="center"/>
      <protection locked="0"/>
    </xf>
    <xf numFmtId="0" fontId="36" fillId="0" borderId="8" xfId="7" applyNumberFormat="1" applyFont="1" applyFill="1" applyBorder="1" applyAlignment="1" applyProtection="1">
      <alignment horizontal="center" vertical="center"/>
      <protection locked="0"/>
    </xf>
    <xf numFmtId="0" fontId="36" fillId="0" borderId="9" xfId="7" applyNumberFormat="1" applyFont="1" applyFill="1" applyBorder="1" applyAlignment="1" applyProtection="1">
      <alignment horizontal="center" vertical="center"/>
      <protection locked="0"/>
    </xf>
    <xf numFmtId="0" fontId="36" fillId="0" borderId="18" xfId="7" applyFont="1" applyFill="1" applyBorder="1" applyAlignment="1" applyProtection="1">
      <alignment horizontal="center" vertical="center"/>
      <protection locked="0"/>
    </xf>
    <xf numFmtId="0" fontId="9" fillId="0" borderId="1" xfId="7" applyNumberFormat="1" applyFont="1" applyFill="1" applyBorder="1" applyAlignment="1" applyProtection="1">
      <alignment horizontal="center" vertical="center"/>
      <protection locked="0"/>
    </xf>
    <xf numFmtId="0" fontId="9" fillId="0" borderId="7" xfId="7" applyNumberFormat="1" applyFont="1" applyFill="1" applyBorder="1" applyAlignment="1" applyProtection="1">
      <alignment horizontal="center" vertical="center"/>
      <protection locked="0"/>
    </xf>
    <xf numFmtId="0" fontId="9" fillId="0" borderId="8" xfId="7" applyNumberFormat="1" applyFont="1" applyFill="1" applyBorder="1" applyAlignment="1" applyProtection="1">
      <alignment horizontal="center" vertical="center"/>
      <protection locked="0"/>
    </xf>
    <xf numFmtId="0" fontId="9" fillId="0" borderId="9" xfId="7" applyNumberFormat="1" applyFont="1" applyFill="1" applyBorder="1" applyAlignment="1" applyProtection="1">
      <alignment horizontal="center" vertical="center"/>
      <protection locked="0"/>
    </xf>
    <xf numFmtId="0" fontId="41" fillId="0" borderId="1" xfId="7" applyNumberFormat="1" applyFont="1" applyFill="1" applyBorder="1" applyAlignment="1" applyProtection="1">
      <alignment horizontal="center" vertical="center"/>
      <protection locked="0"/>
    </xf>
    <xf numFmtId="0" fontId="41" fillId="0" borderId="7" xfId="7" applyNumberFormat="1" applyFont="1" applyFill="1" applyBorder="1" applyAlignment="1" applyProtection="1">
      <alignment horizontal="center" vertical="center"/>
      <protection locked="0"/>
    </xf>
    <xf numFmtId="0" fontId="41" fillId="0" borderId="8" xfId="7" applyNumberFormat="1" applyFont="1" applyFill="1" applyBorder="1" applyAlignment="1" applyProtection="1">
      <alignment horizontal="center" vertical="center"/>
      <protection locked="0"/>
    </xf>
    <xf numFmtId="0" fontId="41" fillId="0" borderId="9" xfId="7" applyNumberFormat="1" applyFont="1" applyFill="1" applyBorder="1" applyAlignment="1" applyProtection="1">
      <alignment horizontal="center" vertical="center"/>
      <protection locked="0"/>
    </xf>
    <xf numFmtId="0" fontId="9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12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1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17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7" applyFont="1" applyFill="1" applyAlignment="1" applyProtection="1">
      <alignment horizontal="left" vertical="center"/>
      <protection locked="0"/>
    </xf>
    <xf numFmtId="0" fontId="35" fillId="0" borderId="0" xfId="7" applyFont="1" applyFill="1" applyAlignment="1" applyProtection="1">
      <alignment horizontal="left" vertical="top"/>
      <protection locked="0"/>
    </xf>
    <xf numFmtId="0" fontId="35" fillId="0" borderId="10" xfId="7" applyFont="1" applyFill="1" applyBorder="1" applyAlignment="1" applyProtection="1">
      <alignment horizontal="left" vertical="top"/>
      <protection locked="0"/>
    </xf>
    <xf numFmtId="0" fontId="39" fillId="0" borderId="0" xfId="7" applyFont="1" applyFill="1" applyAlignment="1" applyProtection="1">
      <alignment horizontal="left" vertical="top"/>
      <protection locked="0"/>
    </xf>
    <xf numFmtId="0" fontId="39" fillId="0" borderId="15" xfId="7" applyFont="1" applyFill="1" applyBorder="1" applyAlignment="1" applyProtection="1">
      <alignment horizontal="left" vertical="top"/>
      <protection locked="0"/>
    </xf>
    <xf numFmtId="0" fontId="9" fillId="0" borderId="0" xfId="7" applyFont="1" applyFill="1" applyAlignment="1" applyProtection="1">
      <alignment horizontal="left" vertical="top" wrapText="1"/>
      <protection locked="0"/>
    </xf>
    <xf numFmtId="0" fontId="37" fillId="0" borderId="1" xfId="7" applyNumberFormat="1" applyFont="1" applyFill="1" applyBorder="1" applyAlignment="1" applyProtection="1">
      <alignment horizontal="center" vertical="center"/>
      <protection locked="0"/>
    </xf>
    <xf numFmtId="0" fontId="9" fillId="0" borderId="3" xfId="7" applyFont="1" applyFill="1" applyBorder="1" applyAlignment="1" applyProtection="1">
      <alignment horizontal="center" vertical="center"/>
      <protection locked="0"/>
    </xf>
    <xf numFmtId="0" fontId="38" fillId="18" borderId="2" xfId="7" applyNumberFormat="1" applyFont="1" applyFill="1" applyBorder="1" applyAlignment="1" applyProtection="1">
      <alignment horizontal="center" vertical="center"/>
      <protection locked="0"/>
    </xf>
    <xf numFmtId="0" fontId="38" fillId="18" borderId="4" xfId="7" applyNumberFormat="1" applyFont="1" applyFill="1" applyBorder="1" applyAlignment="1" applyProtection="1">
      <alignment horizontal="center" vertical="center"/>
      <protection locked="0"/>
    </xf>
    <xf numFmtId="0" fontId="38" fillId="18" borderId="3" xfId="7" applyNumberFormat="1" applyFont="1" applyFill="1" applyBorder="1" applyAlignment="1" applyProtection="1">
      <alignment horizontal="center" vertical="center"/>
      <protection locked="0"/>
    </xf>
    <xf numFmtId="0" fontId="9" fillId="0" borderId="2" xfId="7" applyNumberFormat="1" applyFont="1" applyFill="1" applyBorder="1" applyAlignment="1" applyProtection="1">
      <alignment horizontal="center" vertical="center"/>
      <protection locked="0"/>
    </xf>
    <xf numFmtId="0" fontId="9" fillId="0" borderId="4" xfId="7" applyNumberFormat="1" applyFont="1" applyFill="1" applyBorder="1" applyAlignment="1" applyProtection="1">
      <alignment horizontal="center" vertical="center"/>
      <protection locked="0"/>
    </xf>
    <xf numFmtId="0" fontId="9" fillId="0" borderId="3" xfId="7" applyNumberFormat="1" applyFont="1" applyFill="1" applyBorder="1" applyAlignment="1" applyProtection="1">
      <alignment horizontal="center" vertical="center"/>
      <protection locked="0"/>
    </xf>
    <xf numFmtId="0" fontId="37" fillId="18" borderId="2" xfId="7" applyNumberFormat="1" applyFont="1" applyFill="1" applyBorder="1" applyAlignment="1" applyProtection="1">
      <alignment horizontal="center" vertical="center"/>
      <protection locked="0"/>
    </xf>
    <xf numFmtId="0" fontId="37" fillId="18" borderId="4" xfId="7" applyNumberFormat="1" applyFont="1" applyFill="1" applyBorder="1" applyAlignment="1" applyProtection="1">
      <alignment horizontal="center" vertical="center"/>
      <protection locked="0"/>
    </xf>
    <xf numFmtId="0" fontId="37" fillId="18" borderId="3" xfId="7" applyNumberFormat="1" applyFont="1" applyFill="1" applyBorder="1" applyAlignment="1" applyProtection="1">
      <alignment horizontal="center" vertical="center"/>
      <protection locked="0"/>
    </xf>
    <xf numFmtId="0" fontId="9" fillId="7" borderId="1" xfId="7" applyNumberFormat="1" applyFont="1" applyFill="1" applyBorder="1" applyAlignment="1" applyProtection="1">
      <alignment horizontal="center" vertical="center"/>
      <protection locked="0"/>
    </xf>
    <xf numFmtId="0" fontId="9" fillId="20" borderId="1" xfId="7" applyNumberFormat="1" applyFont="1" applyFill="1" applyBorder="1" applyAlignment="1" applyProtection="1">
      <alignment horizontal="center" vertical="center"/>
      <protection locked="0"/>
    </xf>
    <xf numFmtId="0" fontId="36" fillId="20" borderId="1" xfId="7" applyNumberFormat="1" applyFont="1" applyFill="1" applyBorder="1" applyAlignment="1" applyProtection="1">
      <alignment horizontal="center" vertical="center"/>
      <protection locked="0"/>
    </xf>
    <xf numFmtId="0" fontId="9" fillId="0" borderId="1" xfId="7" applyFont="1" applyFill="1" applyBorder="1" applyAlignment="1" applyProtection="1">
      <alignment horizontal="center" vertical="center"/>
      <protection locked="0"/>
    </xf>
    <xf numFmtId="0" fontId="37" fillId="0" borderId="0" xfId="7" applyNumberFormat="1" applyFont="1" applyFill="1" applyBorder="1" applyAlignment="1" applyProtection="1">
      <alignment horizontal="center" vertical="center"/>
      <protection locked="0"/>
    </xf>
    <xf numFmtId="0" fontId="9" fillId="7" borderId="2" xfId="7" applyNumberFormat="1" applyFont="1" applyFill="1" applyBorder="1" applyAlignment="1" applyProtection="1">
      <alignment horizontal="center" vertical="center"/>
      <protection locked="0"/>
    </xf>
    <xf numFmtId="0" fontId="9" fillId="7" borderId="4" xfId="7" applyNumberFormat="1" applyFont="1" applyFill="1" applyBorder="1" applyAlignment="1" applyProtection="1">
      <alignment horizontal="center" vertical="center"/>
      <protection locked="0"/>
    </xf>
    <xf numFmtId="0" fontId="9" fillId="7" borderId="3" xfId="7" applyNumberFormat="1" applyFont="1" applyFill="1" applyBorder="1" applyAlignment="1" applyProtection="1">
      <alignment horizontal="center" vertical="center"/>
      <protection locked="0"/>
    </xf>
    <xf numFmtId="0" fontId="37" fillId="0" borderId="2" xfId="7" applyNumberFormat="1" applyFont="1" applyFill="1" applyBorder="1" applyAlignment="1" applyProtection="1">
      <alignment horizontal="center" vertical="center"/>
      <protection locked="0"/>
    </xf>
    <xf numFmtId="0" fontId="37" fillId="0" borderId="4" xfId="7" applyNumberFormat="1" applyFont="1" applyFill="1" applyBorder="1" applyAlignment="1" applyProtection="1">
      <alignment horizontal="center" vertical="center"/>
      <protection locked="0"/>
    </xf>
    <xf numFmtId="0" fontId="37" fillId="0" borderId="3" xfId="7" applyNumberFormat="1" applyFont="1" applyFill="1" applyBorder="1" applyAlignment="1" applyProtection="1">
      <alignment horizontal="center" vertical="center"/>
      <protection locked="0"/>
    </xf>
    <xf numFmtId="0" fontId="37" fillId="0" borderId="2" xfId="7" applyNumberFormat="1" applyFont="1" applyFill="1" applyBorder="1" applyAlignment="1" applyProtection="1">
      <alignment horizontal="left" vertical="center"/>
      <protection locked="0"/>
    </xf>
    <xf numFmtId="0" fontId="37" fillId="0" borderId="4" xfId="7" applyNumberFormat="1" applyFont="1" applyFill="1" applyBorder="1" applyAlignment="1" applyProtection="1">
      <alignment horizontal="left" vertical="center"/>
      <protection locked="0"/>
    </xf>
    <xf numFmtId="0" fontId="37" fillId="0" borderId="3" xfId="7" applyNumberFormat="1" applyFont="1" applyFill="1" applyBorder="1" applyAlignment="1" applyProtection="1">
      <alignment horizontal="left" vertical="center"/>
      <protection locked="0"/>
    </xf>
    <xf numFmtId="0" fontId="9" fillId="0" borderId="12" xfId="7" applyFont="1" applyFill="1" applyBorder="1" applyAlignment="1" applyProtection="1">
      <alignment horizontal="center" vertical="center"/>
      <protection locked="0"/>
    </xf>
    <xf numFmtId="0" fontId="9" fillId="0" borderId="18" xfId="7" applyFont="1" applyFill="1" applyBorder="1" applyAlignment="1" applyProtection="1">
      <alignment horizontal="center" vertical="center"/>
      <protection locked="0"/>
    </xf>
    <xf numFmtId="0" fontId="36" fillId="0" borderId="2" xfId="7" applyNumberFormat="1" applyFont="1" applyFill="1" applyBorder="1" applyAlignment="1" applyProtection="1">
      <alignment horizontal="center" vertical="center"/>
      <protection locked="0"/>
    </xf>
    <xf numFmtId="0" fontId="36" fillId="0" borderId="4" xfId="7" applyNumberFormat="1" applyFont="1" applyFill="1" applyBorder="1" applyAlignment="1" applyProtection="1">
      <alignment horizontal="center" vertical="center"/>
      <protection locked="0"/>
    </xf>
    <xf numFmtId="0" fontId="36" fillId="0" borderId="3" xfId="7" applyNumberFormat="1" applyFont="1" applyFill="1" applyBorder="1" applyAlignment="1" applyProtection="1">
      <alignment horizontal="center" vertical="center"/>
      <protection locked="0"/>
    </xf>
    <xf numFmtId="0" fontId="9" fillId="0" borderId="7" xfId="7" applyFont="1" applyFill="1" applyBorder="1" applyAlignment="1" applyProtection="1">
      <alignment horizontal="center" vertical="center"/>
      <protection locked="0"/>
    </xf>
    <xf numFmtId="0" fontId="9" fillId="0" borderId="8" xfId="7" applyFont="1" applyFill="1" applyBorder="1" applyAlignment="1" applyProtection="1">
      <alignment horizontal="center" vertical="center"/>
      <protection locked="0"/>
    </xf>
    <xf numFmtId="0" fontId="9" fillId="0" borderId="2" xfId="7" applyNumberFormat="1" applyFont="1" applyFill="1" applyBorder="1" applyAlignment="1" applyProtection="1">
      <alignment horizontal="left" vertical="center"/>
      <protection locked="0"/>
    </xf>
    <xf numFmtId="0" fontId="9" fillId="0" borderId="3" xfId="7" applyNumberFormat="1" applyFont="1" applyFill="1" applyBorder="1" applyAlignment="1" applyProtection="1">
      <alignment horizontal="left" vertical="center"/>
      <protection locked="0"/>
    </xf>
    <xf numFmtId="0" fontId="35" fillId="0" borderId="0" xfId="7" applyFont="1" applyFill="1" applyAlignment="1" applyProtection="1">
      <alignment horizontal="left" vertical="center"/>
      <protection locked="0"/>
    </xf>
    <xf numFmtId="0" fontId="9" fillId="0" borderId="2" xfId="7" applyNumberFormat="1" applyFont="1" applyFill="1" applyBorder="1" applyAlignment="1" applyProtection="1">
      <alignment horizontal="center" vertical="center" textRotation="90"/>
      <protection locked="0"/>
    </xf>
    <xf numFmtId="0" fontId="9" fillId="0" borderId="3" xfId="7" applyNumberFormat="1" applyFont="1" applyFill="1" applyBorder="1" applyAlignment="1" applyProtection="1">
      <alignment horizontal="center" vertical="center" textRotation="90"/>
      <protection locked="0"/>
    </xf>
    <xf numFmtId="0" fontId="2" fillId="0" borderId="7" xfId="5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0" borderId="1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2" fillId="1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textRotation="90" wrapText="1"/>
    </xf>
    <xf numFmtId="0" fontId="2" fillId="14" borderId="1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5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90"/>
    </xf>
    <xf numFmtId="0" fontId="0" fillId="0" borderId="3" xfId="0" applyBorder="1"/>
    <xf numFmtId="0" fontId="7" fillId="15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2" fillId="0" borderId="8" xfId="5" applyFont="1" applyFill="1" applyBorder="1" applyAlignment="1">
      <alignment horizontal="center" vertical="center"/>
    </xf>
    <xf numFmtId="0" fontId="2" fillId="0" borderId="9" xfId="5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textRotation="90"/>
    </xf>
    <xf numFmtId="0" fontId="0" fillId="0" borderId="13" xfId="0" applyBorder="1" applyAlignment="1">
      <alignment vertical="center"/>
    </xf>
    <xf numFmtId="0" fontId="1" fillId="0" borderId="14" xfId="0" applyFont="1" applyFill="1" applyBorder="1" applyAlignment="1">
      <alignment horizontal="center" vertical="center" textRotation="90"/>
    </xf>
    <xf numFmtId="0" fontId="0" fillId="0" borderId="15" xfId="0" applyBorder="1" applyAlignment="1">
      <alignment vertical="center"/>
    </xf>
    <xf numFmtId="0" fontId="1" fillId="0" borderId="16" xfId="0" applyFont="1" applyFill="1" applyBorder="1" applyAlignment="1">
      <alignment horizontal="center" vertical="center" textRotation="90"/>
    </xf>
    <xf numFmtId="0" fontId="0" fillId="0" borderId="17" xfId="0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</cellXfs>
  <cellStyles count="10">
    <cellStyle name="Обычный" xfId="0" builtinId="0"/>
    <cellStyle name="Обычный 2" xfId="2"/>
    <cellStyle name="Обычный 2 2" xfId="6"/>
    <cellStyle name="Обычный 3" xfId="3"/>
    <cellStyle name="Обычный 3 2" xfId="9"/>
    <cellStyle name="Обычный 3 2 2" xfId="8"/>
    <cellStyle name="Обычный 4" xfId="4"/>
    <cellStyle name="Обычный 4 2" xfId="7"/>
    <cellStyle name="Обычный 5" xfId="5"/>
    <cellStyle name="Обычный 6" xfId="1"/>
  </cellStyles>
  <dxfs count="0"/>
  <tableStyles count="0" defaultTableStyle="TableStyleMedium2" defaultPivotStyle="PivotStyleLight16"/>
  <colors>
    <mruColors>
      <color rgb="FFFFCCCC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tabSelected="1" view="pageBreakPreview" zoomScale="80" zoomScaleNormal="70" zoomScaleSheetLayoutView="80" workbookViewId="0">
      <selection activeCell="U11" sqref="U11"/>
    </sheetView>
  </sheetViews>
  <sheetFormatPr defaultColWidth="12.5703125" defaultRowHeight="13.5" customHeight="1"/>
  <cols>
    <col min="1" max="3" width="2.85546875" style="113" customWidth="1"/>
    <col min="4" max="4" width="9" style="113" customWidth="1"/>
    <col min="5" max="5" width="9.5703125" style="113" customWidth="1"/>
    <col min="6" max="33" width="2.85546875" style="113" customWidth="1"/>
    <col min="34" max="34" width="4.140625" style="113" customWidth="1"/>
    <col min="35" max="36" width="2.85546875" style="113" customWidth="1"/>
    <col min="37" max="37" width="5.42578125" style="113" customWidth="1"/>
    <col min="38" max="44" width="2.85546875" style="113" customWidth="1"/>
    <col min="45" max="45" width="6.42578125" style="113" customWidth="1"/>
    <col min="46" max="47" width="2.85546875" style="113" customWidth="1"/>
    <col min="48" max="48" width="1.5703125" style="113" customWidth="1"/>
    <col min="49" max="49" width="2.5703125" style="113" customWidth="1"/>
    <col min="50" max="50" width="2.140625" style="113" customWidth="1"/>
    <col min="51" max="51" width="2.7109375" style="113" customWidth="1"/>
    <col min="52" max="52" width="2.28515625" style="113" customWidth="1"/>
    <col min="53" max="54" width="2.5703125" style="113" customWidth="1"/>
    <col min="55" max="55" width="2.140625" style="113" customWidth="1"/>
    <col min="56" max="56" width="1.5703125" style="113" customWidth="1"/>
    <col min="57" max="57" width="2.42578125" style="113" customWidth="1"/>
    <col min="58" max="58" width="2" style="113" customWidth="1"/>
    <col min="59" max="59" width="1" style="113" customWidth="1"/>
    <col min="60" max="60" width="1.7109375" style="113" customWidth="1"/>
    <col min="61" max="61" width="1.5703125" style="113" customWidth="1"/>
    <col min="62" max="62" width="0.85546875" style="113" customWidth="1"/>
    <col min="63" max="256" width="12.5703125" style="113"/>
    <col min="257" max="259" width="2.85546875" style="113" customWidth="1"/>
    <col min="260" max="260" width="9" style="113" customWidth="1"/>
    <col min="261" max="261" width="9.5703125" style="113" customWidth="1"/>
    <col min="262" max="289" width="2.85546875" style="113" customWidth="1"/>
    <col min="290" max="290" width="4.140625" style="113" customWidth="1"/>
    <col min="291" max="292" width="2.85546875" style="113" customWidth="1"/>
    <col min="293" max="293" width="5.42578125" style="113" customWidth="1"/>
    <col min="294" max="300" width="2.85546875" style="113" customWidth="1"/>
    <col min="301" max="301" width="6.42578125" style="113" customWidth="1"/>
    <col min="302" max="303" width="2.85546875" style="113" customWidth="1"/>
    <col min="304" max="304" width="1.5703125" style="113" customWidth="1"/>
    <col min="305" max="305" width="2.5703125" style="113" customWidth="1"/>
    <col min="306" max="306" width="2.140625" style="113" customWidth="1"/>
    <col min="307" max="307" width="2.7109375" style="113" customWidth="1"/>
    <col min="308" max="308" width="2.28515625" style="113" customWidth="1"/>
    <col min="309" max="310" width="2.5703125" style="113" customWidth="1"/>
    <col min="311" max="311" width="2.140625" style="113" customWidth="1"/>
    <col min="312" max="312" width="1.5703125" style="113" customWidth="1"/>
    <col min="313" max="313" width="2.42578125" style="113" customWidth="1"/>
    <col min="314" max="314" width="2" style="113" customWidth="1"/>
    <col min="315" max="315" width="1" style="113" customWidth="1"/>
    <col min="316" max="316" width="1.7109375" style="113" customWidth="1"/>
    <col min="317" max="317" width="1.5703125" style="113" customWidth="1"/>
    <col min="318" max="318" width="0.85546875" style="113" customWidth="1"/>
    <col min="319" max="512" width="12.5703125" style="113"/>
    <col min="513" max="515" width="2.85546875" style="113" customWidth="1"/>
    <col min="516" max="516" width="9" style="113" customWidth="1"/>
    <col min="517" max="517" width="9.5703125" style="113" customWidth="1"/>
    <col min="518" max="545" width="2.85546875" style="113" customWidth="1"/>
    <col min="546" max="546" width="4.140625" style="113" customWidth="1"/>
    <col min="547" max="548" width="2.85546875" style="113" customWidth="1"/>
    <col min="549" max="549" width="5.42578125" style="113" customWidth="1"/>
    <col min="550" max="556" width="2.85546875" style="113" customWidth="1"/>
    <col min="557" max="557" width="6.42578125" style="113" customWidth="1"/>
    <col min="558" max="559" width="2.85546875" style="113" customWidth="1"/>
    <col min="560" max="560" width="1.5703125" style="113" customWidth="1"/>
    <col min="561" max="561" width="2.5703125" style="113" customWidth="1"/>
    <col min="562" max="562" width="2.140625" style="113" customWidth="1"/>
    <col min="563" max="563" width="2.7109375" style="113" customWidth="1"/>
    <col min="564" max="564" width="2.28515625" style="113" customWidth="1"/>
    <col min="565" max="566" width="2.5703125" style="113" customWidth="1"/>
    <col min="567" max="567" width="2.140625" style="113" customWidth="1"/>
    <col min="568" max="568" width="1.5703125" style="113" customWidth="1"/>
    <col min="569" max="569" width="2.42578125" style="113" customWidth="1"/>
    <col min="570" max="570" width="2" style="113" customWidth="1"/>
    <col min="571" max="571" width="1" style="113" customWidth="1"/>
    <col min="572" max="572" width="1.7109375" style="113" customWidth="1"/>
    <col min="573" max="573" width="1.5703125" style="113" customWidth="1"/>
    <col min="574" max="574" width="0.85546875" style="113" customWidth="1"/>
    <col min="575" max="768" width="12.5703125" style="113"/>
    <col min="769" max="771" width="2.85546875" style="113" customWidth="1"/>
    <col min="772" max="772" width="9" style="113" customWidth="1"/>
    <col min="773" max="773" width="9.5703125" style="113" customWidth="1"/>
    <col min="774" max="801" width="2.85546875" style="113" customWidth="1"/>
    <col min="802" max="802" width="4.140625" style="113" customWidth="1"/>
    <col min="803" max="804" width="2.85546875" style="113" customWidth="1"/>
    <col min="805" max="805" width="5.42578125" style="113" customWidth="1"/>
    <col min="806" max="812" width="2.85546875" style="113" customWidth="1"/>
    <col min="813" max="813" width="6.42578125" style="113" customWidth="1"/>
    <col min="814" max="815" width="2.85546875" style="113" customWidth="1"/>
    <col min="816" max="816" width="1.5703125" style="113" customWidth="1"/>
    <col min="817" max="817" width="2.5703125" style="113" customWidth="1"/>
    <col min="818" max="818" width="2.140625" style="113" customWidth="1"/>
    <col min="819" max="819" width="2.7109375" style="113" customWidth="1"/>
    <col min="820" max="820" width="2.28515625" style="113" customWidth="1"/>
    <col min="821" max="822" width="2.5703125" style="113" customWidth="1"/>
    <col min="823" max="823" width="2.140625" style="113" customWidth="1"/>
    <col min="824" max="824" width="1.5703125" style="113" customWidth="1"/>
    <col min="825" max="825" width="2.42578125" style="113" customWidth="1"/>
    <col min="826" max="826" width="2" style="113" customWidth="1"/>
    <col min="827" max="827" width="1" style="113" customWidth="1"/>
    <col min="828" max="828" width="1.7109375" style="113" customWidth="1"/>
    <col min="829" max="829" width="1.5703125" style="113" customWidth="1"/>
    <col min="830" max="830" width="0.85546875" style="113" customWidth="1"/>
    <col min="831" max="1024" width="12.5703125" style="113"/>
    <col min="1025" max="1027" width="2.85546875" style="113" customWidth="1"/>
    <col min="1028" max="1028" width="9" style="113" customWidth="1"/>
    <col min="1029" max="1029" width="9.5703125" style="113" customWidth="1"/>
    <col min="1030" max="1057" width="2.85546875" style="113" customWidth="1"/>
    <col min="1058" max="1058" width="4.140625" style="113" customWidth="1"/>
    <col min="1059" max="1060" width="2.85546875" style="113" customWidth="1"/>
    <col min="1061" max="1061" width="5.42578125" style="113" customWidth="1"/>
    <col min="1062" max="1068" width="2.85546875" style="113" customWidth="1"/>
    <col min="1069" max="1069" width="6.42578125" style="113" customWidth="1"/>
    <col min="1070" max="1071" width="2.85546875" style="113" customWidth="1"/>
    <col min="1072" max="1072" width="1.5703125" style="113" customWidth="1"/>
    <col min="1073" max="1073" width="2.5703125" style="113" customWidth="1"/>
    <col min="1074" max="1074" width="2.140625" style="113" customWidth="1"/>
    <col min="1075" max="1075" width="2.7109375" style="113" customWidth="1"/>
    <col min="1076" max="1076" width="2.28515625" style="113" customWidth="1"/>
    <col min="1077" max="1078" width="2.5703125" style="113" customWidth="1"/>
    <col min="1079" max="1079" width="2.140625" style="113" customWidth="1"/>
    <col min="1080" max="1080" width="1.5703125" style="113" customWidth="1"/>
    <col min="1081" max="1081" width="2.42578125" style="113" customWidth="1"/>
    <col min="1082" max="1082" width="2" style="113" customWidth="1"/>
    <col min="1083" max="1083" width="1" style="113" customWidth="1"/>
    <col min="1084" max="1084" width="1.7109375" style="113" customWidth="1"/>
    <col min="1085" max="1085" width="1.5703125" style="113" customWidth="1"/>
    <col min="1086" max="1086" width="0.85546875" style="113" customWidth="1"/>
    <col min="1087" max="1280" width="12.5703125" style="113"/>
    <col min="1281" max="1283" width="2.85546875" style="113" customWidth="1"/>
    <col min="1284" max="1284" width="9" style="113" customWidth="1"/>
    <col min="1285" max="1285" width="9.5703125" style="113" customWidth="1"/>
    <col min="1286" max="1313" width="2.85546875" style="113" customWidth="1"/>
    <col min="1314" max="1314" width="4.140625" style="113" customWidth="1"/>
    <col min="1315" max="1316" width="2.85546875" style="113" customWidth="1"/>
    <col min="1317" max="1317" width="5.42578125" style="113" customWidth="1"/>
    <col min="1318" max="1324" width="2.85546875" style="113" customWidth="1"/>
    <col min="1325" max="1325" width="6.42578125" style="113" customWidth="1"/>
    <col min="1326" max="1327" width="2.85546875" style="113" customWidth="1"/>
    <col min="1328" max="1328" width="1.5703125" style="113" customWidth="1"/>
    <col min="1329" max="1329" width="2.5703125" style="113" customWidth="1"/>
    <col min="1330" max="1330" width="2.140625" style="113" customWidth="1"/>
    <col min="1331" max="1331" width="2.7109375" style="113" customWidth="1"/>
    <col min="1332" max="1332" width="2.28515625" style="113" customWidth="1"/>
    <col min="1333" max="1334" width="2.5703125" style="113" customWidth="1"/>
    <col min="1335" max="1335" width="2.140625" style="113" customWidth="1"/>
    <col min="1336" max="1336" width="1.5703125" style="113" customWidth="1"/>
    <col min="1337" max="1337" width="2.42578125" style="113" customWidth="1"/>
    <col min="1338" max="1338" width="2" style="113" customWidth="1"/>
    <col min="1339" max="1339" width="1" style="113" customWidth="1"/>
    <col min="1340" max="1340" width="1.7109375" style="113" customWidth="1"/>
    <col min="1341" max="1341" width="1.5703125" style="113" customWidth="1"/>
    <col min="1342" max="1342" width="0.85546875" style="113" customWidth="1"/>
    <col min="1343" max="1536" width="12.5703125" style="113"/>
    <col min="1537" max="1539" width="2.85546875" style="113" customWidth="1"/>
    <col min="1540" max="1540" width="9" style="113" customWidth="1"/>
    <col min="1541" max="1541" width="9.5703125" style="113" customWidth="1"/>
    <col min="1542" max="1569" width="2.85546875" style="113" customWidth="1"/>
    <col min="1570" max="1570" width="4.140625" style="113" customWidth="1"/>
    <col min="1571" max="1572" width="2.85546875" style="113" customWidth="1"/>
    <col min="1573" max="1573" width="5.42578125" style="113" customWidth="1"/>
    <col min="1574" max="1580" width="2.85546875" style="113" customWidth="1"/>
    <col min="1581" max="1581" width="6.42578125" style="113" customWidth="1"/>
    <col min="1582" max="1583" width="2.85546875" style="113" customWidth="1"/>
    <col min="1584" max="1584" width="1.5703125" style="113" customWidth="1"/>
    <col min="1585" max="1585" width="2.5703125" style="113" customWidth="1"/>
    <col min="1586" max="1586" width="2.140625" style="113" customWidth="1"/>
    <col min="1587" max="1587" width="2.7109375" style="113" customWidth="1"/>
    <col min="1588" max="1588" width="2.28515625" style="113" customWidth="1"/>
    <col min="1589" max="1590" width="2.5703125" style="113" customWidth="1"/>
    <col min="1591" max="1591" width="2.140625" style="113" customWidth="1"/>
    <col min="1592" max="1592" width="1.5703125" style="113" customWidth="1"/>
    <col min="1593" max="1593" width="2.42578125" style="113" customWidth="1"/>
    <col min="1594" max="1594" width="2" style="113" customWidth="1"/>
    <col min="1595" max="1595" width="1" style="113" customWidth="1"/>
    <col min="1596" max="1596" width="1.7109375" style="113" customWidth="1"/>
    <col min="1597" max="1597" width="1.5703125" style="113" customWidth="1"/>
    <col min="1598" max="1598" width="0.85546875" style="113" customWidth="1"/>
    <col min="1599" max="1792" width="12.5703125" style="113"/>
    <col min="1793" max="1795" width="2.85546875" style="113" customWidth="1"/>
    <col min="1796" max="1796" width="9" style="113" customWidth="1"/>
    <col min="1797" max="1797" width="9.5703125" style="113" customWidth="1"/>
    <col min="1798" max="1825" width="2.85546875" style="113" customWidth="1"/>
    <col min="1826" max="1826" width="4.140625" style="113" customWidth="1"/>
    <col min="1827" max="1828" width="2.85546875" style="113" customWidth="1"/>
    <col min="1829" max="1829" width="5.42578125" style="113" customWidth="1"/>
    <col min="1830" max="1836" width="2.85546875" style="113" customWidth="1"/>
    <col min="1837" max="1837" width="6.42578125" style="113" customWidth="1"/>
    <col min="1838" max="1839" width="2.85546875" style="113" customWidth="1"/>
    <col min="1840" max="1840" width="1.5703125" style="113" customWidth="1"/>
    <col min="1841" max="1841" width="2.5703125" style="113" customWidth="1"/>
    <col min="1842" max="1842" width="2.140625" style="113" customWidth="1"/>
    <col min="1843" max="1843" width="2.7109375" style="113" customWidth="1"/>
    <col min="1844" max="1844" width="2.28515625" style="113" customWidth="1"/>
    <col min="1845" max="1846" width="2.5703125" style="113" customWidth="1"/>
    <col min="1847" max="1847" width="2.140625" style="113" customWidth="1"/>
    <col min="1848" max="1848" width="1.5703125" style="113" customWidth="1"/>
    <col min="1849" max="1849" width="2.42578125" style="113" customWidth="1"/>
    <col min="1850" max="1850" width="2" style="113" customWidth="1"/>
    <col min="1851" max="1851" width="1" style="113" customWidth="1"/>
    <col min="1852" max="1852" width="1.7109375" style="113" customWidth="1"/>
    <col min="1853" max="1853" width="1.5703125" style="113" customWidth="1"/>
    <col min="1854" max="1854" width="0.85546875" style="113" customWidth="1"/>
    <col min="1855" max="2048" width="12.5703125" style="113"/>
    <col min="2049" max="2051" width="2.85546875" style="113" customWidth="1"/>
    <col min="2052" max="2052" width="9" style="113" customWidth="1"/>
    <col min="2053" max="2053" width="9.5703125" style="113" customWidth="1"/>
    <col min="2054" max="2081" width="2.85546875" style="113" customWidth="1"/>
    <col min="2082" max="2082" width="4.140625" style="113" customWidth="1"/>
    <col min="2083" max="2084" width="2.85546875" style="113" customWidth="1"/>
    <col min="2085" max="2085" width="5.42578125" style="113" customWidth="1"/>
    <col min="2086" max="2092" width="2.85546875" style="113" customWidth="1"/>
    <col min="2093" max="2093" width="6.42578125" style="113" customWidth="1"/>
    <col min="2094" max="2095" width="2.85546875" style="113" customWidth="1"/>
    <col min="2096" max="2096" width="1.5703125" style="113" customWidth="1"/>
    <col min="2097" max="2097" width="2.5703125" style="113" customWidth="1"/>
    <col min="2098" max="2098" width="2.140625" style="113" customWidth="1"/>
    <col min="2099" max="2099" width="2.7109375" style="113" customWidth="1"/>
    <col min="2100" max="2100" width="2.28515625" style="113" customWidth="1"/>
    <col min="2101" max="2102" width="2.5703125" style="113" customWidth="1"/>
    <col min="2103" max="2103" width="2.140625" style="113" customWidth="1"/>
    <col min="2104" max="2104" width="1.5703125" style="113" customWidth="1"/>
    <col min="2105" max="2105" width="2.42578125" style="113" customWidth="1"/>
    <col min="2106" max="2106" width="2" style="113" customWidth="1"/>
    <col min="2107" max="2107" width="1" style="113" customWidth="1"/>
    <col min="2108" max="2108" width="1.7109375" style="113" customWidth="1"/>
    <col min="2109" max="2109" width="1.5703125" style="113" customWidth="1"/>
    <col min="2110" max="2110" width="0.85546875" style="113" customWidth="1"/>
    <col min="2111" max="2304" width="12.5703125" style="113"/>
    <col min="2305" max="2307" width="2.85546875" style="113" customWidth="1"/>
    <col min="2308" max="2308" width="9" style="113" customWidth="1"/>
    <col min="2309" max="2309" width="9.5703125" style="113" customWidth="1"/>
    <col min="2310" max="2337" width="2.85546875" style="113" customWidth="1"/>
    <col min="2338" max="2338" width="4.140625" style="113" customWidth="1"/>
    <col min="2339" max="2340" width="2.85546875" style="113" customWidth="1"/>
    <col min="2341" max="2341" width="5.42578125" style="113" customWidth="1"/>
    <col min="2342" max="2348" width="2.85546875" style="113" customWidth="1"/>
    <col min="2349" max="2349" width="6.42578125" style="113" customWidth="1"/>
    <col min="2350" max="2351" width="2.85546875" style="113" customWidth="1"/>
    <col min="2352" max="2352" width="1.5703125" style="113" customWidth="1"/>
    <col min="2353" max="2353" width="2.5703125" style="113" customWidth="1"/>
    <col min="2354" max="2354" width="2.140625" style="113" customWidth="1"/>
    <col min="2355" max="2355" width="2.7109375" style="113" customWidth="1"/>
    <col min="2356" max="2356" width="2.28515625" style="113" customWidth="1"/>
    <col min="2357" max="2358" width="2.5703125" style="113" customWidth="1"/>
    <col min="2359" max="2359" width="2.140625" style="113" customWidth="1"/>
    <col min="2360" max="2360" width="1.5703125" style="113" customWidth="1"/>
    <col min="2361" max="2361" width="2.42578125" style="113" customWidth="1"/>
    <col min="2362" max="2362" width="2" style="113" customWidth="1"/>
    <col min="2363" max="2363" width="1" style="113" customWidth="1"/>
    <col min="2364" max="2364" width="1.7109375" style="113" customWidth="1"/>
    <col min="2365" max="2365" width="1.5703125" style="113" customWidth="1"/>
    <col min="2366" max="2366" width="0.85546875" style="113" customWidth="1"/>
    <col min="2367" max="2560" width="12.5703125" style="113"/>
    <col min="2561" max="2563" width="2.85546875" style="113" customWidth="1"/>
    <col min="2564" max="2564" width="9" style="113" customWidth="1"/>
    <col min="2565" max="2565" width="9.5703125" style="113" customWidth="1"/>
    <col min="2566" max="2593" width="2.85546875" style="113" customWidth="1"/>
    <col min="2594" max="2594" width="4.140625" style="113" customWidth="1"/>
    <col min="2595" max="2596" width="2.85546875" style="113" customWidth="1"/>
    <col min="2597" max="2597" width="5.42578125" style="113" customWidth="1"/>
    <col min="2598" max="2604" width="2.85546875" style="113" customWidth="1"/>
    <col min="2605" max="2605" width="6.42578125" style="113" customWidth="1"/>
    <col min="2606" max="2607" width="2.85546875" style="113" customWidth="1"/>
    <col min="2608" max="2608" width="1.5703125" style="113" customWidth="1"/>
    <col min="2609" max="2609" width="2.5703125" style="113" customWidth="1"/>
    <col min="2610" max="2610" width="2.140625" style="113" customWidth="1"/>
    <col min="2611" max="2611" width="2.7109375" style="113" customWidth="1"/>
    <col min="2612" max="2612" width="2.28515625" style="113" customWidth="1"/>
    <col min="2613" max="2614" width="2.5703125" style="113" customWidth="1"/>
    <col min="2615" max="2615" width="2.140625" style="113" customWidth="1"/>
    <col min="2616" max="2616" width="1.5703125" style="113" customWidth="1"/>
    <col min="2617" max="2617" width="2.42578125" style="113" customWidth="1"/>
    <col min="2618" max="2618" width="2" style="113" customWidth="1"/>
    <col min="2619" max="2619" width="1" style="113" customWidth="1"/>
    <col min="2620" max="2620" width="1.7109375" style="113" customWidth="1"/>
    <col min="2621" max="2621" width="1.5703125" style="113" customWidth="1"/>
    <col min="2622" max="2622" width="0.85546875" style="113" customWidth="1"/>
    <col min="2623" max="2816" width="12.5703125" style="113"/>
    <col min="2817" max="2819" width="2.85546875" style="113" customWidth="1"/>
    <col min="2820" max="2820" width="9" style="113" customWidth="1"/>
    <col min="2821" max="2821" width="9.5703125" style="113" customWidth="1"/>
    <col min="2822" max="2849" width="2.85546875" style="113" customWidth="1"/>
    <col min="2850" max="2850" width="4.140625" style="113" customWidth="1"/>
    <col min="2851" max="2852" width="2.85546875" style="113" customWidth="1"/>
    <col min="2853" max="2853" width="5.42578125" style="113" customWidth="1"/>
    <col min="2854" max="2860" width="2.85546875" style="113" customWidth="1"/>
    <col min="2861" max="2861" width="6.42578125" style="113" customWidth="1"/>
    <col min="2862" max="2863" width="2.85546875" style="113" customWidth="1"/>
    <col min="2864" max="2864" width="1.5703125" style="113" customWidth="1"/>
    <col min="2865" max="2865" width="2.5703125" style="113" customWidth="1"/>
    <col min="2866" max="2866" width="2.140625" style="113" customWidth="1"/>
    <col min="2867" max="2867" width="2.7109375" style="113" customWidth="1"/>
    <col min="2868" max="2868" width="2.28515625" style="113" customWidth="1"/>
    <col min="2869" max="2870" width="2.5703125" style="113" customWidth="1"/>
    <col min="2871" max="2871" width="2.140625" style="113" customWidth="1"/>
    <col min="2872" max="2872" width="1.5703125" style="113" customWidth="1"/>
    <col min="2873" max="2873" width="2.42578125" style="113" customWidth="1"/>
    <col min="2874" max="2874" width="2" style="113" customWidth="1"/>
    <col min="2875" max="2875" width="1" style="113" customWidth="1"/>
    <col min="2876" max="2876" width="1.7109375" style="113" customWidth="1"/>
    <col min="2877" max="2877" width="1.5703125" style="113" customWidth="1"/>
    <col min="2878" max="2878" width="0.85546875" style="113" customWidth="1"/>
    <col min="2879" max="3072" width="12.5703125" style="113"/>
    <col min="3073" max="3075" width="2.85546875" style="113" customWidth="1"/>
    <col min="3076" max="3076" width="9" style="113" customWidth="1"/>
    <col min="3077" max="3077" width="9.5703125" style="113" customWidth="1"/>
    <col min="3078" max="3105" width="2.85546875" style="113" customWidth="1"/>
    <col min="3106" max="3106" width="4.140625" style="113" customWidth="1"/>
    <col min="3107" max="3108" width="2.85546875" style="113" customWidth="1"/>
    <col min="3109" max="3109" width="5.42578125" style="113" customWidth="1"/>
    <col min="3110" max="3116" width="2.85546875" style="113" customWidth="1"/>
    <col min="3117" max="3117" width="6.42578125" style="113" customWidth="1"/>
    <col min="3118" max="3119" width="2.85546875" style="113" customWidth="1"/>
    <col min="3120" max="3120" width="1.5703125" style="113" customWidth="1"/>
    <col min="3121" max="3121" width="2.5703125" style="113" customWidth="1"/>
    <col min="3122" max="3122" width="2.140625" style="113" customWidth="1"/>
    <col min="3123" max="3123" width="2.7109375" style="113" customWidth="1"/>
    <col min="3124" max="3124" width="2.28515625" style="113" customWidth="1"/>
    <col min="3125" max="3126" width="2.5703125" style="113" customWidth="1"/>
    <col min="3127" max="3127" width="2.140625" style="113" customWidth="1"/>
    <col min="3128" max="3128" width="1.5703125" style="113" customWidth="1"/>
    <col min="3129" max="3129" width="2.42578125" style="113" customWidth="1"/>
    <col min="3130" max="3130" width="2" style="113" customWidth="1"/>
    <col min="3131" max="3131" width="1" style="113" customWidth="1"/>
    <col min="3132" max="3132" width="1.7109375" style="113" customWidth="1"/>
    <col min="3133" max="3133" width="1.5703125" style="113" customWidth="1"/>
    <col min="3134" max="3134" width="0.85546875" style="113" customWidth="1"/>
    <col min="3135" max="3328" width="12.5703125" style="113"/>
    <col min="3329" max="3331" width="2.85546875" style="113" customWidth="1"/>
    <col min="3332" max="3332" width="9" style="113" customWidth="1"/>
    <col min="3333" max="3333" width="9.5703125" style="113" customWidth="1"/>
    <col min="3334" max="3361" width="2.85546875" style="113" customWidth="1"/>
    <col min="3362" max="3362" width="4.140625" style="113" customWidth="1"/>
    <col min="3363" max="3364" width="2.85546875" style="113" customWidth="1"/>
    <col min="3365" max="3365" width="5.42578125" style="113" customWidth="1"/>
    <col min="3366" max="3372" width="2.85546875" style="113" customWidth="1"/>
    <col min="3373" max="3373" width="6.42578125" style="113" customWidth="1"/>
    <col min="3374" max="3375" width="2.85546875" style="113" customWidth="1"/>
    <col min="3376" max="3376" width="1.5703125" style="113" customWidth="1"/>
    <col min="3377" max="3377" width="2.5703125" style="113" customWidth="1"/>
    <col min="3378" max="3378" width="2.140625" style="113" customWidth="1"/>
    <col min="3379" max="3379" width="2.7109375" style="113" customWidth="1"/>
    <col min="3380" max="3380" width="2.28515625" style="113" customWidth="1"/>
    <col min="3381" max="3382" width="2.5703125" style="113" customWidth="1"/>
    <col min="3383" max="3383" width="2.140625" style="113" customWidth="1"/>
    <col min="3384" max="3384" width="1.5703125" style="113" customWidth="1"/>
    <col min="3385" max="3385" width="2.42578125" style="113" customWidth="1"/>
    <col min="3386" max="3386" width="2" style="113" customWidth="1"/>
    <col min="3387" max="3387" width="1" style="113" customWidth="1"/>
    <col min="3388" max="3388" width="1.7109375" style="113" customWidth="1"/>
    <col min="3389" max="3389" width="1.5703125" style="113" customWidth="1"/>
    <col min="3390" max="3390" width="0.85546875" style="113" customWidth="1"/>
    <col min="3391" max="3584" width="12.5703125" style="113"/>
    <col min="3585" max="3587" width="2.85546875" style="113" customWidth="1"/>
    <col min="3588" max="3588" width="9" style="113" customWidth="1"/>
    <col min="3589" max="3589" width="9.5703125" style="113" customWidth="1"/>
    <col min="3590" max="3617" width="2.85546875" style="113" customWidth="1"/>
    <col min="3618" max="3618" width="4.140625" style="113" customWidth="1"/>
    <col min="3619" max="3620" width="2.85546875" style="113" customWidth="1"/>
    <col min="3621" max="3621" width="5.42578125" style="113" customWidth="1"/>
    <col min="3622" max="3628" width="2.85546875" style="113" customWidth="1"/>
    <col min="3629" max="3629" width="6.42578125" style="113" customWidth="1"/>
    <col min="3630" max="3631" width="2.85546875" style="113" customWidth="1"/>
    <col min="3632" max="3632" width="1.5703125" style="113" customWidth="1"/>
    <col min="3633" max="3633" width="2.5703125" style="113" customWidth="1"/>
    <col min="3634" max="3634" width="2.140625" style="113" customWidth="1"/>
    <col min="3635" max="3635" width="2.7109375" style="113" customWidth="1"/>
    <col min="3636" max="3636" width="2.28515625" style="113" customWidth="1"/>
    <col min="3637" max="3638" width="2.5703125" style="113" customWidth="1"/>
    <col min="3639" max="3639" width="2.140625" style="113" customWidth="1"/>
    <col min="3640" max="3640" width="1.5703125" style="113" customWidth="1"/>
    <col min="3641" max="3641" width="2.42578125" style="113" customWidth="1"/>
    <col min="3642" max="3642" width="2" style="113" customWidth="1"/>
    <col min="3643" max="3643" width="1" style="113" customWidth="1"/>
    <col min="3644" max="3644" width="1.7109375" style="113" customWidth="1"/>
    <col min="3645" max="3645" width="1.5703125" style="113" customWidth="1"/>
    <col min="3646" max="3646" width="0.85546875" style="113" customWidth="1"/>
    <col min="3647" max="3840" width="12.5703125" style="113"/>
    <col min="3841" max="3843" width="2.85546875" style="113" customWidth="1"/>
    <col min="3844" max="3844" width="9" style="113" customWidth="1"/>
    <col min="3845" max="3845" width="9.5703125" style="113" customWidth="1"/>
    <col min="3846" max="3873" width="2.85546875" style="113" customWidth="1"/>
    <col min="3874" max="3874" width="4.140625" style="113" customWidth="1"/>
    <col min="3875" max="3876" width="2.85546875" style="113" customWidth="1"/>
    <col min="3877" max="3877" width="5.42578125" style="113" customWidth="1"/>
    <col min="3878" max="3884" width="2.85546875" style="113" customWidth="1"/>
    <col min="3885" max="3885" width="6.42578125" style="113" customWidth="1"/>
    <col min="3886" max="3887" width="2.85546875" style="113" customWidth="1"/>
    <col min="3888" max="3888" width="1.5703125" style="113" customWidth="1"/>
    <col min="3889" max="3889" width="2.5703125" style="113" customWidth="1"/>
    <col min="3890" max="3890" width="2.140625" style="113" customWidth="1"/>
    <col min="3891" max="3891" width="2.7109375" style="113" customWidth="1"/>
    <col min="3892" max="3892" width="2.28515625" style="113" customWidth="1"/>
    <col min="3893" max="3894" width="2.5703125" style="113" customWidth="1"/>
    <col min="3895" max="3895" width="2.140625" style="113" customWidth="1"/>
    <col min="3896" max="3896" width="1.5703125" style="113" customWidth="1"/>
    <col min="3897" max="3897" width="2.42578125" style="113" customWidth="1"/>
    <col min="3898" max="3898" width="2" style="113" customWidth="1"/>
    <col min="3899" max="3899" width="1" style="113" customWidth="1"/>
    <col min="3900" max="3900" width="1.7109375" style="113" customWidth="1"/>
    <col min="3901" max="3901" width="1.5703125" style="113" customWidth="1"/>
    <col min="3902" max="3902" width="0.85546875" style="113" customWidth="1"/>
    <col min="3903" max="4096" width="12.5703125" style="113"/>
    <col min="4097" max="4099" width="2.85546875" style="113" customWidth="1"/>
    <col min="4100" max="4100" width="9" style="113" customWidth="1"/>
    <col min="4101" max="4101" width="9.5703125" style="113" customWidth="1"/>
    <col min="4102" max="4129" width="2.85546875" style="113" customWidth="1"/>
    <col min="4130" max="4130" width="4.140625" style="113" customWidth="1"/>
    <col min="4131" max="4132" width="2.85546875" style="113" customWidth="1"/>
    <col min="4133" max="4133" width="5.42578125" style="113" customWidth="1"/>
    <col min="4134" max="4140" width="2.85546875" style="113" customWidth="1"/>
    <col min="4141" max="4141" width="6.42578125" style="113" customWidth="1"/>
    <col min="4142" max="4143" width="2.85546875" style="113" customWidth="1"/>
    <col min="4144" max="4144" width="1.5703125" style="113" customWidth="1"/>
    <col min="4145" max="4145" width="2.5703125" style="113" customWidth="1"/>
    <col min="4146" max="4146" width="2.140625" style="113" customWidth="1"/>
    <col min="4147" max="4147" width="2.7109375" style="113" customWidth="1"/>
    <col min="4148" max="4148" width="2.28515625" style="113" customWidth="1"/>
    <col min="4149" max="4150" width="2.5703125" style="113" customWidth="1"/>
    <col min="4151" max="4151" width="2.140625" style="113" customWidth="1"/>
    <col min="4152" max="4152" width="1.5703125" style="113" customWidth="1"/>
    <col min="4153" max="4153" width="2.42578125" style="113" customWidth="1"/>
    <col min="4154" max="4154" width="2" style="113" customWidth="1"/>
    <col min="4155" max="4155" width="1" style="113" customWidth="1"/>
    <col min="4156" max="4156" width="1.7109375" style="113" customWidth="1"/>
    <col min="4157" max="4157" width="1.5703125" style="113" customWidth="1"/>
    <col min="4158" max="4158" width="0.85546875" style="113" customWidth="1"/>
    <col min="4159" max="4352" width="12.5703125" style="113"/>
    <col min="4353" max="4355" width="2.85546875" style="113" customWidth="1"/>
    <col min="4356" max="4356" width="9" style="113" customWidth="1"/>
    <col min="4357" max="4357" width="9.5703125" style="113" customWidth="1"/>
    <col min="4358" max="4385" width="2.85546875" style="113" customWidth="1"/>
    <col min="4386" max="4386" width="4.140625" style="113" customWidth="1"/>
    <col min="4387" max="4388" width="2.85546875" style="113" customWidth="1"/>
    <col min="4389" max="4389" width="5.42578125" style="113" customWidth="1"/>
    <col min="4390" max="4396" width="2.85546875" style="113" customWidth="1"/>
    <col min="4397" max="4397" width="6.42578125" style="113" customWidth="1"/>
    <col min="4398" max="4399" width="2.85546875" style="113" customWidth="1"/>
    <col min="4400" max="4400" width="1.5703125" style="113" customWidth="1"/>
    <col min="4401" max="4401" width="2.5703125" style="113" customWidth="1"/>
    <col min="4402" max="4402" width="2.140625" style="113" customWidth="1"/>
    <col min="4403" max="4403" width="2.7109375" style="113" customWidth="1"/>
    <col min="4404" max="4404" width="2.28515625" style="113" customWidth="1"/>
    <col min="4405" max="4406" width="2.5703125" style="113" customWidth="1"/>
    <col min="4407" max="4407" width="2.140625" style="113" customWidth="1"/>
    <col min="4408" max="4408" width="1.5703125" style="113" customWidth="1"/>
    <col min="4409" max="4409" width="2.42578125" style="113" customWidth="1"/>
    <col min="4410" max="4410" width="2" style="113" customWidth="1"/>
    <col min="4411" max="4411" width="1" style="113" customWidth="1"/>
    <col min="4412" max="4412" width="1.7109375" style="113" customWidth="1"/>
    <col min="4413" max="4413" width="1.5703125" style="113" customWidth="1"/>
    <col min="4414" max="4414" width="0.85546875" style="113" customWidth="1"/>
    <col min="4415" max="4608" width="12.5703125" style="113"/>
    <col min="4609" max="4611" width="2.85546875" style="113" customWidth="1"/>
    <col min="4612" max="4612" width="9" style="113" customWidth="1"/>
    <col min="4613" max="4613" width="9.5703125" style="113" customWidth="1"/>
    <col min="4614" max="4641" width="2.85546875" style="113" customWidth="1"/>
    <col min="4642" max="4642" width="4.140625" style="113" customWidth="1"/>
    <col min="4643" max="4644" width="2.85546875" style="113" customWidth="1"/>
    <col min="4645" max="4645" width="5.42578125" style="113" customWidth="1"/>
    <col min="4646" max="4652" width="2.85546875" style="113" customWidth="1"/>
    <col min="4653" max="4653" width="6.42578125" style="113" customWidth="1"/>
    <col min="4654" max="4655" width="2.85546875" style="113" customWidth="1"/>
    <col min="4656" max="4656" width="1.5703125" style="113" customWidth="1"/>
    <col min="4657" max="4657" width="2.5703125" style="113" customWidth="1"/>
    <col min="4658" max="4658" width="2.140625" style="113" customWidth="1"/>
    <col min="4659" max="4659" width="2.7109375" style="113" customWidth="1"/>
    <col min="4660" max="4660" width="2.28515625" style="113" customWidth="1"/>
    <col min="4661" max="4662" width="2.5703125" style="113" customWidth="1"/>
    <col min="4663" max="4663" width="2.140625" style="113" customWidth="1"/>
    <col min="4664" max="4664" width="1.5703125" style="113" customWidth="1"/>
    <col min="4665" max="4665" width="2.42578125" style="113" customWidth="1"/>
    <col min="4666" max="4666" width="2" style="113" customWidth="1"/>
    <col min="4667" max="4667" width="1" style="113" customWidth="1"/>
    <col min="4668" max="4668" width="1.7109375" style="113" customWidth="1"/>
    <col min="4669" max="4669" width="1.5703125" style="113" customWidth="1"/>
    <col min="4670" max="4670" width="0.85546875" style="113" customWidth="1"/>
    <col min="4671" max="4864" width="12.5703125" style="113"/>
    <col min="4865" max="4867" width="2.85546875" style="113" customWidth="1"/>
    <col min="4868" max="4868" width="9" style="113" customWidth="1"/>
    <col min="4869" max="4869" width="9.5703125" style="113" customWidth="1"/>
    <col min="4870" max="4897" width="2.85546875" style="113" customWidth="1"/>
    <col min="4898" max="4898" width="4.140625" style="113" customWidth="1"/>
    <col min="4899" max="4900" width="2.85546875" style="113" customWidth="1"/>
    <col min="4901" max="4901" width="5.42578125" style="113" customWidth="1"/>
    <col min="4902" max="4908" width="2.85546875" style="113" customWidth="1"/>
    <col min="4909" max="4909" width="6.42578125" style="113" customWidth="1"/>
    <col min="4910" max="4911" width="2.85546875" style="113" customWidth="1"/>
    <col min="4912" max="4912" width="1.5703125" style="113" customWidth="1"/>
    <col min="4913" max="4913" width="2.5703125" style="113" customWidth="1"/>
    <col min="4914" max="4914" width="2.140625" style="113" customWidth="1"/>
    <col min="4915" max="4915" width="2.7109375" style="113" customWidth="1"/>
    <col min="4916" max="4916" width="2.28515625" style="113" customWidth="1"/>
    <col min="4917" max="4918" width="2.5703125" style="113" customWidth="1"/>
    <col min="4919" max="4919" width="2.140625" style="113" customWidth="1"/>
    <col min="4920" max="4920" width="1.5703125" style="113" customWidth="1"/>
    <col min="4921" max="4921" width="2.42578125" style="113" customWidth="1"/>
    <col min="4922" max="4922" width="2" style="113" customWidth="1"/>
    <col min="4923" max="4923" width="1" style="113" customWidth="1"/>
    <col min="4924" max="4924" width="1.7109375" style="113" customWidth="1"/>
    <col min="4925" max="4925" width="1.5703125" style="113" customWidth="1"/>
    <col min="4926" max="4926" width="0.85546875" style="113" customWidth="1"/>
    <col min="4927" max="5120" width="12.5703125" style="113"/>
    <col min="5121" max="5123" width="2.85546875" style="113" customWidth="1"/>
    <col min="5124" max="5124" width="9" style="113" customWidth="1"/>
    <col min="5125" max="5125" width="9.5703125" style="113" customWidth="1"/>
    <col min="5126" max="5153" width="2.85546875" style="113" customWidth="1"/>
    <col min="5154" max="5154" width="4.140625" style="113" customWidth="1"/>
    <col min="5155" max="5156" width="2.85546875" style="113" customWidth="1"/>
    <col min="5157" max="5157" width="5.42578125" style="113" customWidth="1"/>
    <col min="5158" max="5164" width="2.85546875" style="113" customWidth="1"/>
    <col min="5165" max="5165" width="6.42578125" style="113" customWidth="1"/>
    <col min="5166" max="5167" width="2.85546875" style="113" customWidth="1"/>
    <col min="5168" max="5168" width="1.5703125" style="113" customWidth="1"/>
    <col min="5169" max="5169" width="2.5703125" style="113" customWidth="1"/>
    <col min="5170" max="5170" width="2.140625" style="113" customWidth="1"/>
    <col min="5171" max="5171" width="2.7109375" style="113" customWidth="1"/>
    <col min="5172" max="5172" width="2.28515625" style="113" customWidth="1"/>
    <col min="5173" max="5174" width="2.5703125" style="113" customWidth="1"/>
    <col min="5175" max="5175" width="2.140625" style="113" customWidth="1"/>
    <col min="5176" max="5176" width="1.5703125" style="113" customWidth="1"/>
    <col min="5177" max="5177" width="2.42578125" style="113" customWidth="1"/>
    <col min="5178" max="5178" width="2" style="113" customWidth="1"/>
    <col min="5179" max="5179" width="1" style="113" customWidth="1"/>
    <col min="5180" max="5180" width="1.7109375" style="113" customWidth="1"/>
    <col min="5181" max="5181" width="1.5703125" style="113" customWidth="1"/>
    <col min="5182" max="5182" width="0.85546875" style="113" customWidth="1"/>
    <col min="5183" max="5376" width="12.5703125" style="113"/>
    <col min="5377" max="5379" width="2.85546875" style="113" customWidth="1"/>
    <col min="5380" max="5380" width="9" style="113" customWidth="1"/>
    <col min="5381" max="5381" width="9.5703125" style="113" customWidth="1"/>
    <col min="5382" max="5409" width="2.85546875" style="113" customWidth="1"/>
    <col min="5410" max="5410" width="4.140625" style="113" customWidth="1"/>
    <col min="5411" max="5412" width="2.85546875" style="113" customWidth="1"/>
    <col min="5413" max="5413" width="5.42578125" style="113" customWidth="1"/>
    <col min="5414" max="5420" width="2.85546875" style="113" customWidth="1"/>
    <col min="5421" max="5421" width="6.42578125" style="113" customWidth="1"/>
    <col min="5422" max="5423" width="2.85546875" style="113" customWidth="1"/>
    <col min="5424" max="5424" width="1.5703125" style="113" customWidth="1"/>
    <col min="5425" max="5425" width="2.5703125" style="113" customWidth="1"/>
    <col min="5426" max="5426" width="2.140625" style="113" customWidth="1"/>
    <col min="5427" max="5427" width="2.7109375" style="113" customWidth="1"/>
    <col min="5428" max="5428" width="2.28515625" style="113" customWidth="1"/>
    <col min="5429" max="5430" width="2.5703125" style="113" customWidth="1"/>
    <col min="5431" max="5431" width="2.140625" style="113" customWidth="1"/>
    <col min="5432" max="5432" width="1.5703125" style="113" customWidth="1"/>
    <col min="5433" max="5433" width="2.42578125" style="113" customWidth="1"/>
    <col min="5434" max="5434" width="2" style="113" customWidth="1"/>
    <col min="5435" max="5435" width="1" style="113" customWidth="1"/>
    <col min="5436" max="5436" width="1.7109375" style="113" customWidth="1"/>
    <col min="5437" max="5437" width="1.5703125" style="113" customWidth="1"/>
    <col min="5438" max="5438" width="0.85546875" style="113" customWidth="1"/>
    <col min="5439" max="5632" width="12.5703125" style="113"/>
    <col min="5633" max="5635" width="2.85546875" style="113" customWidth="1"/>
    <col min="5636" max="5636" width="9" style="113" customWidth="1"/>
    <col min="5637" max="5637" width="9.5703125" style="113" customWidth="1"/>
    <col min="5638" max="5665" width="2.85546875" style="113" customWidth="1"/>
    <col min="5666" max="5666" width="4.140625" style="113" customWidth="1"/>
    <col min="5667" max="5668" width="2.85546875" style="113" customWidth="1"/>
    <col min="5669" max="5669" width="5.42578125" style="113" customWidth="1"/>
    <col min="5670" max="5676" width="2.85546875" style="113" customWidth="1"/>
    <col min="5677" max="5677" width="6.42578125" style="113" customWidth="1"/>
    <col min="5678" max="5679" width="2.85546875" style="113" customWidth="1"/>
    <col min="5680" max="5680" width="1.5703125" style="113" customWidth="1"/>
    <col min="5681" max="5681" width="2.5703125" style="113" customWidth="1"/>
    <col min="5682" max="5682" width="2.140625" style="113" customWidth="1"/>
    <col min="5683" max="5683" width="2.7109375" style="113" customWidth="1"/>
    <col min="5684" max="5684" width="2.28515625" style="113" customWidth="1"/>
    <col min="5685" max="5686" width="2.5703125" style="113" customWidth="1"/>
    <col min="5687" max="5687" width="2.140625" style="113" customWidth="1"/>
    <col min="5688" max="5688" width="1.5703125" style="113" customWidth="1"/>
    <col min="5689" max="5689" width="2.42578125" style="113" customWidth="1"/>
    <col min="5690" max="5690" width="2" style="113" customWidth="1"/>
    <col min="5691" max="5691" width="1" style="113" customWidth="1"/>
    <col min="5692" max="5692" width="1.7109375" style="113" customWidth="1"/>
    <col min="5693" max="5693" width="1.5703125" style="113" customWidth="1"/>
    <col min="5694" max="5694" width="0.85546875" style="113" customWidth="1"/>
    <col min="5695" max="5888" width="12.5703125" style="113"/>
    <col min="5889" max="5891" width="2.85546875" style="113" customWidth="1"/>
    <col min="5892" max="5892" width="9" style="113" customWidth="1"/>
    <col min="5893" max="5893" width="9.5703125" style="113" customWidth="1"/>
    <col min="5894" max="5921" width="2.85546875" style="113" customWidth="1"/>
    <col min="5922" max="5922" width="4.140625" style="113" customWidth="1"/>
    <col min="5923" max="5924" width="2.85546875" style="113" customWidth="1"/>
    <col min="5925" max="5925" width="5.42578125" style="113" customWidth="1"/>
    <col min="5926" max="5932" width="2.85546875" style="113" customWidth="1"/>
    <col min="5933" max="5933" width="6.42578125" style="113" customWidth="1"/>
    <col min="5934" max="5935" width="2.85546875" style="113" customWidth="1"/>
    <col min="5936" max="5936" width="1.5703125" style="113" customWidth="1"/>
    <col min="5937" max="5937" width="2.5703125" style="113" customWidth="1"/>
    <col min="5938" max="5938" width="2.140625" style="113" customWidth="1"/>
    <col min="5939" max="5939" width="2.7109375" style="113" customWidth="1"/>
    <col min="5940" max="5940" width="2.28515625" style="113" customWidth="1"/>
    <col min="5941" max="5942" width="2.5703125" style="113" customWidth="1"/>
    <col min="5943" max="5943" width="2.140625" style="113" customWidth="1"/>
    <col min="5944" max="5944" width="1.5703125" style="113" customWidth="1"/>
    <col min="5945" max="5945" width="2.42578125" style="113" customWidth="1"/>
    <col min="5946" max="5946" width="2" style="113" customWidth="1"/>
    <col min="5947" max="5947" width="1" style="113" customWidth="1"/>
    <col min="5948" max="5948" width="1.7109375" style="113" customWidth="1"/>
    <col min="5949" max="5949" width="1.5703125" style="113" customWidth="1"/>
    <col min="5950" max="5950" width="0.85546875" style="113" customWidth="1"/>
    <col min="5951" max="6144" width="12.5703125" style="113"/>
    <col min="6145" max="6147" width="2.85546875" style="113" customWidth="1"/>
    <col min="6148" max="6148" width="9" style="113" customWidth="1"/>
    <col min="6149" max="6149" width="9.5703125" style="113" customWidth="1"/>
    <col min="6150" max="6177" width="2.85546875" style="113" customWidth="1"/>
    <col min="6178" max="6178" width="4.140625" style="113" customWidth="1"/>
    <col min="6179" max="6180" width="2.85546875" style="113" customWidth="1"/>
    <col min="6181" max="6181" width="5.42578125" style="113" customWidth="1"/>
    <col min="6182" max="6188" width="2.85546875" style="113" customWidth="1"/>
    <col min="6189" max="6189" width="6.42578125" style="113" customWidth="1"/>
    <col min="6190" max="6191" width="2.85546875" style="113" customWidth="1"/>
    <col min="6192" max="6192" width="1.5703125" style="113" customWidth="1"/>
    <col min="6193" max="6193" width="2.5703125" style="113" customWidth="1"/>
    <col min="6194" max="6194" width="2.140625" style="113" customWidth="1"/>
    <col min="6195" max="6195" width="2.7109375" style="113" customWidth="1"/>
    <col min="6196" max="6196" width="2.28515625" style="113" customWidth="1"/>
    <col min="6197" max="6198" width="2.5703125" style="113" customWidth="1"/>
    <col min="6199" max="6199" width="2.140625" style="113" customWidth="1"/>
    <col min="6200" max="6200" width="1.5703125" style="113" customWidth="1"/>
    <col min="6201" max="6201" width="2.42578125" style="113" customWidth="1"/>
    <col min="6202" max="6202" width="2" style="113" customWidth="1"/>
    <col min="6203" max="6203" width="1" style="113" customWidth="1"/>
    <col min="6204" max="6204" width="1.7109375" style="113" customWidth="1"/>
    <col min="6205" max="6205" width="1.5703125" style="113" customWidth="1"/>
    <col min="6206" max="6206" width="0.85546875" style="113" customWidth="1"/>
    <col min="6207" max="6400" width="12.5703125" style="113"/>
    <col min="6401" max="6403" width="2.85546875" style="113" customWidth="1"/>
    <col min="6404" max="6404" width="9" style="113" customWidth="1"/>
    <col min="6405" max="6405" width="9.5703125" style="113" customWidth="1"/>
    <col min="6406" max="6433" width="2.85546875" style="113" customWidth="1"/>
    <col min="6434" max="6434" width="4.140625" style="113" customWidth="1"/>
    <col min="6435" max="6436" width="2.85546875" style="113" customWidth="1"/>
    <col min="6437" max="6437" width="5.42578125" style="113" customWidth="1"/>
    <col min="6438" max="6444" width="2.85546875" style="113" customWidth="1"/>
    <col min="6445" max="6445" width="6.42578125" style="113" customWidth="1"/>
    <col min="6446" max="6447" width="2.85546875" style="113" customWidth="1"/>
    <col min="6448" max="6448" width="1.5703125" style="113" customWidth="1"/>
    <col min="6449" max="6449" width="2.5703125" style="113" customWidth="1"/>
    <col min="6450" max="6450" width="2.140625" style="113" customWidth="1"/>
    <col min="6451" max="6451" width="2.7109375" style="113" customWidth="1"/>
    <col min="6452" max="6452" width="2.28515625" style="113" customWidth="1"/>
    <col min="6453" max="6454" width="2.5703125" style="113" customWidth="1"/>
    <col min="6455" max="6455" width="2.140625" style="113" customWidth="1"/>
    <col min="6456" max="6456" width="1.5703125" style="113" customWidth="1"/>
    <col min="6457" max="6457" width="2.42578125" style="113" customWidth="1"/>
    <col min="6458" max="6458" width="2" style="113" customWidth="1"/>
    <col min="6459" max="6459" width="1" style="113" customWidth="1"/>
    <col min="6460" max="6460" width="1.7109375" style="113" customWidth="1"/>
    <col min="6461" max="6461" width="1.5703125" style="113" customWidth="1"/>
    <col min="6462" max="6462" width="0.85546875" style="113" customWidth="1"/>
    <col min="6463" max="6656" width="12.5703125" style="113"/>
    <col min="6657" max="6659" width="2.85546875" style="113" customWidth="1"/>
    <col min="6660" max="6660" width="9" style="113" customWidth="1"/>
    <col min="6661" max="6661" width="9.5703125" style="113" customWidth="1"/>
    <col min="6662" max="6689" width="2.85546875" style="113" customWidth="1"/>
    <col min="6690" max="6690" width="4.140625" style="113" customWidth="1"/>
    <col min="6691" max="6692" width="2.85546875" style="113" customWidth="1"/>
    <col min="6693" max="6693" width="5.42578125" style="113" customWidth="1"/>
    <col min="6694" max="6700" width="2.85546875" style="113" customWidth="1"/>
    <col min="6701" max="6701" width="6.42578125" style="113" customWidth="1"/>
    <col min="6702" max="6703" width="2.85546875" style="113" customWidth="1"/>
    <col min="6704" max="6704" width="1.5703125" style="113" customWidth="1"/>
    <col min="6705" max="6705" width="2.5703125" style="113" customWidth="1"/>
    <col min="6706" max="6706" width="2.140625" style="113" customWidth="1"/>
    <col min="6707" max="6707" width="2.7109375" style="113" customWidth="1"/>
    <col min="6708" max="6708" width="2.28515625" style="113" customWidth="1"/>
    <col min="6709" max="6710" width="2.5703125" style="113" customWidth="1"/>
    <col min="6711" max="6711" width="2.140625" style="113" customWidth="1"/>
    <col min="6712" max="6712" width="1.5703125" style="113" customWidth="1"/>
    <col min="6713" max="6713" width="2.42578125" style="113" customWidth="1"/>
    <col min="6714" max="6714" width="2" style="113" customWidth="1"/>
    <col min="6715" max="6715" width="1" style="113" customWidth="1"/>
    <col min="6716" max="6716" width="1.7109375" style="113" customWidth="1"/>
    <col min="6717" max="6717" width="1.5703125" style="113" customWidth="1"/>
    <col min="6718" max="6718" width="0.85546875" style="113" customWidth="1"/>
    <col min="6719" max="6912" width="12.5703125" style="113"/>
    <col min="6913" max="6915" width="2.85546875" style="113" customWidth="1"/>
    <col min="6916" max="6916" width="9" style="113" customWidth="1"/>
    <col min="6917" max="6917" width="9.5703125" style="113" customWidth="1"/>
    <col min="6918" max="6945" width="2.85546875" style="113" customWidth="1"/>
    <col min="6946" max="6946" width="4.140625" style="113" customWidth="1"/>
    <col min="6947" max="6948" width="2.85546875" style="113" customWidth="1"/>
    <col min="6949" max="6949" width="5.42578125" style="113" customWidth="1"/>
    <col min="6950" max="6956" width="2.85546875" style="113" customWidth="1"/>
    <col min="6957" max="6957" width="6.42578125" style="113" customWidth="1"/>
    <col min="6958" max="6959" width="2.85546875" style="113" customWidth="1"/>
    <col min="6960" max="6960" width="1.5703125" style="113" customWidth="1"/>
    <col min="6961" max="6961" width="2.5703125" style="113" customWidth="1"/>
    <col min="6962" max="6962" width="2.140625" style="113" customWidth="1"/>
    <col min="6963" max="6963" width="2.7109375" style="113" customWidth="1"/>
    <col min="6964" max="6964" width="2.28515625" style="113" customWidth="1"/>
    <col min="6965" max="6966" width="2.5703125" style="113" customWidth="1"/>
    <col min="6967" max="6967" width="2.140625" style="113" customWidth="1"/>
    <col min="6968" max="6968" width="1.5703125" style="113" customWidth="1"/>
    <col min="6969" max="6969" width="2.42578125" style="113" customWidth="1"/>
    <col min="6970" max="6970" width="2" style="113" customWidth="1"/>
    <col min="6971" max="6971" width="1" style="113" customWidth="1"/>
    <col min="6972" max="6972" width="1.7109375" style="113" customWidth="1"/>
    <col min="6973" max="6973" width="1.5703125" style="113" customWidth="1"/>
    <col min="6974" max="6974" width="0.85546875" style="113" customWidth="1"/>
    <col min="6975" max="7168" width="12.5703125" style="113"/>
    <col min="7169" max="7171" width="2.85546875" style="113" customWidth="1"/>
    <col min="7172" max="7172" width="9" style="113" customWidth="1"/>
    <col min="7173" max="7173" width="9.5703125" style="113" customWidth="1"/>
    <col min="7174" max="7201" width="2.85546875" style="113" customWidth="1"/>
    <col min="7202" max="7202" width="4.140625" style="113" customWidth="1"/>
    <col min="7203" max="7204" width="2.85546875" style="113" customWidth="1"/>
    <col min="7205" max="7205" width="5.42578125" style="113" customWidth="1"/>
    <col min="7206" max="7212" width="2.85546875" style="113" customWidth="1"/>
    <col min="7213" max="7213" width="6.42578125" style="113" customWidth="1"/>
    <col min="7214" max="7215" width="2.85546875" style="113" customWidth="1"/>
    <col min="7216" max="7216" width="1.5703125" style="113" customWidth="1"/>
    <col min="7217" max="7217" width="2.5703125" style="113" customWidth="1"/>
    <col min="7218" max="7218" width="2.140625" style="113" customWidth="1"/>
    <col min="7219" max="7219" width="2.7109375" style="113" customWidth="1"/>
    <col min="7220" max="7220" width="2.28515625" style="113" customWidth="1"/>
    <col min="7221" max="7222" width="2.5703125" style="113" customWidth="1"/>
    <col min="7223" max="7223" width="2.140625" style="113" customWidth="1"/>
    <col min="7224" max="7224" width="1.5703125" style="113" customWidth="1"/>
    <col min="7225" max="7225" width="2.42578125" style="113" customWidth="1"/>
    <col min="7226" max="7226" width="2" style="113" customWidth="1"/>
    <col min="7227" max="7227" width="1" style="113" customWidth="1"/>
    <col min="7228" max="7228" width="1.7109375" style="113" customWidth="1"/>
    <col min="7229" max="7229" width="1.5703125" style="113" customWidth="1"/>
    <col min="7230" max="7230" width="0.85546875" style="113" customWidth="1"/>
    <col min="7231" max="7424" width="12.5703125" style="113"/>
    <col min="7425" max="7427" width="2.85546875" style="113" customWidth="1"/>
    <col min="7428" max="7428" width="9" style="113" customWidth="1"/>
    <col min="7429" max="7429" width="9.5703125" style="113" customWidth="1"/>
    <col min="7430" max="7457" width="2.85546875" style="113" customWidth="1"/>
    <col min="7458" max="7458" width="4.140625" style="113" customWidth="1"/>
    <col min="7459" max="7460" width="2.85546875" style="113" customWidth="1"/>
    <col min="7461" max="7461" width="5.42578125" style="113" customWidth="1"/>
    <col min="7462" max="7468" width="2.85546875" style="113" customWidth="1"/>
    <col min="7469" max="7469" width="6.42578125" style="113" customWidth="1"/>
    <col min="7470" max="7471" width="2.85546875" style="113" customWidth="1"/>
    <col min="7472" max="7472" width="1.5703125" style="113" customWidth="1"/>
    <col min="7473" max="7473" width="2.5703125" style="113" customWidth="1"/>
    <col min="7474" max="7474" width="2.140625" style="113" customWidth="1"/>
    <col min="7475" max="7475" width="2.7109375" style="113" customWidth="1"/>
    <col min="7476" max="7476" width="2.28515625" style="113" customWidth="1"/>
    <col min="7477" max="7478" width="2.5703125" style="113" customWidth="1"/>
    <col min="7479" max="7479" width="2.140625" style="113" customWidth="1"/>
    <col min="7480" max="7480" width="1.5703125" style="113" customWidth="1"/>
    <col min="7481" max="7481" width="2.42578125" style="113" customWidth="1"/>
    <col min="7482" max="7482" width="2" style="113" customWidth="1"/>
    <col min="7483" max="7483" width="1" style="113" customWidth="1"/>
    <col min="7484" max="7484" width="1.7109375" style="113" customWidth="1"/>
    <col min="7485" max="7485" width="1.5703125" style="113" customWidth="1"/>
    <col min="7486" max="7486" width="0.85546875" style="113" customWidth="1"/>
    <col min="7487" max="7680" width="12.5703125" style="113"/>
    <col min="7681" max="7683" width="2.85546875" style="113" customWidth="1"/>
    <col min="7684" max="7684" width="9" style="113" customWidth="1"/>
    <col min="7685" max="7685" width="9.5703125" style="113" customWidth="1"/>
    <col min="7686" max="7713" width="2.85546875" style="113" customWidth="1"/>
    <col min="7714" max="7714" width="4.140625" style="113" customWidth="1"/>
    <col min="7715" max="7716" width="2.85546875" style="113" customWidth="1"/>
    <col min="7717" max="7717" width="5.42578125" style="113" customWidth="1"/>
    <col min="7718" max="7724" width="2.85546875" style="113" customWidth="1"/>
    <col min="7725" max="7725" width="6.42578125" style="113" customWidth="1"/>
    <col min="7726" max="7727" width="2.85546875" style="113" customWidth="1"/>
    <col min="7728" max="7728" width="1.5703125" style="113" customWidth="1"/>
    <col min="7729" max="7729" width="2.5703125" style="113" customWidth="1"/>
    <col min="7730" max="7730" width="2.140625" style="113" customWidth="1"/>
    <col min="7731" max="7731" width="2.7109375" style="113" customWidth="1"/>
    <col min="7732" max="7732" width="2.28515625" style="113" customWidth="1"/>
    <col min="7733" max="7734" width="2.5703125" style="113" customWidth="1"/>
    <col min="7735" max="7735" width="2.140625" style="113" customWidth="1"/>
    <col min="7736" max="7736" width="1.5703125" style="113" customWidth="1"/>
    <col min="7737" max="7737" width="2.42578125" style="113" customWidth="1"/>
    <col min="7738" max="7738" width="2" style="113" customWidth="1"/>
    <col min="7739" max="7739" width="1" style="113" customWidth="1"/>
    <col min="7740" max="7740" width="1.7109375" style="113" customWidth="1"/>
    <col min="7741" max="7741" width="1.5703125" style="113" customWidth="1"/>
    <col min="7742" max="7742" width="0.85546875" style="113" customWidth="1"/>
    <col min="7743" max="7936" width="12.5703125" style="113"/>
    <col min="7937" max="7939" width="2.85546875" style="113" customWidth="1"/>
    <col min="7940" max="7940" width="9" style="113" customWidth="1"/>
    <col min="7941" max="7941" width="9.5703125" style="113" customWidth="1"/>
    <col min="7942" max="7969" width="2.85546875" style="113" customWidth="1"/>
    <col min="7970" max="7970" width="4.140625" style="113" customWidth="1"/>
    <col min="7971" max="7972" width="2.85546875" style="113" customWidth="1"/>
    <col min="7973" max="7973" width="5.42578125" style="113" customWidth="1"/>
    <col min="7974" max="7980" width="2.85546875" style="113" customWidth="1"/>
    <col min="7981" max="7981" width="6.42578125" style="113" customWidth="1"/>
    <col min="7982" max="7983" width="2.85546875" style="113" customWidth="1"/>
    <col min="7984" max="7984" width="1.5703125" style="113" customWidth="1"/>
    <col min="7985" max="7985" width="2.5703125" style="113" customWidth="1"/>
    <col min="7986" max="7986" width="2.140625" style="113" customWidth="1"/>
    <col min="7987" max="7987" width="2.7109375" style="113" customWidth="1"/>
    <col min="7988" max="7988" width="2.28515625" style="113" customWidth="1"/>
    <col min="7989" max="7990" width="2.5703125" style="113" customWidth="1"/>
    <col min="7991" max="7991" width="2.140625" style="113" customWidth="1"/>
    <col min="7992" max="7992" width="1.5703125" style="113" customWidth="1"/>
    <col min="7993" max="7993" width="2.42578125" style="113" customWidth="1"/>
    <col min="7994" max="7994" width="2" style="113" customWidth="1"/>
    <col min="7995" max="7995" width="1" style="113" customWidth="1"/>
    <col min="7996" max="7996" width="1.7109375" style="113" customWidth="1"/>
    <col min="7997" max="7997" width="1.5703125" style="113" customWidth="1"/>
    <col min="7998" max="7998" width="0.85546875" style="113" customWidth="1"/>
    <col min="7999" max="8192" width="12.5703125" style="113"/>
    <col min="8193" max="8195" width="2.85546875" style="113" customWidth="1"/>
    <col min="8196" max="8196" width="9" style="113" customWidth="1"/>
    <col min="8197" max="8197" width="9.5703125" style="113" customWidth="1"/>
    <col min="8198" max="8225" width="2.85546875" style="113" customWidth="1"/>
    <col min="8226" max="8226" width="4.140625" style="113" customWidth="1"/>
    <col min="8227" max="8228" width="2.85546875" style="113" customWidth="1"/>
    <col min="8229" max="8229" width="5.42578125" style="113" customWidth="1"/>
    <col min="8230" max="8236" width="2.85546875" style="113" customWidth="1"/>
    <col min="8237" max="8237" width="6.42578125" style="113" customWidth="1"/>
    <col min="8238" max="8239" width="2.85546875" style="113" customWidth="1"/>
    <col min="8240" max="8240" width="1.5703125" style="113" customWidth="1"/>
    <col min="8241" max="8241" width="2.5703125" style="113" customWidth="1"/>
    <col min="8242" max="8242" width="2.140625" style="113" customWidth="1"/>
    <col min="8243" max="8243" width="2.7109375" style="113" customWidth="1"/>
    <col min="8244" max="8244" width="2.28515625" style="113" customWidth="1"/>
    <col min="8245" max="8246" width="2.5703125" style="113" customWidth="1"/>
    <col min="8247" max="8247" width="2.140625" style="113" customWidth="1"/>
    <col min="8248" max="8248" width="1.5703125" style="113" customWidth="1"/>
    <col min="8249" max="8249" width="2.42578125" style="113" customWidth="1"/>
    <col min="8250" max="8250" width="2" style="113" customWidth="1"/>
    <col min="8251" max="8251" width="1" style="113" customWidth="1"/>
    <col min="8252" max="8252" width="1.7109375" style="113" customWidth="1"/>
    <col min="8253" max="8253" width="1.5703125" style="113" customWidth="1"/>
    <col min="8254" max="8254" width="0.85546875" style="113" customWidth="1"/>
    <col min="8255" max="8448" width="12.5703125" style="113"/>
    <col min="8449" max="8451" width="2.85546875" style="113" customWidth="1"/>
    <col min="8452" max="8452" width="9" style="113" customWidth="1"/>
    <col min="8453" max="8453" width="9.5703125" style="113" customWidth="1"/>
    <col min="8454" max="8481" width="2.85546875" style="113" customWidth="1"/>
    <col min="8482" max="8482" width="4.140625" style="113" customWidth="1"/>
    <col min="8483" max="8484" width="2.85546875" style="113" customWidth="1"/>
    <col min="8485" max="8485" width="5.42578125" style="113" customWidth="1"/>
    <col min="8486" max="8492" width="2.85546875" style="113" customWidth="1"/>
    <col min="8493" max="8493" width="6.42578125" style="113" customWidth="1"/>
    <col min="8494" max="8495" width="2.85546875" style="113" customWidth="1"/>
    <col min="8496" max="8496" width="1.5703125" style="113" customWidth="1"/>
    <col min="8497" max="8497" width="2.5703125" style="113" customWidth="1"/>
    <col min="8498" max="8498" width="2.140625" style="113" customWidth="1"/>
    <col min="8499" max="8499" width="2.7109375" style="113" customWidth="1"/>
    <col min="8500" max="8500" width="2.28515625" style="113" customWidth="1"/>
    <col min="8501" max="8502" width="2.5703125" style="113" customWidth="1"/>
    <col min="8503" max="8503" width="2.140625" style="113" customWidth="1"/>
    <col min="8504" max="8504" width="1.5703125" style="113" customWidth="1"/>
    <col min="8505" max="8505" width="2.42578125" style="113" customWidth="1"/>
    <col min="8506" max="8506" width="2" style="113" customWidth="1"/>
    <col min="8507" max="8507" width="1" style="113" customWidth="1"/>
    <col min="8508" max="8508" width="1.7109375" style="113" customWidth="1"/>
    <col min="8509" max="8509" width="1.5703125" style="113" customWidth="1"/>
    <col min="8510" max="8510" width="0.85546875" style="113" customWidth="1"/>
    <col min="8511" max="8704" width="12.5703125" style="113"/>
    <col min="8705" max="8707" width="2.85546875" style="113" customWidth="1"/>
    <col min="8708" max="8708" width="9" style="113" customWidth="1"/>
    <col min="8709" max="8709" width="9.5703125" style="113" customWidth="1"/>
    <col min="8710" max="8737" width="2.85546875" style="113" customWidth="1"/>
    <col min="8738" max="8738" width="4.140625" style="113" customWidth="1"/>
    <col min="8739" max="8740" width="2.85546875" style="113" customWidth="1"/>
    <col min="8741" max="8741" width="5.42578125" style="113" customWidth="1"/>
    <col min="8742" max="8748" width="2.85546875" style="113" customWidth="1"/>
    <col min="8749" max="8749" width="6.42578125" style="113" customWidth="1"/>
    <col min="8750" max="8751" width="2.85546875" style="113" customWidth="1"/>
    <col min="8752" max="8752" width="1.5703125" style="113" customWidth="1"/>
    <col min="8753" max="8753" width="2.5703125" style="113" customWidth="1"/>
    <col min="8754" max="8754" width="2.140625" style="113" customWidth="1"/>
    <col min="8755" max="8755" width="2.7109375" style="113" customWidth="1"/>
    <col min="8756" max="8756" width="2.28515625" style="113" customWidth="1"/>
    <col min="8757" max="8758" width="2.5703125" style="113" customWidth="1"/>
    <col min="8759" max="8759" width="2.140625" style="113" customWidth="1"/>
    <col min="8760" max="8760" width="1.5703125" style="113" customWidth="1"/>
    <col min="8761" max="8761" width="2.42578125" style="113" customWidth="1"/>
    <col min="8762" max="8762" width="2" style="113" customWidth="1"/>
    <col min="8763" max="8763" width="1" style="113" customWidth="1"/>
    <col min="8764" max="8764" width="1.7109375" style="113" customWidth="1"/>
    <col min="8765" max="8765" width="1.5703125" style="113" customWidth="1"/>
    <col min="8766" max="8766" width="0.85546875" style="113" customWidth="1"/>
    <col min="8767" max="8960" width="12.5703125" style="113"/>
    <col min="8961" max="8963" width="2.85546875" style="113" customWidth="1"/>
    <col min="8964" max="8964" width="9" style="113" customWidth="1"/>
    <col min="8965" max="8965" width="9.5703125" style="113" customWidth="1"/>
    <col min="8966" max="8993" width="2.85546875" style="113" customWidth="1"/>
    <col min="8994" max="8994" width="4.140625" style="113" customWidth="1"/>
    <col min="8995" max="8996" width="2.85546875" style="113" customWidth="1"/>
    <col min="8997" max="8997" width="5.42578125" style="113" customWidth="1"/>
    <col min="8998" max="9004" width="2.85546875" style="113" customWidth="1"/>
    <col min="9005" max="9005" width="6.42578125" style="113" customWidth="1"/>
    <col min="9006" max="9007" width="2.85546875" style="113" customWidth="1"/>
    <col min="9008" max="9008" width="1.5703125" style="113" customWidth="1"/>
    <col min="9009" max="9009" width="2.5703125" style="113" customWidth="1"/>
    <col min="9010" max="9010" width="2.140625" style="113" customWidth="1"/>
    <col min="9011" max="9011" width="2.7109375" style="113" customWidth="1"/>
    <col min="9012" max="9012" width="2.28515625" style="113" customWidth="1"/>
    <col min="9013" max="9014" width="2.5703125" style="113" customWidth="1"/>
    <col min="9015" max="9015" width="2.140625" style="113" customWidth="1"/>
    <col min="9016" max="9016" width="1.5703125" style="113" customWidth="1"/>
    <col min="9017" max="9017" width="2.42578125" style="113" customWidth="1"/>
    <col min="9018" max="9018" width="2" style="113" customWidth="1"/>
    <col min="9019" max="9019" width="1" style="113" customWidth="1"/>
    <col min="9020" max="9020" width="1.7109375" style="113" customWidth="1"/>
    <col min="9021" max="9021" width="1.5703125" style="113" customWidth="1"/>
    <col min="9022" max="9022" width="0.85546875" style="113" customWidth="1"/>
    <col min="9023" max="9216" width="12.5703125" style="113"/>
    <col min="9217" max="9219" width="2.85546875" style="113" customWidth="1"/>
    <col min="9220" max="9220" width="9" style="113" customWidth="1"/>
    <col min="9221" max="9221" width="9.5703125" style="113" customWidth="1"/>
    <col min="9222" max="9249" width="2.85546875" style="113" customWidth="1"/>
    <col min="9250" max="9250" width="4.140625" style="113" customWidth="1"/>
    <col min="9251" max="9252" width="2.85546875" style="113" customWidth="1"/>
    <col min="9253" max="9253" width="5.42578125" style="113" customWidth="1"/>
    <col min="9254" max="9260" width="2.85546875" style="113" customWidth="1"/>
    <col min="9261" max="9261" width="6.42578125" style="113" customWidth="1"/>
    <col min="9262" max="9263" width="2.85546875" style="113" customWidth="1"/>
    <col min="9264" max="9264" width="1.5703125" style="113" customWidth="1"/>
    <col min="9265" max="9265" width="2.5703125" style="113" customWidth="1"/>
    <col min="9266" max="9266" width="2.140625" style="113" customWidth="1"/>
    <col min="9267" max="9267" width="2.7109375" style="113" customWidth="1"/>
    <col min="9268" max="9268" width="2.28515625" style="113" customWidth="1"/>
    <col min="9269" max="9270" width="2.5703125" style="113" customWidth="1"/>
    <col min="9271" max="9271" width="2.140625" style="113" customWidth="1"/>
    <col min="9272" max="9272" width="1.5703125" style="113" customWidth="1"/>
    <col min="9273" max="9273" width="2.42578125" style="113" customWidth="1"/>
    <col min="9274" max="9274" width="2" style="113" customWidth="1"/>
    <col min="9275" max="9275" width="1" style="113" customWidth="1"/>
    <col min="9276" max="9276" width="1.7109375" style="113" customWidth="1"/>
    <col min="9277" max="9277" width="1.5703125" style="113" customWidth="1"/>
    <col min="9278" max="9278" width="0.85546875" style="113" customWidth="1"/>
    <col min="9279" max="9472" width="12.5703125" style="113"/>
    <col min="9473" max="9475" width="2.85546875" style="113" customWidth="1"/>
    <col min="9476" max="9476" width="9" style="113" customWidth="1"/>
    <col min="9477" max="9477" width="9.5703125" style="113" customWidth="1"/>
    <col min="9478" max="9505" width="2.85546875" style="113" customWidth="1"/>
    <col min="9506" max="9506" width="4.140625" style="113" customWidth="1"/>
    <col min="9507" max="9508" width="2.85546875" style="113" customWidth="1"/>
    <col min="9509" max="9509" width="5.42578125" style="113" customWidth="1"/>
    <col min="9510" max="9516" width="2.85546875" style="113" customWidth="1"/>
    <col min="9517" max="9517" width="6.42578125" style="113" customWidth="1"/>
    <col min="9518" max="9519" width="2.85546875" style="113" customWidth="1"/>
    <col min="9520" max="9520" width="1.5703125" style="113" customWidth="1"/>
    <col min="9521" max="9521" width="2.5703125" style="113" customWidth="1"/>
    <col min="9522" max="9522" width="2.140625" style="113" customWidth="1"/>
    <col min="9523" max="9523" width="2.7109375" style="113" customWidth="1"/>
    <col min="9524" max="9524" width="2.28515625" style="113" customWidth="1"/>
    <col min="9525" max="9526" width="2.5703125" style="113" customWidth="1"/>
    <col min="9527" max="9527" width="2.140625" style="113" customWidth="1"/>
    <col min="9528" max="9528" width="1.5703125" style="113" customWidth="1"/>
    <col min="9529" max="9529" width="2.42578125" style="113" customWidth="1"/>
    <col min="9530" max="9530" width="2" style="113" customWidth="1"/>
    <col min="9531" max="9531" width="1" style="113" customWidth="1"/>
    <col min="9532" max="9532" width="1.7109375" style="113" customWidth="1"/>
    <col min="9533" max="9533" width="1.5703125" style="113" customWidth="1"/>
    <col min="9534" max="9534" width="0.85546875" style="113" customWidth="1"/>
    <col min="9535" max="9728" width="12.5703125" style="113"/>
    <col min="9729" max="9731" width="2.85546875" style="113" customWidth="1"/>
    <col min="9732" max="9732" width="9" style="113" customWidth="1"/>
    <col min="9733" max="9733" width="9.5703125" style="113" customWidth="1"/>
    <col min="9734" max="9761" width="2.85546875" style="113" customWidth="1"/>
    <col min="9762" max="9762" width="4.140625" style="113" customWidth="1"/>
    <col min="9763" max="9764" width="2.85546875" style="113" customWidth="1"/>
    <col min="9765" max="9765" width="5.42578125" style="113" customWidth="1"/>
    <col min="9766" max="9772" width="2.85546875" style="113" customWidth="1"/>
    <col min="9773" max="9773" width="6.42578125" style="113" customWidth="1"/>
    <col min="9774" max="9775" width="2.85546875" style="113" customWidth="1"/>
    <col min="9776" max="9776" width="1.5703125" style="113" customWidth="1"/>
    <col min="9777" max="9777" width="2.5703125" style="113" customWidth="1"/>
    <col min="9778" max="9778" width="2.140625" style="113" customWidth="1"/>
    <col min="9779" max="9779" width="2.7109375" style="113" customWidth="1"/>
    <col min="9780" max="9780" width="2.28515625" style="113" customWidth="1"/>
    <col min="9781" max="9782" width="2.5703125" style="113" customWidth="1"/>
    <col min="9783" max="9783" width="2.140625" style="113" customWidth="1"/>
    <col min="9784" max="9784" width="1.5703125" style="113" customWidth="1"/>
    <col min="9785" max="9785" width="2.42578125" style="113" customWidth="1"/>
    <col min="9786" max="9786" width="2" style="113" customWidth="1"/>
    <col min="9787" max="9787" width="1" style="113" customWidth="1"/>
    <col min="9788" max="9788" width="1.7109375" style="113" customWidth="1"/>
    <col min="9789" max="9789" width="1.5703125" style="113" customWidth="1"/>
    <col min="9790" max="9790" width="0.85546875" style="113" customWidth="1"/>
    <col min="9791" max="9984" width="12.5703125" style="113"/>
    <col min="9985" max="9987" width="2.85546875" style="113" customWidth="1"/>
    <col min="9988" max="9988" width="9" style="113" customWidth="1"/>
    <col min="9989" max="9989" width="9.5703125" style="113" customWidth="1"/>
    <col min="9990" max="10017" width="2.85546875" style="113" customWidth="1"/>
    <col min="10018" max="10018" width="4.140625" style="113" customWidth="1"/>
    <col min="10019" max="10020" width="2.85546875" style="113" customWidth="1"/>
    <col min="10021" max="10021" width="5.42578125" style="113" customWidth="1"/>
    <col min="10022" max="10028" width="2.85546875" style="113" customWidth="1"/>
    <col min="10029" max="10029" width="6.42578125" style="113" customWidth="1"/>
    <col min="10030" max="10031" width="2.85546875" style="113" customWidth="1"/>
    <col min="10032" max="10032" width="1.5703125" style="113" customWidth="1"/>
    <col min="10033" max="10033" width="2.5703125" style="113" customWidth="1"/>
    <col min="10034" max="10034" width="2.140625" style="113" customWidth="1"/>
    <col min="10035" max="10035" width="2.7109375" style="113" customWidth="1"/>
    <col min="10036" max="10036" width="2.28515625" style="113" customWidth="1"/>
    <col min="10037" max="10038" width="2.5703125" style="113" customWidth="1"/>
    <col min="10039" max="10039" width="2.140625" style="113" customWidth="1"/>
    <col min="10040" max="10040" width="1.5703125" style="113" customWidth="1"/>
    <col min="10041" max="10041" width="2.42578125" style="113" customWidth="1"/>
    <col min="10042" max="10042" width="2" style="113" customWidth="1"/>
    <col min="10043" max="10043" width="1" style="113" customWidth="1"/>
    <col min="10044" max="10044" width="1.7109375" style="113" customWidth="1"/>
    <col min="10045" max="10045" width="1.5703125" style="113" customWidth="1"/>
    <col min="10046" max="10046" width="0.85546875" style="113" customWidth="1"/>
    <col min="10047" max="10240" width="12.5703125" style="113"/>
    <col min="10241" max="10243" width="2.85546875" style="113" customWidth="1"/>
    <col min="10244" max="10244" width="9" style="113" customWidth="1"/>
    <col min="10245" max="10245" width="9.5703125" style="113" customWidth="1"/>
    <col min="10246" max="10273" width="2.85546875" style="113" customWidth="1"/>
    <col min="10274" max="10274" width="4.140625" style="113" customWidth="1"/>
    <col min="10275" max="10276" width="2.85546875" style="113" customWidth="1"/>
    <col min="10277" max="10277" width="5.42578125" style="113" customWidth="1"/>
    <col min="10278" max="10284" width="2.85546875" style="113" customWidth="1"/>
    <col min="10285" max="10285" width="6.42578125" style="113" customWidth="1"/>
    <col min="10286" max="10287" width="2.85546875" style="113" customWidth="1"/>
    <col min="10288" max="10288" width="1.5703125" style="113" customWidth="1"/>
    <col min="10289" max="10289" width="2.5703125" style="113" customWidth="1"/>
    <col min="10290" max="10290" width="2.140625" style="113" customWidth="1"/>
    <col min="10291" max="10291" width="2.7109375" style="113" customWidth="1"/>
    <col min="10292" max="10292" width="2.28515625" style="113" customWidth="1"/>
    <col min="10293" max="10294" width="2.5703125" style="113" customWidth="1"/>
    <col min="10295" max="10295" width="2.140625" style="113" customWidth="1"/>
    <col min="10296" max="10296" width="1.5703125" style="113" customWidth="1"/>
    <col min="10297" max="10297" width="2.42578125" style="113" customWidth="1"/>
    <col min="10298" max="10298" width="2" style="113" customWidth="1"/>
    <col min="10299" max="10299" width="1" style="113" customWidth="1"/>
    <col min="10300" max="10300" width="1.7109375" style="113" customWidth="1"/>
    <col min="10301" max="10301" width="1.5703125" style="113" customWidth="1"/>
    <col min="10302" max="10302" width="0.85546875" style="113" customWidth="1"/>
    <col min="10303" max="10496" width="12.5703125" style="113"/>
    <col min="10497" max="10499" width="2.85546875" style="113" customWidth="1"/>
    <col min="10500" max="10500" width="9" style="113" customWidth="1"/>
    <col min="10501" max="10501" width="9.5703125" style="113" customWidth="1"/>
    <col min="10502" max="10529" width="2.85546875" style="113" customWidth="1"/>
    <col min="10530" max="10530" width="4.140625" style="113" customWidth="1"/>
    <col min="10531" max="10532" width="2.85546875" style="113" customWidth="1"/>
    <col min="10533" max="10533" width="5.42578125" style="113" customWidth="1"/>
    <col min="10534" max="10540" width="2.85546875" style="113" customWidth="1"/>
    <col min="10541" max="10541" width="6.42578125" style="113" customWidth="1"/>
    <col min="10542" max="10543" width="2.85546875" style="113" customWidth="1"/>
    <col min="10544" max="10544" width="1.5703125" style="113" customWidth="1"/>
    <col min="10545" max="10545" width="2.5703125" style="113" customWidth="1"/>
    <col min="10546" max="10546" width="2.140625" style="113" customWidth="1"/>
    <col min="10547" max="10547" width="2.7109375" style="113" customWidth="1"/>
    <col min="10548" max="10548" width="2.28515625" style="113" customWidth="1"/>
    <col min="10549" max="10550" width="2.5703125" style="113" customWidth="1"/>
    <col min="10551" max="10551" width="2.140625" style="113" customWidth="1"/>
    <col min="10552" max="10552" width="1.5703125" style="113" customWidth="1"/>
    <col min="10553" max="10553" width="2.42578125" style="113" customWidth="1"/>
    <col min="10554" max="10554" width="2" style="113" customWidth="1"/>
    <col min="10555" max="10555" width="1" style="113" customWidth="1"/>
    <col min="10556" max="10556" width="1.7109375" style="113" customWidth="1"/>
    <col min="10557" max="10557" width="1.5703125" style="113" customWidth="1"/>
    <col min="10558" max="10558" width="0.85546875" style="113" customWidth="1"/>
    <col min="10559" max="10752" width="12.5703125" style="113"/>
    <col min="10753" max="10755" width="2.85546875" style="113" customWidth="1"/>
    <col min="10756" max="10756" width="9" style="113" customWidth="1"/>
    <col min="10757" max="10757" width="9.5703125" style="113" customWidth="1"/>
    <col min="10758" max="10785" width="2.85546875" style="113" customWidth="1"/>
    <col min="10786" max="10786" width="4.140625" style="113" customWidth="1"/>
    <col min="10787" max="10788" width="2.85546875" style="113" customWidth="1"/>
    <col min="10789" max="10789" width="5.42578125" style="113" customWidth="1"/>
    <col min="10790" max="10796" width="2.85546875" style="113" customWidth="1"/>
    <col min="10797" max="10797" width="6.42578125" style="113" customWidth="1"/>
    <col min="10798" max="10799" width="2.85546875" style="113" customWidth="1"/>
    <col min="10800" max="10800" width="1.5703125" style="113" customWidth="1"/>
    <col min="10801" max="10801" width="2.5703125" style="113" customWidth="1"/>
    <col min="10802" max="10802" width="2.140625" style="113" customWidth="1"/>
    <col min="10803" max="10803" width="2.7109375" style="113" customWidth="1"/>
    <col min="10804" max="10804" width="2.28515625" style="113" customWidth="1"/>
    <col min="10805" max="10806" width="2.5703125" style="113" customWidth="1"/>
    <col min="10807" max="10807" width="2.140625" style="113" customWidth="1"/>
    <col min="10808" max="10808" width="1.5703125" style="113" customWidth="1"/>
    <col min="10809" max="10809" width="2.42578125" style="113" customWidth="1"/>
    <col min="10810" max="10810" width="2" style="113" customWidth="1"/>
    <col min="10811" max="10811" width="1" style="113" customWidth="1"/>
    <col min="10812" max="10812" width="1.7109375" style="113" customWidth="1"/>
    <col min="10813" max="10813" width="1.5703125" style="113" customWidth="1"/>
    <col min="10814" max="10814" width="0.85546875" style="113" customWidth="1"/>
    <col min="10815" max="11008" width="12.5703125" style="113"/>
    <col min="11009" max="11011" width="2.85546875" style="113" customWidth="1"/>
    <col min="11012" max="11012" width="9" style="113" customWidth="1"/>
    <col min="11013" max="11013" width="9.5703125" style="113" customWidth="1"/>
    <col min="11014" max="11041" width="2.85546875" style="113" customWidth="1"/>
    <col min="11042" max="11042" width="4.140625" style="113" customWidth="1"/>
    <col min="11043" max="11044" width="2.85546875" style="113" customWidth="1"/>
    <col min="11045" max="11045" width="5.42578125" style="113" customWidth="1"/>
    <col min="11046" max="11052" width="2.85546875" style="113" customWidth="1"/>
    <col min="11053" max="11053" width="6.42578125" style="113" customWidth="1"/>
    <col min="11054" max="11055" width="2.85546875" style="113" customWidth="1"/>
    <col min="11056" max="11056" width="1.5703125" style="113" customWidth="1"/>
    <col min="11057" max="11057" width="2.5703125" style="113" customWidth="1"/>
    <col min="11058" max="11058" width="2.140625" style="113" customWidth="1"/>
    <col min="11059" max="11059" width="2.7109375" style="113" customWidth="1"/>
    <col min="11060" max="11060" width="2.28515625" style="113" customWidth="1"/>
    <col min="11061" max="11062" width="2.5703125" style="113" customWidth="1"/>
    <col min="11063" max="11063" width="2.140625" style="113" customWidth="1"/>
    <col min="11064" max="11064" width="1.5703125" style="113" customWidth="1"/>
    <col min="11065" max="11065" width="2.42578125" style="113" customWidth="1"/>
    <col min="11066" max="11066" width="2" style="113" customWidth="1"/>
    <col min="11067" max="11067" width="1" style="113" customWidth="1"/>
    <col min="11068" max="11068" width="1.7109375" style="113" customWidth="1"/>
    <col min="11069" max="11069" width="1.5703125" style="113" customWidth="1"/>
    <col min="11070" max="11070" width="0.85546875" style="113" customWidth="1"/>
    <col min="11071" max="11264" width="12.5703125" style="113"/>
    <col min="11265" max="11267" width="2.85546875" style="113" customWidth="1"/>
    <col min="11268" max="11268" width="9" style="113" customWidth="1"/>
    <col min="11269" max="11269" width="9.5703125" style="113" customWidth="1"/>
    <col min="11270" max="11297" width="2.85546875" style="113" customWidth="1"/>
    <col min="11298" max="11298" width="4.140625" style="113" customWidth="1"/>
    <col min="11299" max="11300" width="2.85546875" style="113" customWidth="1"/>
    <col min="11301" max="11301" width="5.42578125" style="113" customWidth="1"/>
    <col min="11302" max="11308" width="2.85546875" style="113" customWidth="1"/>
    <col min="11309" max="11309" width="6.42578125" style="113" customWidth="1"/>
    <col min="11310" max="11311" width="2.85546875" style="113" customWidth="1"/>
    <col min="11312" max="11312" width="1.5703125" style="113" customWidth="1"/>
    <col min="11313" max="11313" width="2.5703125" style="113" customWidth="1"/>
    <col min="11314" max="11314" width="2.140625" style="113" customWidth="1"/>
    <col min="11315" max="11315" width="2.7109375" style="113" customWidth="1"/>
    <col min="11316" max="11316" width="2.28515625" style="113" customWidth="1"/>
    <col min="11317" max="11318" width="2.5703125" style="113" customWidth="1"/>
    <col min="11319" max="11319" width="2.140625" style="113" customWidth="1"/>
    <col min="11320" max="11320" width="1.5703125" style="113" customWidth="1"/>
    <col min="11321" max="11321" width="2.42578125" style="113" customWidth="1"/>
    <col min="11322" max="11322" width="2" style="113" customWidth="1"/>
    <col min="11323" max="11323" width="1" style="113" customWidth="1"/>
    <col min="11324" max="11324" width="1.7109375" style="113" customWidth="1"/>
    <col min="11325" max="11325" width="1.5703125" style="113" customWidth="1"/>
    <col min="11326" max="11326" width="0.85546875" style="113" customWidth="1"/>
    <col min="11327" max="11520" width="12.5703125" style="113"/>
    <col min="11521" max="11523" width="2.85546875" style="113" customWidth="1"/>
    <col min="11524" max="11524" width="9" style="113" customWidth="1"/>
    <col min="11525" max="11525" width="9.5703125" style="113" customWidth="1"/>
    <col min="11526" max="11553" width="2.85546875" style="113" customWidth="1"/>
    <col min="11554" max="11554" width="4.140625" style="113" customWidth="1"/>
    <col min="11555" max="11556" width="2.85546875" style="113" customWidth="1"/>
    <col min="11557" max="11557" width="5.42578125" style="113" customWidth="1"/>
    <col min="11558" max="11564" width="2.85546875" style="113" customWidth="1"/>
    <col min="11565" max="11565" width="6.42578125" style="113" customWidth="1"/>
    <col min="11566" max="11567" width="2.85546875" style="113" customWidth="1"/>
    <col min="11568" max="11568" width="1.5703125" style="113" customWidth="1"/>
    <col min="11569" max="11569" width="2.5703125" style="113" customWidth="1"/>
    <col min="11570" max="11570" width="2.140625" style="113" customWidth="1"/>
    <col min="11571" max="11571" width="2.7109375" style="113" customWidth="1"/>
    <col min="11572" max="11572" width="2.28515625" style="113" customWidth="1"/>
    <col min="11573" max="11574" width="2.5703125" style="113" customWidth="1"/>
    <col min="11575" max="11575" width="2.140625" style="113" customWidth="1"/>
    <col min="11576" max="11576" width="1.5703125" style="113" customWidth="1"/>
    <col min="11577" max="11577" width="2.42578125" style="113" customWidth="1"/>
    <col min="11578" max="11578" width="2" style="113" customWidth="1"/>
    <col min="11579" max="11579" width="1" style="113" customWidth="1"/>
    <col min="11580" max="11580" width="1.7109375" style="113" customWidth="1"/>
    <col min="11581" max="11581" width="1.5703125" style="113" customWidth="1"/>
    <col min="11582" max="11582" width="0.85546875" style="113" customWidth="1"/>
    <col min="11583" max="11776" width="12.5703125" style="113"/>
    <col min="11777" max="11779" width="2.85546875" style="113" customWidth="1"/>
    <col min="11780" max="11780" width="9" style="113" customWidth="1"/>
    <col min="11781" max="11781" width="9.5703125" style="113" customWidth="1"/>
    <col min="11782" max="11809" width="2.85546875" style="113" customWidth="1"/>
    <col min="11810" max="11810" width="4.140625" style="113" customWidth="1"/>
    <col min="11811" max="11812" width="2.85546875" style="113" customWidth="1"/>
    <col min="11813" max="11813" width="5.42578125" style="113" customWidth="1"/>
    <col min="11814" max="11820" width="2.85546875" style="113" customWidth="1"/>
    <col min="11821" max="11821" width="6.42578125" style="113" customWidth="1"/>
    <col min="11822" max="11823" width="2.85546875" style="113" customWidth="1"/>
    <col min="11824" max="11824" width="1.5703125" style="113" customWidth="1"/>
    <col min="11825" max="11825" width="2.5703125" style="113" customWidth="1"/>
    <col min="11826" max="11826" width="2.140625" style="113" customWidth="1"/>
    <col min="11827" max="11827" width="2.7109375" style="113" customWidth="1"/>
    <col min="11828" max="11828" width="2.28515625" style="113" customWidth="1"/>
    <col min="11829" max="11830" width="2.5703125" style="113" customWidth="1"/>
    <col min="11831" max="11831" width="2.140625" style="113" customWidth="1"/>
    <col min="11832" max="11832" width="1.5703125" style="113" customWidth="1"/>
    <col min="11833" max="11833" width="2.42578125" style="113" customWidth="1"/>
    <col min="11834" max="11834" width="2" style="113" customWidth="1"/>
    <col min="11835" max="11835" width="1" style="113" customWidth="1"/>
    <col min="11836" max="11836" width="1.7109375" style="113" customWidth="1"/>
    <col min="11837" max="11837" width="1.5703125" style="113" customWidth="1"/>
    <col min="11838" max="11838" width="0.85546875" style="113" customWidth="1"/>
    <col min="11839" max="12032" width="12.5703125" style="113"/>
    <col min="12033" max="12035" width="2.85546875" style="113" customWidth="1"/>
    <col min="12036" max="12036" width="9" style="113" customWidth="1"/>
    <col min="12037" max="12037" width="9.5703125" style="113" customWidth="1"/>
    <col min="12038" max="12065" width="2.85546875" style="113" customWidth="1"/>
    <col min="12066" max="12066" width="4.140625" style="113" customWidth="1"/>
    <col min="12067" max="12068" width="2.85546875" style="113" customWidth="1"/>
    <col min="12069" max="12069" width="5.42578125" style="113" customWidth="1"/>
    <col min="12070" max="12076" width="2.85546875" style="113" customWidth="1"/>
    <col min="12077" max="12077" width="6.42578125" style="113" customWidth="1"/>
    <col min="12078" max="12079" width="2.85546875" style="113" customWidth="1"/>
    <col min="12080" max="12080" width="1.5703125" style="113" customWidth="1"/>
    <col min="12081" max="12081" width="2.5703125" style="113" customWidth="1"/>
    <col min="12082" max="12082" width="2.140625" style="113" customWidth="1"/>
    <col min="12083" max="12083" width="2.7109375" style="113" customWidth="1"/>
    <col min="12084" max="12084" width="2.28515625" style="113" customWidth="1"/>
    <col min="12085" max="12086" width="2.5703125" style="113" customWidth="1"/>
    <col min="12087" max="12087" width="2.140625" style="113" customWidth="1"/>
    <col min="12088" max="12088" width="1.5703125" style="113" customWidth="1"/>
    <col min="12089" max="12089" width="2.42578125" style="113" customWidth="1"/>
    <col min="12090" max="12090" width="2" style="113" customWidth="1"/>
    <col min="12091" max="12091" width="1" style="113" customWidth="1"/>
    <col min="12092" max="12092" width="1.7109375" style="113" customWidth="1"/>
    <col min="12093" max="12093" width="1.5703125" style="113" customWidth="1"/>
    <col min="12094" max="12094" width="0.85546875" style="113" customWidth="1"/>
    <col min="12095" max="12288" width="12.5703125" style="113"/>
    <col min="12289" max="12291" width="2.85546875" style="113" customWidth="1"/>
    <col min="12292" max="12292" width="9" style="113" customWidth="1"/>
    <col min="12293" max="12293" width="9.5703125" style="113" customWidth="1"/>
    <col min="12294" max="12321" width="2.85546875" style="113" customWidth="1"/>
    <col min="12322" max="12322" width="4.140625" style="113" customWidth="1"/>
    <col min="12323" max="12324" width="2.85546875" style="113" customWidth="1"/>
    <col min="12325" max="12325" width="5.42578125" style="113" customWidth="1"/>
    <col min="12326" max="12332" width="2.85546875" style="113" customWidth="1"/>
    <col min="12333" max="12333" width="6.42578125" style="113" customWidth="1"/>
    <col min="12334" max="12335" width="2.85546875" style="113" customWidth="1"/>
    <col min="12336" max="12336" width="1.5703125" style="113" customWidth="1"/>
    <col min="12337" max="12337" width="2.5703125" style="113" customWidth="1"/>
    <col min="12338" max="12338" width="2.140625" style="113" customWidth="1"/>
    <col min="12339" max="12339" width="2.7109375" style="113" customWidth="1"/>
    <col min="12340" max="12340" width="2.28515625" style="113" customWidth="1"/>
    <col min="12341" max="12342" width="2.5703125" style="113" customWidth="1"/>
    <col min="12343" max="12343" width="2.140625" style="113" customWidth="1"/>
    <col min="12344" max="12344" width="1.5703125" style="113" customWidth="1"/>
    <col min="12345" max="12345" width="2.42578125" style="113" customWidth="1"/>
    <col min="12346" max="12346" width="2" style="113" customWidth="1"/>
    <col min="12347" max="12347" width="1" style="113" customWidth="1"/>
    <col min="12348" max="12348" width="1.7109375" style="113" customWidth="1"/>
    <col min="12349" max="12349" width="1.5703125" style="113" customWidth="1"/>
    <col min="12350" max="12350" width="0.85546875" style="113" customWidth="1"/>
    <col min="12351" max="12544" width="12.5703125" style="113"/>
    <col min="12545" max="12547" width="2.85546875" style="113" customWidth="1"/>
    <col min="12548" max="12548" width="9" style="113" customWidth="1"/>
    <col min="12549" max="12549" width="9.5703125" style="113" customWidth="1"/>
    <col min="12550" max="12577" width="2.85546875" style="113" customWidth="1"/>
    <col min="12578" max="12578" width="4.140625" style="113" customWidth="1"/>
    <col min="12579" max="12580" width="2.85546875" style="113" customWidth="1"/>
    <col min="12581" max="12581" width="5.42578125" style="113" customWidth="1"/>
    <col min="12582" max="12588" width="2.85546875" style="113" customWidth="1"/>
    <col min="12589" max="12589" width="6.42578125" style="113" customWidth="1"/>
    <col min="12590" max="12591" width="2.85546875" style="113" customWidth="1"/>
    <col min="12592" max="12592" width="1.5703125" style="113" customWidth="1"/>
    <col min="12593" max="12593" width="2.5703125" style="113" customWidth="1"/>
    <col min="12594" max="12594" width="2.140625" style="113" customWidth="1"/>
    <col min="12595" max="12595" width="2.7109375" style="113" customWidth="1"/>
    <col min="12596" max="12596" width="2.28515625" style="113" customWidth="1"/>
    <col min="12597" max="12598" width="2.5703125" style="113" customWidth="1"/>
    <col min="12599" max="12599" width="2.140625" style="113" customWidth="1"/>
    <col min="12600" max="12600" width="1.5703125" style="113" customWidth="1"/>
    <col min="12601" max="12601" width="2.42578125" style="113" customWidth="1"/>
    <col min="12602" max="12602" width="2" style="113" customWidth="1"/>
    <col min="12603" max="12603" width="1" style="113" customWidth="1"/>
    <col min="12604" max="12604" width="1.7109375" style="113" customWidth="1"/>
    <col min="12605" max="12605" width="1.5703125" style="113" customWidth="1"/>
    <col min="12606" max="12606" width="0.85546875" style="113" customWidth="1"/>
    <col min="12607" max="12800" width="12.5703125" style="113"/>
    <col min="12801" max="12803" width="2.85546875" style="113" customWidth="1"/>
    <col min="12804" max="12804" width="9" style="113" customWidth="1"/>
    <col min="12805" max="12805" width="9.5703125" style="113" customWidth="1"/>
    <col min="12806" max="12833" width="2.85546875" style="113" customWidth="1"/>
    <col min="12834" max="12834" width="4.140625" style="113" customWidth="1"/>
    <col min="12835" max="12836" width="2.85546875" style="113" customWidth="1"/>
    <col min="12837" max="12837" width="5.42578125" style="113" customWidth="1"/>
    <col min="12838" max="12844" width="2.85546875" style="113" customWidth="1"/>
    <col min="12845" max="12845" width="6.42578125" style="113" customWidth="1"/>
    <col min="12846" max="12847" width="2.85546875" style="113" customWidth="1"/>
    <col min="12848" max="12848" width="1.5703125" style="113" customWidth="1"/>
    <col min="12849" max="12849" width="2.5703125" style="113" customWidth="1"/>
    <col min="12850" max="12850" width="2.140625" style="113" customWidth="1"/>
    <col min="12851" max="12851" width="2.7109375" style="113" customWidth="1"/>
    <col min="12852" max="12852" width="2.28515625" style="113" customWidth="1"/>
    <col min="12853" max="12854" width="2.5703125" style="113" customWidth="1"/>
    <col min="12855" max="12855" width="2.140625" style="113" customWidth="1"/>
    <col min="12856" max="12856" width="1.5703125" style="113" customWidth="1"/>
    <col min="12857" max="12857" width="2.42578125" style="113" customWidth="1"/>
    <col min="12858" max="12858" width="2" style="113" customWidth="1"/>
    <col min="12859" max="12859" width="1" style="113" customWidth="1"/>
    <col min="12860" max="12860" width="1.7109375" style="113" customWidth="1"/>
    <col min="12861" max="12861" width="1.5703125" style="113" customWidth="1"/>
    <col min="12862" max="12862" width="0.85546875" style="113" customWidth="1"/>
    <col min="12863" max="13056" width="12.5703125" style="113"/>
    <col min="13057" max="13059" width="2.85546875" style="113" customWidth="1"/>
    <col min="13060" max="13060" width="9" style="113" customWidth="1"/>
    <col min="13061" max="13061" width="9.5703125" style="113" customWidth="1"/>
    <col min="13062" max="13089" width="2.85546875" style="113" customWidth="1"/>
    <col min="13090" max="13090" width="4.140625" style="113" customWidth="1"/>
    <col min="13091" max="13092" width="2.85546875" style="113" customWidth="1"/>
    <col min="13093" max="13093" width="5.42578125" style="113" customWidth="1"/>
    <col min="13094" max="13100" width="2.85546875" style="113" customWidth="1"/>
    <col min="13101" max="13101" width="6.42578125" style="113" customWidth="1"/>
    <col min="13102" max="13103" width="2.85546875" style="113" customWidth="1"/>
    <col min="13104" max="13104" width="1.5703125" style="113" customWidth="1"/>
    <col min="13105" max="13105" width="2.5703125" style="113" customWidth="1"/>
    <col min="13106" max="13106" width="2.140625" style="113" customWidth="1"/>
    <col min="13107" max="13107" width="2.7109375" style="113" customWidth="1"/>
    <col min="13108" max="13108" width="2.28515625" style="113" customWidth="1"/>
    <col min="13109" max="13110" width="2.5703125" style="113" customWidth="1"/>
    <col min="13111" max="13111" width="2.140625" style="113" customWidth="1"/>
    <col min="13112" max="13112" width="1.5703125" style="113" customWidth="1"/>
    <col min="13113" max="13113" width="2.42578125" style="113" customWidth="1"/>
    <col min="13114" max="13114" width="2" style="113" customWidth="1"/>
    <col min="13115" max="13115" width="1" style="113" customWidth="1"/>
    <col min="13116" max="13116" width="1.7109375" style="113" customWidth="1"/>
    <col min="13117" max="13117" width="1.5703125" style="113" customWidth="1"/>
    <col min="13118" max="13118" width="0.85546875" style="113" customWidth="1"/>
    <col min="13119" max="13312" width="12.5703125" style="113"/>
    <col min="13313" max="13315" width="2.85546875" style="113" customWidth="1"/>
    <col min="13316" max="13316" width="9" style="113" customWidth="1"/>
    <col min="13317" max="13317" width="9.5703125" style="113" customWidth="1"/>
    <col min="13318" max="13345" width="2.85546875" style="113" customWidth="1"/>
    <col min="13346" max="13346" width="4.140625" style="113" customWidth="1"/>
    <col min="13347" max="13348" width="2.85546875" style="113" customWidth="1"/>
    <col min="13349" max="13349" width="5.42578125" style="113" customWidth="1"/>
    <col min="13350" max="13356" width="2.85546875" style="113" customWidth="1"/>
    <col min="13357" max="13357" width="6.42578125" style="113" customWidth="1"/>
    <col min="13358" max="13359" width="2.85546875" style="113" customWidth="1"/>
    <col min="13360" max="13360" width="1.5703125" style="113" customWidth="1"/>
    <col min="13361" max="13361" width="2.5703125" style="113" customWidth="1"/>
    <col min="13362" max="13362" width="2.140625" style="113" customWidth="1"/>
    <col min="13363" max="13363" width="2.7109375" style="113" customWidth="1"/>
    <col min="13364" max="13364" width="2.28515625" style="113" customWidth="1"/>
    <col min="13365" max="13366" width="2.5703125" style="113" customWidth="1"/>
    <col min="13367" max="13367" width="2.140625" style="113" customWidth="1"/>
    <col min="13368" max="13368" width="1.5703125" style="113" customWidth="1"/>
    <col min="13369" max="13369" width="2.42578125" style="113" customWidth="1"/>
    <col min="13370" max="13370" width="2" style="113" customWidth="1"/>
    <col min="13371" max="13371" width="1" style="113" customWidth="1"/>
    <col min="13372" max="13372" width="1.7109375" style="113" customWidth="1"/>
    <col min="13373" max="13373" width="1.5703125" style="113" customWidth="1"/>
    <col min="13374" max="13374" width="0.85546875" style="113" customWidth="1"/>
    <col min="13375" max="13568" width="12.5703125" style="113"/>
    <col min="13569" max="13571" width="2.85546875" style="113" customWidth="1"/>
    <col min="13572" max="13572" width="9" style="113" customWidth="1"/>
    <col min="13573" max="13573" width="9.5703125" style="113" customWidth="1"/>
    <col min="13574" max="13601" width="2.85546875" style="113" customWidth="1"/>
    <col min="13602" max="13602" width="4.140625" style="113" customWidth="1"/>
    <col min="13603" max="13604" width="2.85546875" style="113" customWidth="1"/>
    <col min="13605" max="13605" width="5.42578125" style="113" customWidth="1"/>
    <col min="13606" max="13612" width="2.85546875" style="113" customWidth="1"/>
    <col min="13613" max="13613" width="6.42578125" style="113" customWidth="1"/>
    <col min="13614" max="13615" width="2.85546875" style="113" customWidth="1"/>
    <col min="13616" max="13616" width="1.5703125" style="113" customWidth="1"/>
    <col min="13617" max="13617" width="2.5703125" style="113" customWidth="1"/>
    <col min="13618" max="13618" width="2.140625" style="113" customWidth="1"/>
    <col min="13619" max="13619" width="2.7109375" style="113" customWidth="1"/>
    <col min="13620" max="13620" width="2.28515625" style="113" customWidth="1"/>
    <col min="13621" max="13622" width="2.5703125" style="113" customWidth="1"/>
    <col min="13623" max="13623" width="2.140625" style="113" customWidth="1"/>
    <col min="13624" max="13624" width="1.5703125" style="113" customWidth="1"/>
    <col min="13625" max="13625" width="2.42578125" style="113" customWidth="1"/>
    <col min="13626" max="13626" width="2" style="113" customWidth="1"/>
    <col min="13627" max="13627" width="1" style="113" customWidth="1"/>
    <col min="13628" max="13628" width="1.7109375" style="113" customWidth="1"/>
    <col min="13629" max="13629" width="1.5703125" style="113" customWidth="1"/>
    <col min="13630" max="13630" width="0.85546875" style="113" customWidth="1"/>
    <col min="13631" max="13824" width="12.5703125" style="113"/>
    <col min="13825" max="13827" width="2.85546875" style="113" customWidth="1"/>
    <col min="13828" max="13828" width="9" style="113" customWidth="1"/>
    <col min="13829" max="13829" width="9.5703125" style="113" customWidth="1"/>
    <col min="13830" max="13857" width="2.85546875" style="113" customWidth="1"/>
    <col min="13858" max="13858" width="4.140625" style="113" customWidth="1"/>
    <col min="13859" max="13860" width="2.85546875" style="113" customWidth="1"/>
    <col min="13861" max="13861" width="5.42578125" style="113" customWidth="1"/>
    <col min="13862" max="13868" width="2.85546875" style="113" customWidth="1"/>
    <col min="13869" max="13869" width="6.42578125" style="113" customWidth="1"/>
    <col min="13870" max="13871" width="2.85546875" style="113" customWidth="1"/>
    <col min="13872" max="13872" width="1.5703125" style="113" customWidth="1"/>
    <col min="13873" max="13873" width="2.5703125" style="113" customWidth="1"/>
    <col min="13874" max="13874" width="2.140625" style="113" customWidth="1"/>
    <col min="13875" max="13875" width="2.7109375" style="113" customWidth="1"/>
    <col min="13876" max="13876" width="2.28515625" style="113" customWidth="1"/>
    <col min="13877" max="13878" width="2.5703125" style="113" customWidth="1"/>
    <col min="13879" max="13879" width="2.140625" style="113" customWidth="1"/>
    <col min="13880" max="13880" width="1.5703125" style="113" customWidth="1"/>
    <col min="13881" max="13881" width="2.42578125" style="113" customWidth="1"/>
    <col min="13882" max="13882" width="2" style="113" customWidth="1"/>
    <col min="13883" max="13883" width="1" style="113" customWidth="1"/>
    <col min="13884" max="13884" width="1.7109375" style="113" customWidth="1"/>
    <col min="13885" max="13885" width="1.5703125" style="113" customWidth="1"/>
    <col min="13886" max="13886" width="0.85546875" style="113" customWidth="1"/>
    <col min="13887" max="14080" width="12.5703125" style="113"/>
    <col min="14081" max="14083" width="2.85546875" style="113" customWidth="1"/>
    <col min="14084" max="14084" width="9" style="113" customWidth="1"/>
    <col min="14085" max="14085" width="9.5703125" style="113" customWidth="1"/>
    <col min="14086" max="14113" width="2.85546875" style="113" customWidth="1"/>
    <col min="14114" max="14114" width="4.140625" style="113" customWidth="1"/>
    <col min="14115" max="14116" width="2.85546875" style="113" customWidth="1"/>
    <col min="14117" max="14117" width="5.42578125" style="113" customWidth="1"/>
    <col min="14118" max="14124" width="2.85546875" style="113" customWidth="1"/>
    <col min="14125" max="14125" width="6.42578125" style="113" customWidth="1"/>
    <col min="14126" max="14127" width="2.85546875" style="113" customWidth="1"/>
    <col min="14128" max="14128" width="1.5703125" style="113" customWidth="1"/>
    <col min="14129" max="14129" width="2.5703125" style="113" customWidth="1"/>
    <col min="14130" max="14130" width="2.140625" style="113" customWidth="1"/>
    <col min="14131" max="14131" width="2.7109375" style="113" customWidth="1"/>
    <col min="14132" max="14132" width="2.28515625" style="113" customWidth="1"/>
    <col min="14133" max="14134" width="2.5703125" style="113" customWidth="1"/>
    <col min="14135" max="14135" width="2.140625" style="113" customWidth="1"/>
    <col min="14136" max="14136" width="1.5703125" style="113" customWidth="1"/>
    <col min="14137" max="14137" width="2.42578125" style="113" customWidth="1"/>
    <col min="14138" max="14138" width="2" style="113" customWidth="1"/>
    <col min="14139" max="14139" width="1" style="113" customWidth="1"/>
    <col min="14140" max="14140" width="1.7109375" style="113" customWidth="1"/>
    <col min="14141" max="14141" width="1.5703125" style="113" customWidth="1"/>
    <col min="14142" max="14142" width="0.85546875" style="113" customWidth="1"/>
    <col min="14143" max="14336" width="12.5703125" style="113"/>
    <col min="14337" max="14339" width="2.85546875" style="113" customWidth="1"/>
    <col min="14340" max="14340" width="9" style="113" customWidth="1"/>
    <col min="14341" max="14341" width="9.5703125" style="113" customWidth="1"/>
    <col min="14342" max="14369" width="2.85546875" style="113" customWidth="1"/>
    <col min="14370" max="14370" width="4.140625" style="113" customWidth="1"/>
    <col min="14371" max="14372" width="2.85546875" style="113" customWidth="1"/>
    <col min="14373" max="14373" width="5.42578125" style="113" customWidth="1"/>
    <col min="14374" max="14380" width="2.85546875" style="113" customWidth="1"/>
    <col min="14381" max="14381" width="6.42578125" style="113" customWidth="1"/>
    <col min="14382" max="14383" width="2.85546875" style="113" customWidth="1"/>
    <col min="14384" max="14384" width="1.5703125" style="113" customWidth="1"/>
    <col min="14385" max="14385" width="2.5703125" style="113" customWidth="1"/>
    <col min="14386" max="14386" width="2.140625" style="113" customWidth="1"/>
    <col min="14387" max="14387" width="2.7109375" style="113" customWidth="1"/>
    <col min="14388" max="14388" width="2.28515625" style="113" customWidth="1"/>
    <col min="14389" max="14390" width="2.5703125" style="113" customWidth="1"/>
    <col min="14391" max="14391" width="2.140625" style="113" customWidth="1"/>
    <col min="14392" max="14392" width="1.5703125" style="113" customWidth="1"/>
    <col min="14393" max="14393" width="2.42578125" style="113" customWidth="1"/>
    <col min="14394" max="14394" width="2" style="113" customWidth="1"/>
    <col min="14395" max="14395" width="1" style="113" customWidth="1"/>
    <col min="14396" max="14396" width="1.7109375" style="113" customWidth="1"/>
    <col min="14397" max="14397" width="1.5703125" style="113" customWidth="1"/>
    <col min="14398" max="14398" width="0.85546875" style="113" customWidth="1"/>
    <col min="14399" max="14592" width="12.5703125" style="113"/>
    <col min="14593" max="14595" width="2.85546875" style="113" customWidth="1"/>
    <col min="14596" max="14596" width="9" style="113" customWidth="1"/>
    <col min="14597" max="14597" width="9.5703125" style="113" customWidth="1"/>
    <col min="14598" max="14625" width="2.85546875" style="113" customWidth="1"/>
    <col min="14626" max="14626" width="4.140625" style="113" customWidth="1"/>
    <col min="14627" max="14628" width="2.85546875" style="113" customWidth="1"/>
    <col min="14629" max="14629" width="5.42578125" style="113" customWidth="1"/>
    <col min="14630" max="14636" width="2.85546875" style="113" customWidth="1"/>
    <col min="14637" max="14637" width="6.42578125" style="113" customWidth="1"/>
    <col min="14638" max="14639" width="2.85546875" style="113" customWidth="1"/>
    <col min="14640" max="14640" width="1.5703125" style="113" customWidth="1"/>
    <col min="14641" max="14641" width="2.5703125" style="113" customWidth="1"/>
    <col min="14642" max="14642" width="2.140625" style="113" customWidth="1"/>
    <col min="14643" max="14643" width="2.7109375" style="113" customWidth="1"/>
    <col min="14644" max="14644" width="2.28515625" style="113" customWidth="1"/>
    <col min="14645" max="14646" width="2.5703125" style="113" customWidth="1"/>
    <col min="14647" max="14647" width="2.140625" style="113" customWidth="1"/>
    <col min="14648" max="14648" width="1.5703125" style="113" customWidth="1"/>
    <col min="14649" max="14649" width="2.42578125" style="113" customWidth="1"/>
    <col min="14650" max="14650" width="2" style="113" customWidth="1"/>
    <col min="14651" max="14651" width="1" style="113" customWidth="1"/>
    <col min="14652" max="14652" width="1.7109375" style="113" customWidth="1"/>
    <col min="14653" max="14653" width="1.5703125" style="113" customWidth="1"/>
    <col min="14654" max="14654" width="0.85546875" style="113" customWidth="1"/>
    <col min="14655" max="14848" width="12.5703125" style="113"/>
    <col min="14849" max="14851" width="2.85546875" style="113" customWidth="1"/>
    <col min="14852" max="14852" width="9" style="113" customWidth="1"/>
    <col min="14853" max="14853" width="9.5703125" style="113" customWidth="1"/>
    <col min="14854" max="14881" width="2.85546875" style="113" customWidth="1"/>
    <col min="14882" max="14882" width="4.140625" style="113" customWidth="1"/>
    <col min="14883" max="14884" width="2.85546875" style="113" customWidth="1"/>
    <col min="14885" max="14885" width="5.42578125" style="113" customWidth="1"/>
    <col min="14886" max="14892" width="2.85546875" style="113" customWidth="1"/>
    <col min="14893" max="14893" width="6.42578125" style="113" customWidth="1"/>
    <col min="14894" max="14895" width="2.85546875" style="113" customWidth="1"/>
    <col min="14896" max="14896" width="1.5703125" style="113" customWidth="1"/>
    <col min="14897" max="14897" width="2.5703125" style="113" customWidth="1"/>
    <col min="14898" max="14898" width="2.140625" style="113" customWidth="1"/>
    <col min="14899" max="14899" width="2.7109375" style="113" customWidth="1"/>
    <col min="14900" max="14900" width="2.28515625" style="113" customWidth="1"/>
    <col min="14901" max="14902" width="2.5703125" style="113" customWidth="1"/>
    <col min="14903" max="14903" width="2.140625" style="113" customWidth="1"/>
    <col min="14904" max="14904" width="1.5703125" style="113" customWidth="1"/>
    <col min="14905" max="14905" width="2.42578125" style="113" customWidth="1"/>
    <col min="14906" max="14906" width="2" style="113" customWidth="1"/>
    <col min="14907" max="14907" width="1" style="113" customWidth="1"/>
    <col min="14908" max="14908" width="1.7109375" style="113" customWidth="1"/>
    <col min="14909" max="14909" width="1.5703125" style="113" customWidth="1"/>
    <col min="14910" max="14910" width="0.85546875" style="113" customWidth="1"/>
    <col min="14911" max="15104" width="12.5703125" style="113"/>
    <col min="15105" max="15107" width="2.85546875" style="113" customWidth="1"/>
    <col min="15108" max="15108" width="9" style="113" customWidth="1"/>
    <col min="15109" max="15109" width="9.5703125" style="113" customWidth="1"/>
    <col min="15110" max="15137" width="2.85546875" style="113" customWidth="1"/>
    <col min="15138" max="15138" width="4.140625" style="113" customWidth="1"/>
    <col min="15139" max="15140" width="2.85546875" style="113" customWidth="1"/>
    <col min="15141" max="15141" width="5.42578125" style="113" customWidth="1"/>
    <col min="15142" max="15148" width="2.85546875" style="113" customWidth="1"/>
    <col min="15149" max="15149" width="6.42578125" style="113" customWidth="1"/>
    <col min="15150" max="15151" width="2.85546875" style="113" customWidth="1"/>
    <col min="15152" max="15152" width="1.5703125" style="113" customWidth="1"/>
    <col min="15153" max="15153" width="2.5703125" style="113" customWidth="1"/>
    <col min="15154" max="15154" width="2.140625" style="113" customWidth="1"/>
    <col min="15155" max="15155" width="2.7109375" style="113" customWidth="1"/>
    <col min="15156" max="15156" width="2.28515625" style="113" customWidth="1"/>
    <col min="15157" max="15158" width="2.5703125" style="113" customWidth="1"/>
    <col min="15159" max="15159" width="2.140625" style="113" customWidth="1"/>
    <col min="15160" max="15160" width="1.5703125" style="113" customWidth="1"/>
    <col min="15161" max="15161" width="2.42578125" style="113" customWidth="1"/>
    <col min="15162" max="15162" width="2" style="113" customWidth="1"/>
    <col min="15163" max="15163" width="1" style="113" customWidth="1"/>
    <col min="15164" max="15164" width="1.7109375" style="113" customWidth="1"/>
    <col min="15165" max="15165" width="1.5703125" style="113" customWidth="1"/>
    <col min="15166" max="15166" width="0.85546875" style="113" customWidth="1"/>
    <col min="15167" max="15360" width="12.5703125" style="113"/>
    <col min="15361" max="15363" width="2.85546875" style="113" customWidth="1"/>
    <col min="15364" max="15364" width="9" style="113" customWidth="1"/>
    <col min="15365" max="15365" width="9.5703125" style="113" customWidth="1"/>
    <col min="15366" max="15393" width="2.85546875" style="113" customWidth="1"/>
    <col min="15394" max="15394" width="4.140625" style="113" customWidth="1"/>
    <col min="15395" max="15396" width="2.85546875" style="113" customWidth="1"/>
    <col min="15397" max="15397" width="5.42578125" style="113" customWidth="1"/>
    <col min="15398" max="15404" width="2.85546875" style="113" customWidth="1"/>
    <col min="15405" max="15405" width="6.42578125" style="113" customWidth="1"/>
    <col min="15406" max="15407" width="2.85546875" style="113" customWidth="1"/>
    <col min="15408" max="15408" width="1.5703125" style="113" customWidth="1"/>
    <col min="15409" max="15409" width="2.5703125" style="113" customWidth="1"/>
    <col min="15410" max="15410" width="2.140625" style="113" customWidth="1"/>
    <col min="15411" max="15411" width="2.7109375" style="113" customWidth="1"/>
    <col min="15412" max="15412" width="2.28515625" style="113" customWidth="1"/>
    <col min="15413" max="15414" width="2.5703125" style="113" customWidth="1"/>
    <col min="15415" max="15415" width="2.140625" style="113" customWidth="1"/>
    <col min="15416" max="15416" width="1.5703125" style="113" customWidth="1"/>
    <col min="15417" max="15417" width="2.42578125" style="113" customWidth="1"/>
    <col min="15418" max="15418" width="2" style="113" customWidth="1"/>
    <col min="15419" max="15419" width="1" style="113" customWidth="1"/>
    <col min="15420" max="15420" width="1.7109375" style="113" customWidth="1"/>
    <col min="15421" max="15421" width="1.5703125" style="113" customWidth="1"/>
    <col min="15422" max="15422" width="0.85546875" style="113" customWidth="1"/>
    <col min="15423" max="15616" width="12.5703125" style="113"/>
    <col min="15617" max="15619" width="2.85546875" style="113" customWidth="1"/>
    <col min="15620" max="15620" width="9" style="113" customWidth="1"/>
    <col min="15621" max="15621" width="9.5703125" style="113" customWidth="1"/>
    <col min="15622" max="15649" width="2.85546875" style="113" customWidth="1"/>
    <col min="15650" max="15650" width="4.140625" style="113" customWidth="1"/>
    <col min="15651" max="15652" width="2.85546875" style="113" customWidth="1"/>
    <col min="15653" max="15653" width="5.42578125" style="113" customWidth="1"/>
    <col min="15654" max="15660" width="2.85546875" style="113" customWidth="1"/>
    <col min="15661" max="15661" width="6.42578125" style="113" customWidth="1"/>
    <col min="15662" max="15663" width="2.85546875" style="113" customWidth="1"/>
    <col min="15664" max="15664" width="1.5703125" style="113" customWidth="1"/>
    <col min="15665" max="15665" width="2.5703125" style="113" customWidth="1"/>
    <col min="15666" max="15666" width="2.140625" style="113" customWidth="1"/>
    <col min="15667" max="15667" width="2.7109375" style="113" customWidth="1"/>
    <col min="15668" max="15668" width="2.28515625" style="113" customWidth="1"/>
    <col min="15669" max="15670" width="2.5703125" style="113" customWidth="1"/>
    <col min="15671" max="15671" width="2.140625" style="113" customWidth="1"/>
    <col min="15672" max="15672" width="1.5703125" style="113" customWidth="1"/>
    <col min="15673" max="15673" width="2.42578125" style="113" customWidth="1"/>
    <col min="15674" max="15674" width="2" style="113" customWidth="1"/>
    <col min="15675" max="15675" width="1" style="113" customWidth="1"/>
    <col min="15676" max="15676" width="1.7109375" style="113" customWidth="1"/>
    <col min="15677" max="15677" width="1.5703125" style="113" customWidth="1"/>
    <col min="15678" max="15678" width="0.85546875" style="113" customWidth="1"/>
    <col min="15679" max="15872" width="12.5703125" style="113"/>
    <col min="15873" max="15875" width="2.85546875" style="113" customWidth="1"/>
    <col min="15876" max="15876" width="9" style="113" customWidth="1"/>
    <col min="15877" max="15877" width="9.5703125" style="113" customWidth="1"/>
    <col min="15878" max="15905" width="2.85546875" style="113" customWidth="1"/>
    <col min="15906" max="15906" width="4.140625" style="113" customWidth="1"/>
    <col min="15907" max="15908" width="2.85546875" style="113" customWidth="1"/>
    <col min="15909" max="15909" width="5.42578125" style="113" customWidth="1"/>
    <col min="15910" max="15916" width="2.85546875" style="113" customWidth="1"/>
    <col min="15917" max="15917" width="6.42578125" style="113" customWidth="1"/>
    <col min="15918" max="15919" width="2.85546875" style="113" customWidth="1"/>
    <col min="15920" max="15920" width="1.5703125" style="113" customWidth="1"/>
    <col min="15921" max="15921" width="2.5703125" style="113" customWidth="1"/>
    <col min="15922" max="15922" width="2.140625" style="113" customWidth="1"/>
    <col min="15923" max="15923" width="2.7109375" style="113" customWidth="1"/>
    <col min="15924" max="15924" width="2.28515625" style="113" customWidth="1"/>
    <col min="15925" max="15926" width="2.5703125" style="113" customWidth="1"/>
    <col min="15927" max="15927" width="2.140625" style="113" customWidth="1"/>
    <col min="15928" max="15928" width="1.5703125" style="113" customWidth="1"/>
    <col min="15929" max="15929" width="2.42578125" style="113" customWidth="1"/>
    <col min="15930" max="15930" width="2" style="113" customWidth="1"/>
    <col min="15931" max="15931" width="1" style="113" customWidth="1"/>
    <col min="15932" max="15932" width="1.7109375" style="113" customWidth="1"/>
    <col min="15933" max="15933" width="1.5703125" style="113" customWidth="1"/>
    <col min="15934" max="15934" width="0.85546875" style="113" customWidth="1"/>
    <col min="15935" max="16128" width="12.5703125" style="113"/>
    <col min="16129" max="16131" width="2.85546875" style="113" customWidth="1"/>
    <col min="16132" max="16132" width="9" style="113" customWidth="1"/>
    <col min="16133" max="16133" width="9.5703125" style="113" customWidth="1"/>
    <col min="16134" max="16161" width="2.85546875" style="113" customWidth="1"/>
    <col min="16162" max="16162" width="4.140625" style="113" customWidth="1"/>
    <col min="16163" max="16164" width="2.85546875" style="113" customWidth="1"/>
    <col min="16165" max="16165" width="5.42578125" style="113" customWidth="1"/>
    <col min="16166" max="16172" width="2.85546875" style="113" customWidth="1"/>
    <col min="16173" max="16173" width="6.42578125" style="113" customWidth="1"/>
    <col min="16174" max="16175" width="2.85546875" style="113" customWidth="1"/>
    <col min="16176" max="16176" width="1.5703125" style="113" customWidth="1"/>
    <col min="16177" max="16177" width="2.5703125" style="113" customWidth="1"/>
    <col min="16178" max="16178" width="2.140625" style="113" customWidth="1"/>
    <col min="16179" max="16179" width="2.7109375" style="113" customWidth="1"/>
    <col min="16180" max="16180" width="2.28515625" style="113" customWidth="1"/>
    <col min="16181" max="16182" width="2.5703125" style="113" customWidth="1"/>
    <col min="16183" max="16183" width="2.140625" style="113" customWidth="1"/>
    <col min="16184" max="16184" width="1.5703125" style="113" customWidth="1"/>
    <col min="16185" max="16185" width="2.42578125" style="113" customWidth="1"/>
    <col min="16186" max="16186" width="2" style="113" customWidth="1"/>
    <col min="16187" max="16187" width="1" style="113" customWidth="1"/>
    <col min="16188" max="16188" width="1.7109375" style="113" customWidth="1"/>
    <col min="16189" max="16189" width="1.5703125" style="113" customWidth="1"/>
    <col min="16190" max="16190" width="0.85546875" style="113" customWidth="1"/>
    <col min="16191" max="16384" width="12.5703125" style="113"/>
  </cols>
  <sheetData>
    <row r="1" spans="1:51" ht="13.5" customHeight="1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9"/>
      <c r="R1" s="109"/>
      <c r="S1" s="109"/>
      <c r="T1" s="109"/>
      <c r="U1" s="109"/>
      <c r="V1" s="109"/>
      <c r="W1" s="109"/>
      <c r="X1" s="109"/>
      <c r="Y1" s="109"/>
      <c r="Z1" s="110" t="s">
        <v>193</v>
      </c>
      <c r="AA1" s="109"/>
      <c r="AB1" s="109"/>
      <c r="AC1" s="109"/>
      <c r="AD1" s="109"/>
      <c r="AE1" s="109"/>
      <c r="AF1" s="109"/>
      <c r="AG1" s="109"/>
      <c r="AH1" s="109"/>
      <c r="AI1" s="111"/>
      <c r="AJ1" s="108"/>
      <c r="AK1" s="108"/>
      <c r="AL1" s="108"/>
      <c r="AM1" s="108"/>
      <c r="AN1" s="108"/>
      <c r="AO1" s="108"/>
      <c r="AP1" s="108"/>
      <c r="AQ1" s="108"/>
      <c r="AR1" s="108"/>
      <c r="AS1" s="112"/>
      <c r="AT1" s="112"/>
      <c r="AU1" s="112"/>
      <c r="AV1" s="112"/>
      <c r="AW1" s="112"/>
    </row>
    <row r="2" spans="1:51" ht="13.5" customHeight="1">
      <c r="A2" s="108"/>
      <c r="B2" s="108"/>
      <c r="C2" s="108"/>
      <c r="E2" s="114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15" t="s">
        <v>194</v>
      </c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12"/>
      <c r="AV2" s="112"/>
      <c r="AW2" s="112"/>
      <c r="AX2" s="112"/>
    </row>
    <row r="3" spans="1:51" ht="13.5" customHeight="1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15" t="s">
        <v>195</v>
      </c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12"/>
      <c r="AT3" s="112"/>
      <c r="AU3" s="112"/>
      <c r="AV3" s="112"/>
      <c r="AW3" s="112"/>
    </row>
    <row r="4" spans="1:51" ht="35.25" customHeight="1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</row>
    <row r="5" spans="1:51" ht="13.5" customHeight="1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</row>
    <row r="6" spans="1:51" ht="13.5" customHeight="1">
      <c r="A6" s="116" t="s">
        <v>196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16" t="s">
        <v>197</v>
      </c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</row>
    <row r="7" spans="1:51" ht="13.5" customHeight="1">
      <c r="A7" s="117" t="s">
        <v>198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17" t="s">
        <v>199</v>
      </c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</row>
    <row r="8" spans="1:51" ht="24" customHeight="1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</row>
    <row r="9" spans="1:51" ht="26.25" customHeight="1">
      <c r="A9" s="108" t="s">
        <v>200</v>
      </c>
      <c r="B9" s="108"/>
      <c r="C9" s="108"/>
      <c r="D9" s="108"/>
      <c r="E9" s="108"/>
      <c r="F9" s="108"/>
      <c r="G9" s="108"/>
      <c r="H9" s="117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18" t="s">
        <v>201</v>
      </c>
      <c r="AK9" s="108"/>
      <c r="AL9" s="108"/>
      <c r="AM9" s="108"/>
      <c r="AN9" s="108"/>
      <c r="AO9" s="108"/>
      <c r="AP9" s="108"/>
      <c r="AQ9" s="117"/>
      <c r="AR9" s="108"/>
      <c r="AS9" s="108"/>
      <c r="AT9" s="108"/>
      <c r="AU9" s="108"/>
      <c r="AV9" s="108"/>
      <c r="AW9" s="108"/>
      <c r="AX9" s="108"/>
      <c r="AY9" s="108"/>
    </row>
    <row r="10" spans="1:51" ht="3.75" customHeight="1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</row>
    <row r="11" spans="1:51" s="120" customFormat="1" ht="26.25" customHeight="1">
      <c r="A11" s="119" t="s">
        <v>370</v>
      </c>
      <c r="B11" s="109"/>
      <c r="C11" s="109"/>
      <c r="D11" s="109"/>
      <c r="E11" s="109"/>
      <c r="F11" s="109"/>
      <c r="G11" s="161"/>
      <c r="H11" s="161"/>
      <c r="I11" s="161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19" t="s">
        <v>370</v>
      </c>
      <c r="AK11" s="109"/>
      <c r="AL11" s="109"/>
      <c r="AM11" s="109"/>
      <c r="AN11" s="109"/>
      <c r="AO11" s="109"/>
      <c r="AP11" s="109"/>
      <c r="AQ11" s="109"/>
      <c r="AR11" s="109"/>
      <c r="AS11" s="161"/>
      <c r="AT11" s="162"/>
      <c r="AU11" s="161"/>
      <c r="AV11" s="109"/>
      <c r="AW11" s="109"/>
      <c r="AX11" s="109"/>
      <c r="AY11" s="109"/>
    </row>
    <row r="12" spans="1:51" ht="23.25" customHeight="1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</row>
    <row r="13" spans="1:51" ht="38.25" customHeight="1">
      <c r="A13" s="163" t="s">
        <v>202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08"/>
      <c r="AX13" s="108"/>
      <c r="AY13" s="108"/>
    </row>
    <row r="14" spans="1:51" s="120" customFormat="1" ht="18" customHeight="1">
      <c r="A14" s="164" t="s">
        <v>203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09"/>
      <c r="AX14" s="109"/>
      <c r="AY14" s="109"/>
    </row>
    <row r="15" spans="1:51" s="120" customFormat="1" ht="26.25" customHeight="1">
      <c r="A15" s="165" t="s">
        <v>204</v>
      </c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09"/>
      <c r="AX15" s="109"/>
      <c r="AY15" s="109"/>
    </row>
    <row r="16" spans="1:51" s="120" customFormat="1" ht="17.25" customHeight="1">
      <c r="A16" s="166" t="s">
        <v>205</v>
      </c>
      <c r="B16" s="166"/>
      <c r="C16" s="166"/>
      <c r="D16" s="166"/>
      <c r="E16" s="166"/>
      <c r="F16" s="122"/>
      <c r="G16" s="167" t="s">
        <v>206</v>
      </c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09"/>
      <c r="AX16" s="109"/>
      <c r="AY16" s="109"/>
    </row>
    <row r="17" spans="1:62" ht="19.5" customHeight="1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23"/>
      <c r="AW17" s="108"/>
      <c r="AX17" s="108"/>
      <c r="AY17" s="108"/>
    </row>
    <row r="18" spans="1:62" s="124" customFormat="1" ht="19.5" customHeight="1">
      <c r="O18" s="169" t="s">
        <v>207</v>
      </c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6"/>
      <c r="AW18" s="125"/>
      <c r="AX18" s="125"/>
      <c r="AY18" s="125"/>
    </row>
    <row r="19" spans="1:62" ht="2.25" customHeight="1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</row>
    <row r="20" spans="1:62" ht="14.25" customHeight="1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 t="s">
        <v>208</v>
      </c>
      <c r="P20" s="114"/>
      <c r="Q20" s="114"/>
      <c r="R20" s="114"/>
      <c r="S20" s="114"/>
      <c r="T20" s="114"/>
      <c r="U20" s="114"/>
      <c r="V20" s="114"/>
      <c r="W20" s="170" t="s">
        <v>209</v>
      </c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</row>
    <row r="21" spans="1:62" ht="27.75" customHeight="1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71" t="s">
        <v>210</v>
      </c>
      <c r="P21" s="171"/>
      <c r="Q21" s="171"/>
      <c r="R21" s="171"/>
      <c r="S21" s="171"/>
      <c r="T21" s="171"/>
      <c r="U21" s="171"/>
      <c r="V21" s="171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</row>
    <row r="22" spans="1:62" s="120" customFormat="1" ht="13.5" customHeight="1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 t="s">
        <v>211</v>
      </c>
      <c r="P22" s="127"/>
      <c r="Q22" s="127"/>
      <c r="R22" s="127"/>
      <c r="S22" s="127"/>
      <c r="T22" s="127"/>
      <c r="U22" s="127"/>
      <c r="V22" s="127"/>
      <c r="W22" s="128" t="s">
        <v>212</v>
      </c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9"/>
      <c r="BA22" s="129"/>
    </row>
    <row r="23" spans="1:62" ht="13.5" customHeight="1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</row>
    <row r="24" spans="1:62" s="120" customFormat="1" ht="13.5" customHeight="1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 t="s">
        <v>213</v>
      </c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60" t="s">
        <v>214</v>
      </c>
      <c r="AB24" s="160"/>
      <c r="AC24" s="160"/>
      <c r="AD24" s="160"/>
      <c r="AE24" s="160"/>
      <c r="AF24" s="109" t="s">
        <v>215</v>
      </c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</row>
    <row r="25" spans="1:62" ht="13.5" customHeight="1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</row>
    <row r="26" spans="1:62" ht="13.5" customHeight="1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54" t="s">
        <v>216</v>
      </c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</row>
    <row r="27" spans="1:62" ht="13.5" customHeight="1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56" t="s">
        <v>217</v>
      </c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</row>
    <row r="28" spans="1:62" ht="13.5" customHeight="1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</row>
    <row r="29" spans="1:62" s="120" customFormat="1" ht="13.5" customHeight="1">
      <c r="A29" s="127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 t="s">
        <v>218</v>
      </c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57">
        <v>45497</v>
      </c>
      <c r="AC29" s="158"/>
      <c r="AD29" s="158"/>
      <c r="AE29" s="158"/>
      <c r="AF29" s="158"/>
      <c r="AG29" s="158"/>
      <c r="AH29" s="158"/>
      <c r="AI29" s="132"/>
      <c r="AJ29" s="132" t="s">
        <v>219</v>
      </c>
      <c r="AK29" s="133">
        <v>14</v>
      </c>
      <c r="AL29" s="133"/>
      <c r="AM29" s="133"/>
      <c r="AN29" s="133"/>
      <c r="AO29" s="133"/>
      <c r="AP29" s="133"/>
      <c r="AQ29" s="127"/>
      <c r="AR29" s="127"/>
      <c r="AS29" s="127"/>
      <c r="AT29" s="127"/>
      <c r="AU29" s="127"/>
      <c r="AV29" s="127"/>
      <c r="AW29" s="127"/>
      <c r="AX29" s="127"/>
      <c r="AY29" s="127"/>
    </row>
    <row r="30" spans="1:62" ht="13.5" customHeight="1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</row>
    <row r="31" spans="1:62" s="120" customFormat="1" ht="13.5" customHeight="1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 t="s">
        <v>220</v>
      </c>
      <c r="P31" s="127"/>
      <c r="Q31" s="127"/>
      <c r="R31" s="127"/>
      <c r="S31" s="159" t="s">
        <v>221</v>
      </c>
      <c r="T31" s="159"/>
      <c r="U31" s="159"/>
      <c r="V31" s="159"/>
      <c r="W31" s="159"/>
      <c r="X31" s="127"/>
      <c r="Y31" s="127"/>
      <c r="Z31" s="127"/>
      <c r="AA31" s="127" t="s">
        <v>222</v>
      </c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59" t="s">
        <v>369</v>
      </c>
      <c r="AO31" s="159"/>
      <c r="AP31" s="159"/>
      <c r="AQ31" s="159"/>
      <c r="AR31" s="159"/>
      <c r="AS31" s="127"/>
      <c r="AT31" s="127"/>
      <c r="AU31" s="127"/>
      <c r="AV31" s="127"/>
      <c r="AW31" s="127"/>
      <c r="AX31" s="127"/>
      <c r="AY31" s="127"/>
    </row>
    <row r="32" spans="1:62" ht="13.5" customHeight="1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</row>
    <row r="33" spans="1:51" ht="13.5" customHeight="1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</row>
    <row r="34" spans="1:51" ht="13.5" customHeight="1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</row>
    <row r="35" spans="1:51" ht="13.5" customHeight="1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</row>
    <row r="36" spans="1:51" ht="13.5" customHeight="1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</row>
    <row r="37" spans="1:51" ht="13.5" customHeight="1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</row>
    <row r="38" spans="1:51" ht="13.5" customHeight="1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</row>
    <row r="39" spans="1:51" ht="13.5" customHeight="1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</row>
    <row r="40" spans="1:51" ht="13.5" customHeight="1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</row>
    <row r="41" spans="1:51" ht="13.5" customHeight="1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</row>
    <row r="42" spans="1:51" ht="13.5" customHeight="1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</row>
    <row r="43" spans="1:51" ht="13.5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</row>
    <row r="44" spans="1:51" ht="13.5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</row>
    <row r="45" spans="1:51" ht="13.5" customHeight="1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</row>
    <row r="46" spans="1:51" ht="13.5" customHeight="1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</row>
    <row r="47" spans="1:51" ht="13.5" customHeight="1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</row>
    <row r="48" spans="1:51" ht="13.5" customHeight="1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</row>
    <row r="49" spans="1:51" ht="13.5" customHeight="1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</row>
    <row r="50" spans="1:51" ht="13.5" customHeight="1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</row>
    <row r="51" spans="1:51" ht="13.5" customHeight="1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</row>
    <row r="52" spans="1:51" ht="13.5" customHeight="1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</row>
    <row r="53" spans="1:51" ht="13.5" customHeight="1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</row>
    <row r="54" spans="1:51" ht="13.5" customHeight="1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</row>
    <row r="55" spans="1:51" ht="13.5" customHeight="1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</row>
    <row r="56" spans="1:51" ht="13.5" customHeight="1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</row>
    <row r="57" spans="1:51" ht="13.5" customHeight="1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</row>
    <row r="58" spans="1:51" ht="13.5" customHeight="1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</row>
  </sheetData>
  <mergeCells count="19">
    <mergeCell ref="AA24:AE24"/>
    <mergeCell ref="G11:I11"/>
    <mergeCell ref="AS11:AU11"/>
    <mergeCell ref="A13:AV13"/>
    <mergeCell ref="A14:AV14"/>
    <mergeCell ref="A15:AV15"/>
    <mergeCell ref="A16:E16"/>
    <mergeCell ref="G16:AV16"/>
    <mergeCell ref="A17:F17"/>
    <mergeCell ref="G17:AU17"/>
    <mergeCell ref="O18:AB18"/>
    <mergeCell ref="W20:BA21"/>
    <mergeCell ref="O21:V21"/>
    <mergeCell ref="O26:AH26"/>
    <mergeCell ref="AI26:BJ26"/>
    <mergeCell ref="AI27:BJ27"/>
    <mergeCell ref="AB29:AH29"/>
    <mergeCell ref="S31:W31"/>
    <mergeCell ref="AN31:AR31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G177"/>
  <sheetViews>
    <sheetView showGridLines="0" workbookViewId="0">
      <selection activeCell="BI127" sqref="BI127"/>
    </sheetView>
  </sheetViews>
  <sheetFormatPr defaultColWidth="12.5703125" defaultRowHeight="13.5" customHeight="1"/>
  <cols>
    <col min="1" max="1" width="5.5703125" style="135" customWidth="1"/>
    <col min="2" max="59" width="2.85546875" style="135" customWidth="1"/>
    <col min="60" max="16384" width="12.5703125" style="135"/>
  </cols>
  <sheetData>
    <row r="1" spans="1:59" ht="7.5" customHeight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</row>
    <row r="2" spans="1:59" ht="19.5" customHeight="1">
      <c r="A2" s="241" t="s">
        <v>223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</row>
    <row r="3" spans="1:59" ht="11.25" customHeight="1">
      <c r="A3" s="212" t="s">
        <v>224</v>
      </c>
      <c r="B3" s="187" t="s">
        <v>225</v>
      </c>
      <c r="C3" s="188"/>
      <c r="D3" s="188"/>
      <c r="E3" s="189"/>
      <c r="F3" s="242" t="s">
        <v>226</v>
      </c>
      <c r="G3" s="187" t="s">
        <v>227</v>
      </c>
      <c r="H3" s="188"/>
      <c r="I3" s="189"/>
      <c r="J3" s="242" t="s">
        <v>228</v>
      </c>
      <c r="K3" s="187" t="s">
        <v>229</v>
      </c>
      <c r="L3" s="188"/>
      <c r="M3" s="189"/>
      <c r="N3" s="136"/>
      <c r="O3" s="187" t="s">
        <v>230</v>
      </c>
      <c r="P3" s="188"/>
      <c r="Q3" s="188"/>
      <c r="R3" s="189"/>
      <c r="S3" s="242" t="s">
        <v>231</v>
      </c>
      <c r="T3" s="187" t="s">
        <v>232</v>
      </c>
      <c r="U3" s="188"/>
      <c r="V3" s="189"/>
      <c r="W3" s="242" t="s">
        <v>233</v>
      </c>
      <c r="X3" s="187" t="s">
        <v>234</v>
      </c>
      <c r="Y3" s="188"/>
      <c r="Z3" s="189"/>
      <c r="AA3" s="242" t="s">
        <v>235</v>
      </c>
      <c r="AB3" s="187" t="s">
        <v>236</v>
      </c>
      <c r="AC3" s="188"/>
      <c r="AD3" s="188"/>
      <c r="AE3" s="189"/>
      <c r="AF3" s="242" t="s">
        <v>237</v>
      </c>
      <c r="AG3" s="187" t="s">
        <v>238</v>
      </c>
      <c r="AH3" s="188"/>
      <c r="AI3" s="189"/>
      <c r="AJ3" s="242" t="s">
        <v>239</v>
      </c>
      <c r="AK3" s="187" t="s">
        <v>240</v>
      </c>
      <c r="AL3" s="188"/>
      <c r="AM3" s="188"/>
      <c r="AN3" s="189"/>
      <c r="AO3" s="187" t="s">
        <v>241</v>
      </c>
      <c r="AP3" s="188"/>
      <c r="AQ3" s="188"/>
      <c r="AR3" s="189"/>
      <c r="AS3" s="242" t="s">
        <v>242</v>
      </c>
      <c r="AT3" s="187" t="s">
        <v>243</v>
      </c>
      <c r="AU3" s="188"/>
      <c r="AV3" s="189"/>
      <c r="AW3" s="242" t="s">
        <v>244</v>
      </c>
      <c r="AX3" s="187" t="s">
        <v>245</v>
      </c>
      <c r="AY3" s="188"/>
      <c r="AZ3" s="188"/>
      <c r="BA3" s="189"/>
    </row>
    <row r="4" spans="1:59" ht="60.75" customHeight="1">
      <c r="A4" s="213"/>
      <c r="B4" s="137" t="s">
        <v>246</v>
      </c>
      <c r="C4" s="137" t="s">
        <v>247</v>
      </c>
      <c r="D4" s="137" t="s">
        <v>248</v>
      </c>
      <c r="E4" s="137" t="s">
        <v>249</v>
      </c>
      <c r="F4" s="243"/>
      <c r="G4" s="137" t="s">
        <v>250</v>
      </c>
      <c r="H4" s="137" t="s">
        <v>251</v>
      </c>
      <c r="I4" s="137" t="s">
        <v>252</v>
      </c>
      <c r="J4" s="243"/>
      <c r="K4" s="137" t="s">
        <v>253</v>
      </c>
      <c r="L4" s="137" t="s">
        <v>254</v>
      </c>
      <c r="M4" s="137" t="s">
        <v>255</v>
      </c>
      <c r="N4" s="137" t="s">
        <v>256</v>
      </c>
      <c r="O4" s="137" t="s">
        <v>246</v>
      </c>
      <c r="P4" s="137" t="s">
        <v>247</v>
      </c>
      <c r="Q4" s="137" t="s">
        <v>248</v>
      </c>
      <c r="R4" s="137" t="s">
        <v>249</v>
      </c>
      <c r="S4" s="243"/>
      <c r="T4" s="137" t="s">
        <v>257</v>
      </c>
      <c r="U4" s="137" t="s">
        <v>258</v>
      </c>
      <c r="V4" s="137" t="s">
        <v>259</v>
      </c>
      <c r="W4" s="243"/>
      <c r="X4" s="137" t="s">
        <v>260</v>
      </c>
      <c r="Y4" s="137" t="s">
        <v>261</v>
      </c>
      <c r="Z4" s="137" t="s">
        <v>262</v>
      </c>
      <c r="AA4" s="243"/>
      <c r="AB4" s="137" t="s">
        <v>260</v>
      </c>
      <c r="AC4" s="137" t="s">
        <v>261</v>
      </c>
      <c r="AD4" s="137" t="s">
        <v>262</v>
      </c>
      <c r="AE4" s="137" t="s">
        <v>263</v>
      </c>
      <c r="AF4" s="243"/>
      <c r="AG4" s="137" t="s">
        <v>250</v>
      </c>
      <c r="AH4" s="137" t="s">
        <v>251</v>
      </c>
      <c r="AI4" s="137" t="s">
        <v>252</v>
      </c>
      <c r="AJ4" s="243"/>
      <c r="AK4" s="137" t="s">
        <v>264</v>
      </c>
      <c r="AL4" s="137" t="s">
        <v>265</v>
      </c>
      <c r="AM4" s="137" t="s">
        <v>266</v>
      </c>
      <c r="AN4" s="137" t="s">
        <v>267</v>
      </c>
      <c r="AO4" s="137" t="s">
        <v>246</v>
      </c>
      <c r="AP4" s="137" t="s">
        <v>247</v>
      </c>
      <c r="AQ4" s="137" t="s">
        <v>248</v>
      </c>
      <c r="AR4" s="137" t="s">
        <v>249</v>
      </c>
      <c r="AS4" s="243"/>
      <c r="AT4" s="137" t="s">
        <v>250</v>
      </c>
      <c r="AU4" s="137" t="s">
        <v>251</v>
      </c>
      <c r="AV4" s="137" t="s">
        <v>252</v>
      </c>
      <c r="AW4" s="243"/>
      <c r="AX4" s="137" t="s">
        <v>253</v>
      </c>
      <c r="AY4" s="137" t="s">
        <v>254</v>
      </c>
      <c r="AZ4" s="137" t="s">
        <v>255</v>
      </c>
      <c r="BA4" s="138" t="s">
        <v>268</v>
      </c>
    </row>
    <row r="5" spans="1:59" ht="9.75" customHeight="1">
      <c r="A5" s="214"/>
      <c r="B5" s="136" t="s">
        <v>112</v>
      </c>
      <c r="C5" s="136" t="s">
        <v>113</v>
      </c>
      <c r="D5" s="136" t="s">
        <v>114</v>
      </c>
      <c r="E5" s="136" t="s">
        <v>269</v>
      </c>
      <c r="F5" s="136" t="s">
        <v>270</v>
      </c>
      <c r="G5" s="136" t="s">
        <v>271</v>
      </c>
      <c r="H5" s="136" t="s">
        <v>272</v>
      </c>
      <c r="I5" s="136" t="s">
        <v>273</v>
      </c>
      <c r="J5" s="136" t="s">
        <v>274</v>
      </c>
      <c r="K5" s="136" t="s">
        <v>275</v>
      </c>
      <c r="L5" s="136" t="s">
        <v>276</v>
      </c>
      <c r="M5" s="136" t="s">
        <v>277</v>
      </c>
      <c r="N5" s="136" t="s">
        <v>278</v>
      </c>
      <c r="O5" s="136" t="s">
        <v>279</v>
      </c>
      <c r="P5" s="136" t="s">
        <v>280</v>
      </c>
      <c r="Q5" s="136" t="s">
        <v>281</v>
      </c>
      <c r="R5" s="136" t="s">
        <v>282</v>
      </c>
      <c r="S5" s="136" t="s">
        <v>283</v>
      </c>
      <c r="T5" s="136" t="s">
        <v>284</v>
      </c>
      <c r="U5" s="136" t="s">
        <v>285</v>
      </c>
      <c r="V5" s="136" t="s">
        <v>286</v>
      </c>
      <c r="W5" s="136" t="s">
        <v>287</v>
      </c>
      <c r="X5" s="136" t="s">
        <v>288</v>
      </c>
      <c r="Y5" s="136" t="s">
        <v>289</v>
      </c>
      <c r="Z5" s="136" t="s">
        <v>290</v>
      </c>
      <c r="AA5" s="136" t="s">
        <v>291</v>
      </c>
      <c r="AB5" s="136" t="s">
        <v>292</v>
      </c>
      <c r="AC5" s="136" t="s">
        <v>293</v>
      </c>
      <c r="AD5" s="136" t="s">
        <v>294</v>
      </c>
      <c r="AE5" s="136" t="s">
        <v>295</v>
      </c>
      <c r="AF5" s="136" t="s">
        <v>296</v>
      </c>
      <c r="AG5" s="136" t="s">
        <v>297</v>
      </c>
      <c r="AH5" s="136" t="s">
        <v>298</v>
      </c>
      <c r="AI5" s="136" t="s">
        <v>299</v>
      </c>
      <c r="AJ5" s="136" t="s">
        <v>300</v>
      </c>
      <c r="AK5" s="136" t="s">
        <v>301</v>
      </c>
      <c r="AL5" s="136" t="s">
        <v>302</v>
      </c>
      <c r="AM5" s="136" t="s">
        <v>303</v>
      </c>
      <c r="AN5" s="136" t="s">
        <v>304</v>
      </c>
      <c r="AO5" s="136" t="s">
        <v>305</v>
      </c>
      <c r="AP5" s="136" t="s">
        <v>306</v>
      </c>
      <c r="AQ5" s="136" t="s">
        <v>307</v>
      </c>
      <c r="AR5" s="136" t="s">
        <v>308</v>
      </c>
      <c r="AS5" s="136" t="s">
        <v>309</v>
      </c>
      <c r="AT5" s="136" t="s">
        <v>310</v>
      </c>
      <c r="AU5" s="136" t="s">
        <v>311</v>
      </c>
      <c r="AV5" s="136" t="s">
        <v>312</v>
      </c>
      <c r="AW5" s="136" t="s">
        <v>313</v>
      </c>
      <c r="AX5" s="136" t="s">
        <v>314</v>
      </c>
      <c r="AY5" s="136" t="s">
        <v>315</v>
      </c>
      <c r="AZ5" s="136" t="s">
        <v>316</v>
      </c>
      <c r="BA5" s="139" t="s">
        <v>317</v>
      </c>
    </row>
    <row r="6" spans="1:59" ht="13.5" hidden="1" customHeight="1">
      <c r="A6" s="136"/>
      <c r="B6" s="237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8"/>
      <c r="BA6" s="238"/>
    </row>
    <row r="7" spans="1:59" ht="13.5" hidden="1" customHeight="1">
      <c r="A7" s="234" t="s">
        <v>318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2"/>
      <c r="AK7" s="212"/>
      <c r="AL7" s="212"/>
      <c r="AM7" s="212"/>
      <c r="AN7" s="212"/>
      <c r="AO7" s="212"/>
      <c r="AP7" s="212"/>
      <c r="AQ7" s="212"/>
      <c r="AR7" s="212"/>
      <c r="AS7" s="212"/>
      <c r="AT7" s="212"/>
      <c r="AU7" s="212"/>
      <c r="AV7" s="212"/>
      <c r="AW7" s="212"/>
      <c r="AX7" s="212"/>
      <c r="AY7" s="212"/>
      <c r="AZ7" s="212"/>
      <c r="BA7" s="239"/>
    </row>
    <row r="8" spans="1:59" ht="13.5" hidden="1" customHeight="1">
      <c r="A8" s="236"/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40"/>
    </row>
    <row r="9" spans="1:59" ht="13.5" hidden="1" customHeight="1">
      <c r="A9" s="136"/>
      <c r="B9" s="134"/>
    </row>
    <row r="10" spans="1:59" ht="13.5" hidden="1" customHeight="1">
      <c r="A10" s="234" t="s">
        <v>319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</row>
    <row r="11" spans="1:59" ht="13.5" hidden="1" customHeight="1">
      <c r="A11" s="236"/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</row>
    <row r="12" spans="1:59" ht="13.5" hidden="1" customHeight="1">
      <c r="A12" s="136"/>
      <c r="B12" s="237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</row>
    <row r="13" spans="1:59" ht="13.5" hidden="1" customHeight="1">
      <c r="A13" s="234" t="s">
        <v>320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140"/>
      <c r="BC13" s="140"/>
      <c r="BD13" s="134"/>
      <c r="BE13" s="140"/>
      <c r="BF13" s="140"/>
      <c r="BG13" s="134"/>
    </row>
    <row r="14" spans="1:59" ht="13.5" hidden="1" customHeight="1">
      <c r="A14" s="236"/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140"/>
      <c r="BC14" s="140"/>
      <c r="BD14" s="134"/>
      <c r="BE14" s="140"/>
      <c r="BF14" s="140"/>
      <c r="BG14" s="134"/>
    </row>
    <row r="15" spans="1:59" ht="13.5" hidden="1" customHeight="1">
      <c r="A15" s="136"/>
      <c r="B15" s="237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238"/>
      <c r="AU15" s="238"/>
      <c r="AV15" s="238"/>
      <c r="AW15" s="238"/>
      <c r="AX15" s="238"/>
      <c r="AY15" s="238"/>
      <c r="AZ15" s="238"/>
      <c r="BA15" s="238"/>
      <c r="BB15" s="140"/>
      <c r="BC15" s="140"/>
      <c r="BD15" s="134"/>
      <c r="BE15" s="140"/>
      <c r="BF15" s="140"/>
      <c r="BG15" s="134"/>
    </row>
    <row r="16" spans="1:59" ht="13.5" hidden="1" customHeight="1">
      <c r="A16" s="234" t="s">
        <v>321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140"/>
      <c r="BC16" s="140"/>
      <c r="BD16" s="134"/>
      <c r="BE16" s="140"/>
      <c r="BF16" s="140"/>
      <c r="BG16" s="134"/>
    </row>
    <row r="17" spans="1:59" ht="13.5" hidden="1" customHeight="1">
      <c r="A17" s="236"/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140"/>
      <c r="BC17" s="140"/>
      <c r="BD17" s="134"/>
      <c r="BE17" s="140"/>
      <c r="BF17" s="140"/>
      <c r="BG17" s="134"/>
    </row>
    <row r="18" spans="1:59" ht="13.5" hidden="1" customHeight="1">
      <c r="A18" s="136"/>
      <c r="B18" s="237"/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238"/>
      <c r="AV18" s="238"/>
      <c r="AW18" s="238"/>
      <c r="AX18" s="238"/>
      <c r="AY18" s="238"/>
      <c r="AZ18" s="238"/>
      <c r="BA18" s="238"/>
      <c r="BB18" s="140"/>
      <c r="BC18" s="140"/>
      <c r="BD18" s="134"/>
      <c r="BE18" s="140"/>
      <c r="BF18" s="140"/>
      <c r="BG18" s="134"/>
    </row>
    <row r="19" spans="1:59" ht="13.5" hidden="1" customHeight="1">
      <c r="A19" s="234" t="s">
        <v>322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140"/>
      <c r="BC19" s="140"/>
      <c r="BD19" s="134"/>
      <c r="BE19" s="140"/>
      <c r="BF19" s="140"/>
      <c r="BG19" s="134"/>
    </row>
    <row r="20" spans="1:59" ht="13.5" hidden="1" customHeight="1">
      <c r="A20" s="236"/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140"/>
      <c r="BC20" s="140"/>
      <c r="BD20" s="134"/>
      <c r="BE20" s="140"/>
      <c r="BF20" s="140"/>
      <c r="BG20" s="134"/>
    </row>
    <row r="21" spans="1:59" ht="13.5" hidden="1" customHeight="1">
      <c r="A21" s="136"/>
      <c r="B21" s="237"/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238"/>
      <c r="AU21" s="238"/>
      <c r="AV21" s="238"/>
      <c r="AW21" s="238"/>
      <c r="AX21" s="238"/>
      <c r="AY21" s="238"/>
      <c r="AZ21" s="238"/>
      <c r="BA21" s="238"/>
      <c r="BB21" s="140"/>
      <c r="BC21" s="140"/>
      <c r="BD21" s="134"/>
      <c r="BE21" s="140"/>
      <c r="BF21" s="140"/>
      <c r="BG21" s="134"/>
    </row>
    <row r="22" spans="1:59" ht="13.5" hidden="1" customHeight="1">
      <c r="A22" s="234" t="s">
        <v>323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140"/>
      <c r="BC22" s="140"/>
      <c r="BD22" s="134"/>
      <c r="BE22" s="140"/>
      <c r="BF22" s="140"/>
      <c r="BG22" s="134"/>
    </row>
    <row r="23" spans="1:59" ht="13.5" hidden="1" customHeight="1">
      <c r="A23" s="236"/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140"/>
      <c r="BC23" s="140"/>
      <c r="BD23" s="134"/>
      <c r="BE23" s="140"/>
      <c r="BF23" s="140"/>
      <c r="BG23" s="134"/>
    </row>
    <row r="24" spans="1:59" ht="13.5" hidden="1" customHeight="1"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40"/>
      <c r="BC24" s="140"/>
      <c r="BD24" s="134"/>
      <c r="BE24" s="140"/>
      <c r="BF24" s="140"/>
      <c r="BG24" s="134"/>
    </row>
    <row r="25" spans="1:59" ht="13.5" hidden="1" customHeight="1">
      <c r="A25" s="234" t="s">
        <v>324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140"/>
      <c r="BC25" s="140"/>
      <c r="BD25" s="134"/>
      <c r="BE25" s="140"/>
      <c r="BF25" s="140"/>
      <c r="BG25" s="134"/>
    </row>
    <row r="26" spans="1:59" ht="13.5" hidden="1" customHeight="1">
      <c r="A26" s="236"/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140"/>
      <c r="BC26" s="140"/>
      <c r="BD26" s="134"/>
      <c r="BE26" s="140"/>
      <c r="BF26" s="140"/>
      <c r="BG26" s="134"/>
    </row>
    <row r="27" spans="1:59" ht="13.5" hidden="1" customHeight="1">
      <c r="A27" s="136"/>
      <c r="B27" s="134"/>
      <c r="C27" s="134"/>
      <c r="D27" s="134"/>
      <c r="E27" s="134"/>
      <c r="F27" s="134"/>
      <c r="G27" s="134"/>
      <c r="H27" s="141"/>
      <c r="I27" s="134"/>
      <c r="J27" s="134"/>
      <c r="K27" s="141"/>
      <c r="L27" s="134"/>
      <c r="M27" s="134"/>
      <c r="N27" s="134"/>
      <c r="O27" s="134"/>
      <c r="P27" s="134"/>
      <c r="Q27" s="134"/>
      <c r="R27" s="141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40"/>
      <c r="BC27" s="140"/>
      <c r="BD27" s="134"/>
      <c r="BE27" s="140"/>
      <c r="BF27" s="140"/>
      <c r="BG27" s="134"/>
    </row>
    <row r="28" spans="1:59" ht="13.5" hidden="1" customHeight="1">
      <c r="A28" s="234" t="s">
        <v>325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140"/>
      <c r="BC28" s="140"/>
      <c r="BD28" s="134"/>
      <c r="BE28" s="140"/>
      <c r="BF28" s="140"/>
      <c r="BG28" s="134"/>
    </row>
    <row r="29" spans="1:59" ht="13.5" hidden="1" customHeight="1">
      <c r="A29" s="236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140"/>
      <c r="BC29" s="140"/>
      <c r="BD29" s="134"/>
      <c r="BE29" s="140"/>
      <c r="BF29" s="140"/>
      <c r="BG29" s="134"/>
    </row>
    <row r="30" spans="1:59" ht="13.5" hidden="1" customHeight="1">
      <c r="A30" s="136"/>
      <c r="B30" s="134"/>
      <c r="C30" s="134"/>
      <c r="D30" s="134"/>
      <c r="E30" s="134"/>
      <c r="F30" s="134"/>
      <c r="G30" s="134"/>
      <c r="H30" s="141"/>
      <c r="I30" s="134"/>
      <c r="J30" s="134"/>
      <c r="K30" s="141"/>
      <c r="L30" s="134"/>
      <c r="M30" s="134"/>
      <c r="N30" s="134"/>
      <c r="O30" s="134"/>
      <c r="P30" s="134"/>
      <c r="Q30" s="134"/>
      <c r="R30" s="141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40"/>
      <c r="BC30" s="140"/>
      <c r="BD30" s="134"/>
      <c r="BE30" s="140"/>
      <c r="BF30" s="140"/>
      <c r="BG30" s="134"/>
    </row>
    <row r="31" spans="1:59" ht="13.5" hidden="1" customHeight="1">
      <c r="A31" s="234" t="s">
        <v>326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140"/>
      <c r="BC31" s="140"/>
      <c r="BD31" s="134"/>
      <c r="BE31" s="140"/>
      <c r="BF31" s="140"/>
      <c r="BG31" s="134"/>
    </row>
    <row r="32" spans="1:59" ht="13.5" hidden="1" customHeight="1">
      <c r="A32" s="236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140"/>
      <c r="BC32" s="140"/>
      <c r="BD32" s="134"/>
      <c r="BE32" s="140"/>
      <c r="BF32" s="140"/>
      <c r="BG32" s="134"/>
    </row>
    <row r="33" spans="1:59" ht="13.5" hidden="1" customHeight="1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41"/>
      <c r="M33" s="134"/>
      <c r="N33" s="134"/>
      <c r="O33" s="141"/>
      <c r="P33" s="134"/>
      <c r="Q33" s="134"/>
      <c r="R33" s="141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41"/>
      <c r="AE33" s="134"/>
      <c r="AF33" s="134"/>
      <c r="AG33" s="134"/>
      <c r="AH33" s="134"/>
      <c r="AI33" s="141"/>
      <c r="AJ33" s="134"/>
      <c r="AK33" s="134"/>
      <c r="AL33" s="134"/>
      <c r="AM33" s="134"/>
      <c r="AN33" s="134"/>
      <c r="AO33" s="134"/>
      <c r="AP33" s="134"/>
      <c r="AQ33" s="141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40"/>
      <c r="BC33" s="140"/>
      <c r="BD33" s="134"/>
      <c r="BE33" s="140"/>
      <c r="BF33" s="140"/>
      <c r="BG33" s="134"/>
    </row>
    <row r="34" spans="1:59" ht="13.5" hidden="1" customHeight="1">
      <c r="A34" s="234" t="s">
        <v>327</v>
      </c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140"/>
      <c r="BC34" s="140"/>
      <c r="BD34" s="134"/>
      <c r="BE34" s="140"/>
      <c r="BF34" s="140"/>
      <c r="BG34" s="134"/>
    </row>
    <row r="35" spans="1:59" ht="13.5" hidden="1" customHeight="1">
      <c r="A35" s="236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140"/>
      <c r="BC35" s="140"/>
      <c r="BD35" s="134"/>
      <c r="BE35" s="140"/>
      <c r="BF35" s="140"/>
      <c r="BG35" s="134"/>
    </row>
    <row r="36" spans="1:59" ht="13.5" hidden="1" customHeight="1">
      <c r="A36" s="136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41"/>
      <c r="M36" s="134"/>
      <c r="N36" s="134"/>
      <c r="O36" s="141"/>
      <c r="P36" s="134"/>
      <c r="Q36" s="134"/>
      <c r="R36" s="141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41"/>
      <c r="AE36" s="134"/>
      <c r="AF36" s="134"/>
      <c r="AG36" s="134"/>
      <c r="AH36" s="134"/>
      <c r="AI36" s="141"/>
      <c r="AJ36" s="134"/>
      <c r="AK36" s="134"/>
      <c r="AL36" s="134"/>
      <c r="AM36" s="134"/>
      <c r="AN36" s="134"/>
      <c r="AO36" s="134"/>
      <c r="AP36" s="134"/>
      <c r="AQ36" s="141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40"/>
      <c r="BC36" s="140"/>
      <c r="BD36" s="134"/>
      <c r="BE36" s="140"/>
      <c r="BF36" s="140"/>
      <c r="BG36" s="134"/>
    </row>
    <row r="37" spans="1:59" ht="13.5" hidden="1" customHeight="1">
      <c r="A37" s="234" t="s">
        <v>328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140"/>
      <c r="BC37" s="140"/>
      <c r="BD37" s="134"/>
      <c r="BE37" s="140"/>
      <c r="BF37" s="140"/>
      <c r="BG37" s="134"/>
    </row>
    <row r="38" spans="1:59" ht="13.5" hidden="1" customHeight="1">
      <c r="A38" s="236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140"/>
      <c r="BC38" s="140"/>
      <c r="BD38" s="134"/>
      <c r="BE38" s="140"/>
      <c r="BF38" s="140"/>
      <c r="BG38" s="134"/>
    </row>
    <row r="39" spans="1:59" ht="13.5" hidden="1" customHeight="1">
      <c r="A39" s="136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0"/>
      <c r="BC39" s="140"/>
      <c r="BD39" s="134"/>
      <c r="BE39" s="140"/>
      <c r="BF39" s="140"/>
      <c r="BG39" s="134"/>
    </row>
    <row r="40" spans="1:59" ht="13.5" hidden="1" customHeight="1">
      <c r="A40" s="234" t="s">
        <v>329</v>
      </c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140"/>
      <c r="BC40" s="140"/>
      <c r="BD40" s="134"/>
      <c r="BE40" s="140"/>
      <c r="BF40" s="140"/>
      <c r="BG40" s="134"/>
    </row>
    <row r="41" spans="1:59" ht="13.5" hidden="1" customHeight="1">
      <c r="A41" s="236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140"/>
      <c r="BC41" s="140"/>
      <c r="BD41" s="134"/>
      <c r="BE41" s="140"/>
      <c r="BF41" s="140"/>
      <c r="BG41" s="134"/>
    </row>
    <row r="42" spans="1:59" ht="13.5" hidden="1" customHeight="1">
      <c r="BB42" s="140"/>
      <c r="BC42" s="140"/>
      <c r="BD42" s="134"/>
      <c r="BE42" s="140"/>
      <c r="BF42" s="140"/>
      <c r="BG42" s="134"/>
    </row>
    <row r="43" spans="1:59" ht="13.5" hidden="1" customHeight="1">
      <c r="A43" s="234" t="s">
        <v>318</v>
      </c>
      <c r="B43" s="226" t="s">
        <v>330</v>
      </c>
      <c r="C43" s="226" t="s">
        <v>330</v>
      </c>
      <c r="D43" s="226" t="s">
        <v>330</v>
      </c>
      <c r="E43" s="226" t="s">
        <v>330</v>
      </c>
      <c r="F43" s="226" t="s">
        <v>330</v>
      </c>
      <c r="G43" s="226" t="s">
        <v>330</v>
      </c>
      <c r="H43" s="226" t="s">
        <v>330</v>
      </c>
      <c r="I43" s="226" t="s">
        <v>330</v>
      </c>
      <c r="J43" s="226" t="s">
        <v>330</v>
      </c>
      <c r="K43" s="226" t="s">
        <v>330</v>
      </c>
      <c r="L43" s="226" t="s">
        <v>330</v>
      </c>
      <c r="M43" s="226" t="s">
        <v>330</v>
      </c>
      <c r="N43" s="226" t="s">
        <v>330</v>
      </c>
      <c r="O43" s="226" t="s">
        <v>330</v>
      </c>
      <c r="P43" s="226" t="s">
        <v>330</v>
      </c>
      <c r="Q43" s="226" t="s">
        <v>330</v>
      </c>
      <c r="R43" s="226" t="s">
        <v>330</v>
      </c>
      <c r="S43" s="226" t="s">
        <v>330</v>
      </c>
      <c r="T43" s="226" t="s">
        <v>330</v>
      </c>
      <c r="U43" s="226" t="s">
        <v>330</v>
      </c>
      <c r="V43" s="226" t="s">
        <v>330</v>
      </c>
      <c r="W43" s="226" t="s">
        <v>330</v>
      </c>
      <c r="X43" s="226" t="s">
        <v>330</v>
      </c>
      <c r="Y43" s="226" t="s">
        <v>330</v>
      </c>
      <c r="Z43" s="226" t="s">
        <v>330</v>
      </c>
      <c r="AA43" s="226" t="s">
        <v>330</v>
      </c>
      <c r="AB43" s="226" t="s">
        <v>330</v>
      </c>
      <c r="AC43" s="226" t="s">
        <v>330</v>
      </c>
      <c r="AD43" s="226" t="s">
        <v>330</v>
      </c>
      <c r="AE43" s="226" t="s">
        <v>330</v>
      </c>
      <c r="AF43" s="226" t="s">
        <v>330</v>
      </c>
      <c r="AG43" s="226" t="s">
        <v>330</v>
      </c>
      <c r="AH43" s="226" t="s">
        <v>330</v>
      </c>
      <c r="AI43" s="226" t="s">
        <v>330</v>
      </c>
      <c r="AJ43" s="226" t="s">
        <v>330</v>
      </c>
      <c r="AK43" s="226" t="s">
        <v>330</v>
      </c>
      <c r="AL43" s="226" t="s">
        <v>330</v>
      </c>
      <c r="AM43" s="226" t="s">
        <v>330</v>
      </c>
      <c r="AN43" s="226" t="s">
        <v>330</v>
      </c>
      <c r="AO43" s="226" t="s">
        <v>330</v>
      </c>
      <c r="AP43" s="226" t="s">
        <v>330</v>
      </c>
      <c r="AQ43" s="226" t="s">
        <v>330</v>
      </c>
      <c r="AR43" s="226" t="s">
        <v>330</v>
      </c>
      <c r="AS43" s="226" t="s">
        <v>330</v>
      </c>
      <c r="AT43" s="226" t="s">
        <v>330</v>
      </c>
      <c r="AU43" s="226" t="s">
        <v>330</v>
      </c>
      <c r="AV43" s="226" t="s">
        <v>330</v>
      </c>
      <c r="AW43" s="226" t="s">
        <v>330</v>
      </c>
      <c r="AX43" s="226" t="s">
        <v>330</v>
      </c>
      <c r="AY43" s="226" t="s">
        <v>330</v>
      </c>
      <c r="AZ43" s="226" t="s">
        <v>330</v>
      </c>
      <c r="BA43" s="229" t="s">
        <v>330</v>
      </c>
      <c r="BB43" s="140"/>
      <c r="BC43" s="140"/>
      <c r="BD43" s="134"/>
      <c r="BE43" s="140"/>
      <c r="BF43" s="140"/>
      <c r="BG43" s="134"/>
    </row>
    <row r="44" spans="1:59" ht="13.5" hidden="1" customHeight="1">
      <c r="A44" s="235"/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30"/>
      <c r="BB44" s="140"/>
      <c r="BC44" s="140"/>
      <c r="BD44" s="134"/>
      <c r="BE44" s="140"/>
      <c r="BF44" s="140"/>
      <c r="BG44" s="134"/>
    </row>
    <row r="45" spans="1:59" ht="13.5" hidden="1" customHeight="1">
      <c r="A45" s="235"/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30"/>
      <c r="BB45" s="140"/>
      <c r="BC45" s="140"/>
      <c r="BD45" s="134"/>
      <c r="BE45" s="140"/>
      <c r="BF45" s="140"/>
      <c r="BG45" s="134"/>
    </row>
    <row r="46" spans="1:59" ht="13.5" hidden="1" customHeight="1">
      <c r="A46" s="235"/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30"/>
      <c r="BB46" s="140"/>
      <c r="BC46" s="140"/>
      <c r="BD46" s="134"/>
      <c r="BE46" s="140"/>
      <c r="BF46" s="140"/>
      <c r="BG46" s="134"/>
    </row>
    <row r="47" spans="1:59" ht="13.5" hidden="1" customHeight="1">
      <c r="A47" s="235"/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30"/>
      <c r="BB47" s="140"/>
      <c r="BC47" s="140"/>
      <c r="BD47" s="134"/>
      <c r="BE47" s="140"/>
      <c r="BF47" s="140"/>
      <c r="BG47" s="134"/>
    </row>
    <row r="48" spans="1:59" ht="13.5" hidden="1" customHeight="1">
      <c r="A48" s="236"/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228"/>
      <c r="AJ48" s="228"/>
      <c r="AK48" s="228"/>
      <c r="AL48" s="228"/>
      <c r="AM48" s="228"/>
      <c r="AN48" s="228"/>
      <c r="AO48" s="228"/>
      <c r="AP48" s="228"/>
      <c r="AQ48" s="228"/>
      <c r="AR48" s="228"/>
      <c r="AS48" s="228"/>
      <c r="AT48" s="228"/>
      <c r="AU48" s="228"/>
      <c r="AV48" s="228"/>
      <c r="AW48" s="228"/>
      <c r="AX48" s="228"/>
      <c r="AY48" s="228"/>
      <c r="AZ48" s="228"/>
      <c r="BA48" s="231"/>
      <c r="BB48" s="140"/>
      <c r="BC48" s="140"/>
      <c r="BD48" s="134"/>
      <c r="BE48" s="140"/>
      <c r="BF48" s="140"/>
      <c r="BG48" s="134"/>
    </row>
    <row r="49" spans="1:59" ht="2.25" customHeight="1">
      <c r="A49" s="142"/>
      <c r="B49" s="232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3"/>
      <c r="Z49" s="233"/>
      <c r="AA49" s="233"/>
      <c r="AB49" s="233"/>
      <c r="AC49" s="233"/>
      <c r="AD49" s="233"/>
      <c r="AE49" s="233"/>
      <c r="AF49" s="233"/>
      <c r="AG49" s="233"/>
      <c r="AH49" s="233"/>
      <c r="AI49" s="233"/>
      <c r="AJ49" s="233"/>
      <c r="AK49" s="233"/>
      <c r="AL49" s="233"/>
      <c r="AM49" s="233"/>
      <c r="AN49" s="233"/>
      <c r="AO49" s="233"/>
      <c r="AP49" s="233"/>
      <c r="AQ49" s="233"/>
      <c r="AR49" s="233"/>
      <c r="AS49" s="233"/>
      <c r="AT49" s="233"/>
      <c r="AU49" s="233"/>
      <c r="AV49" s="233"/>
      <c r="AW49" s="233"/>
      <c r="AX49" s="233"/>
      <c r="AY49" s="233"/>
      <c r="AZ49" s="233"/>
      <c r="BA49" s="233"/>
      <c r="BB49" s="140"/>
      <c r="BC49" s="140"/>
      <c r="BD49" s="134"/>
      <c r="BE49" s="140"/>
      <c r="BF49" s="140"/>
      <c r="BG49" s="134"/>
    </row>
    <row r="50" spans="1:59" ht="11.25" customHeight="1">
      <c r="A50" s="181" t="s">
        <v>319</v>
      </c>
      <c r="B50" s="186"/>
      <c r="C50" s="186"/>
      <c r="D50" s="186"/>
      <c r="E50" s="186"/>
      <c r="F50" s="186"/>
      <c r="G50" s="186"/>
      <c r="H50" s="186"/>
      <c r="I50" s="219">
        <v>16</v>
      </c>
      <c r="J50" s="186"/>
      <c r="K50" s="186"/>
      <c r="L50" s="186"/>
      <c r="M50" s="186"/>
      <c r="N50" s="186"/>
      <c r="O50" s="186"/>
      <c r="P50" s="186"/>
      <c r="Q50" s="186">
        <v>0</v>
      </c>
      <c r="R50" s="186" t="s">
        <v>331</v>
      </c>
      <c r="S50" s="220" t="s">
        <v>332</v>
      </c>
      <c r="T50" s="220" t="s">
        <v>332</v>
      </c>
      <c r="U50" s="186"/>
      <c r="V50" s="186"/>
      <c r="W50" s="186"/>
      <c r="X50" s="219">
        <v>20</v>
      </c>
      <c r="Y50" s="186"/>
      <c r="Z50" s="186"/>
      <c r="AA50" s="218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>
        <v>0</v>
      </c>
      <c r="AP50" s="218">
        <v>8</v>
      </c>
      <c r="AQ50" s="223">
        <v>8</v>
      </c>
      <c r="AR50" s="212" t="s">
        <v>331</v>
      </c>
      <c r="AS50" s="186" t="s">
        <v>332</v>
      </c>
      <c r="AT50" s="186" t="s">
        <v>332</v>
      </c>
      <c r="AU50" s="186" t="s">
        <v>332</v>
      </c>
      <c r="AV50" s="186" t="s">
        <v>332</v>
      </c>
      <c r="AW50" s="186" t="s">
        <v>332</v>
      </c>
      <c r="AX50" s="186" t="s">
        <v>332</v>
      </c>
      <c r="AY50" s="186" t="s">
        <v>332</v>
      </c>
      <c r="AZ50" s="186" t="s">
        <v>332</v>
      </c>
      <c r="BA50" s="186" t="s">
        <v>332</v>
      </c>
      <c r="BB50" s="134"/>
      <c r="BC50" s="140"/>
      <c r="BD50" s="140"/>
      <c r="BE50" s="134"/>
      <c r="BF50" s="140"/>
      <c r="BG50" s="140"/>
    </row>
    <row r="51" spans="1:59" ht="11.25" customHeight="1">
      <c r="A51" s="181"/>
      <c r="B51" s="186"/>
      <c r="C51" s="186"/>
      <c r="D51" s="186"/>
      <c r="E51" s="186"/>
      <c r="F51" s="186"/>
      <c r="G51" s="186"/>
      <c r="H51" s="186"/>
      <c r="I51" s="219"/>
      <c r="J51" s="186"/>
      <c r="K51" s="186"/>
      <c r="L51" s="186"/>
      <c r="M51" s="186"/>
      <c r="N51" s="186"/>
      <c r="O51" s="186"/>
      <c r="P51" s="186"/>
      <c r="Q51" s="186"/>
      <c r="R51" s="186"/>
      <c r="S51" s="220"/>
      <c r="T51" s="220"/>
      <c r="U51" s="186"/>
      <c r="V51" s="186"/>
      <c r="W51" s="186"/>
      <c r="X51" s="219"/>
      <c r="Y51" s="186"/>
      <c r="Z51" s="186"/>
      <c r="AA51" s="218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218"/>
      <c r="AQ51" s="224"/>
      <c r="AR51" s="213"/>
      <c r="AS51" s="186"/>
      <c r="AT51" s="186"/>
      <c r="AU51" s="186"/>
      <c r="AV51" s="186"/>
      <c r="AW51" s="186"/>
      <c r="AX51" s="186"/>
      <c r="AY51" s="186"/>
      <c r="AZ51" s="186"/>
      <c r="BA51" s="186"/>
      <c r="BB51" s="134"/>
      <c r="BC51" s="140"/>
      <c r="BD51" s="140"/>
      <c r="BE51" s="134"/>
      <c r="BF51" s="140"/>
      <c r="BG51" s="140"/>
    </row>
    <row r="52" spans="1:59" ht="5.25" customHeight="1">
      <c r="A52" s="181"/>
      <c r="B52" s="186"/>
      <c r="C52" s="186"/>
      <c r="D52" s="186"/>
      <c r="E52" s="186"/>
      <c r="F52" s="186"/>
      <c r="G52" s="186"/>
      <c r="H52" s="186"/>
      <c r="I52" s="219"/>
      <c r="J52" s="186"/>
      <c r="K52" s="186"/>
      <c r="L52" s="186"/>
      <c r="M52" s="186"/>
      <c r="N52" s="186"/>
      <c r="O52" s="186"/>
      <c r="P52" s="186"/>
      <c r="Q52" s="186"/>
      <c r="R52" s="186"/>
      <c r="S52" s="220"/>
      <c r="T52" s="220"/>
      <c r="U52" s="186"/>
      <c r="V52" s="186"/>
      <c r="W52" s="186"/>
      <c r="X52" s="219"/>
      <c r="Y52" s="186"/>
      <c r="Z52" s="186"/>
      <c r="AA52" s="218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218"/>
      <c r="AQ52" s="224"/>
      <c r="AR52" s="213"/>
      <c r="AS52" s="186"/>
      <c r="AT52" s="186"/>
      <c r="AU52" s="186"/>
      <c r="AV52" s="186"/>
      <c r="AW52" s="186"/>
      <c r="AX52" s="186"/>
      <c r="AY52" s="186"/>
      <c r="AZ52" s="186"/>
      <c r="BA52" s="186"/>
      <c r="BB52" s="134"/>
      <c r="BC52" s="140"/>
      <c r="BD52" s="140"/>
      <c r="BE52" s="134"/>
      <c r="BF52" s="140"/>
      <c r="BG52" s="140"/>
    </row>
    <row r="53" spans="1:59" ht="11.25" hidden="1" customHeight="1" thickBot="1">
      <c r="A53" s="181"/>
      <c r="B53" s="186"/>
      <c r="C53" s="186"/>
      <c r="D53" s="186"/>
      <c r="E53" s="186"/>
      <c r="F53" s="186"/>
      <c r="G53" s="186"/>
      <c r="H53" s="186"/>
      <c r="I53" s="219"/>
      <c r="J53" s="186"/>
      <c r="K53" s="186"/>
      <c r="L53" s="186"/>
      <c r="M53" s="186"/>
      <c r="N53" s="186"/>
      <c r="O53" s="186"/>
      <c r="P53" s="186"/>
      <c r="Q53" s="186"/>
      <c r="R53" s="186"/>
      <c r="S53" s="220"/>
      <c r="T53" s="220"/>
      <c r="U53" s="186"/>
      <c r="V53" s="186"/>
      <c r="W53" s="186"/>
      <c r="X53" s="219"/>
      <c r="Y53" s="186"/>
      <c r="Z53" s="186"/>
      <c r="AA53" s="218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218"/>
      <c r="AQ53" s="224"/>
      <c r="AR53" s="213"/>
      <c r="AS53" s="186"/>
      <c r="AT53" s="186"/>
      <c r="AU53" s="186"/>
      <c r="AV53" s="186"/>
      <c r="AW53" s="186"/>
      <c r="AX53" s="186"/>
      <c r="AY53" s="186"/>
      <c r="AZ53" s="186"/>
      <c r="BA53" s="186"/>
      <c r="BB53" s="134"/>
      <c r="BC53" s="140"/>
      <c r="BD53" s="140"/>
      <c r="BE53" s="134"/>
      <c r="BF53" s="140"/>
      <c r="BG53" s="140"/>
    </row>
    <row r="54" spans="1:59" ht="10.5" hidden="1" customHeight="1" thickBot="1">
      <c r="A54" s="181"/>
      <c r="B54" s="186"/>
      <c r="C54" s="186"/>
      <c r="D54" s="186"/>
      <c r="E54" s="186"/>
      <c r="F54" s="186"/>
      <c r="G54" s="186"/>
      <c r="H54" s="186"/>
      <c r="I54" s="219"/>
      <c r="J54" s="186"/>
      <c r="K54" s="186"/>
      <c r="L54" s="186"/>
      <c r="M54" s="186"/>
      <c r="N54" s="186"/>
      <c r="O54" s="186"/>
      <c r="P54" s="186"/>
      <c r="Q54" s="186"/>
      <c r="R54" s="186"/>
      <c r="S54" s="220"/>
      <c r="T54" s="220"/>
      <c r="U54" s="186"/>
      <c r="V54" s="186"/>
      <c r="W54" s="186"/>
      <c r="X54" s="219"/>
      <c r="Y54" s="186"/>
      <c r="Z54" s="186"/>
      <c r="AA54" s="218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218"/>
      <c r="AQ54" s="224"/>
      <c r="AR54" s="213"/>
      <c r="AS54" s="186"/>
      <c r="AT54" s="186"/>
      <c r="AU54" s="186"/>
      <c r="AV54" s="186"/>
      <c r="AW54" s="186"/>
      <c r="AX54" s="186"/>
      <c r="AY54" s="186"/>
      <c r="AZ54" s="186"/>
      <c r="BA54" s="186"/>
      <c r="BB54" s="134"/>
      <c r="BC54" s="140"/>
      <c r="BD54" s="140"/>
      <c r="BE54" s="134"/>
      <c r="BF54" s="140"/>
      <c r="BG54" s="140"/>
    </row>
    <row r="55" spans="1:59" ht="11.25" hidden="1" customHeight="1" thickBot="1">
      <c r="A55" s="181"/>
      <c r="B55" s="186"/>
      <c r="C55" s="186"/>
      <c r="D55" s="186"/>
      <c r="E55" s="186"/>
      <c r="F55" s="186"/>
      <c r="G55" s="186"/>
      <c r="H55" s="186"/>
      <c r="I55" s="219"/>
      <c r="J55" s="186"/>
      <c r="K55" s="186"/>
      <c r="L55" s="186"/>
      <c r="M55" s="186"/>
      <c r="N55" s="186"/>
      <c r="O55" s="186"/>
      <c r="P55" s="186"/>
      <c r="Q55" s="186"/>
      <c r="R55" s="186"/>
      <c r="S55" s="220"/>
      <c r="T55" s="220"/>
      <c r="U55" s="186"/>
      <c r="V55" s="186"/>
      <c r="W55" s="186"/>
      <c r="X55" s="219"/>
      <c r="Y55" s="186"/>
      <c r="Z55" s="186"/>
      <c r="AA55" s="218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218"/>
      <c r="AQ55" s="225"/>
      <c r="AR55" s="214"/>
      <c r="AS55" s="186"/>
      <c r="AT55" s="186"/>
      <c r="AU55" s="186"/>
      <c r="AV55" s="186"/>
      <c r="AW55" s="186"/>
      <c r="AX55" s="186"/>
      <c r="AY55" s="186"/>
      <c r="AZ55" s="186"/>
      <c r="BA55" s="186"/>
      <c r="BB55" s="134"/>
      <c r="BC55" s="140"/>
      <c r="BD55" s="140"/>
      <c r="BE55" s="134"/>
      <c r="BF55" s="140"/>
      <c r="BG55" s="140"/>
    </row>
    <row r="56" spans="1:59" ht="2.25" hidden="1" customHeight="1" thickBot="1">
      <c r="A56" s="136"/>
      <c r="B56" s="221"/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21"/>
      <c r="Z56" s="221"/>
      <c r="AA56" s="221"/>
      <c r="AB56" s="221"/>
      <c r="AC56" s="221"/>
      <c r="AD56" s="221"/>
      <c r="AE56" s="221"/>
      <c r="AF56" s="221"/>
      <c r="AG56" s="221"/>
      <c r="AH56" s="221"/>
      <c r="AI56" s="221"/>
      <c r="AJ56" s="221"/>
      <c r="AK56" s="221"/>
      <c r="AL56" s="221"/>
      <c r="AM56" s="221"/>
      <c r="AN56" s="221"/>
      <c r="AO56" s="221"/>
      <c r="AP56" s="221"/>
      <c r="AQ56" s="221"/>
      <c r="AR56" s="221"/>
      <c r="AS56" s="221"/>
      <c r="AT56" s="221"/>
      <c r="AU56" s="221"/>
      <c r="AV56" s="221"/>
      <c r="AW56" s="221"/>
      <c r="AX56" s="221"/>
      <c r="AY56" s="221"/>
      <c r="AZ56" s="221"/>
      <c r="BA56" s="221"/>
      <c r="BB56" s="140"/>
      <c r="BC56" s="140"/>
      <c r="BD56" s="134"/>
      <c r="BE56" s="140"/>
      <c r="BF56" s="140"/>
      <c r="BG56" s="134"/>
    </row>
    <row r="57" spans="1:59" ht="11.25" customHeight="1">
      <c r="A57" s="181" t="s">
        <v>320</v>
      </c>
      <c r="B57" s="186"/>
      <c r="C57" s="186"/>
      <c r="D57" s="186"/>
      <c r="E57" s="186"/>
      <c r="F57" s="186"/>
      <c r="G57" s="186"/>
      <c r="H57" s="186"/>
      <c r="I57" s="219">
        <v>14</v>
      </c>
      <c r="J57" s="186"/>
      <c r="K57" s="186"/>
      <c r="L57" s="186"/>
      <c r="M57" s="186"/>
      <c r="N57" s="186"/>
      <c r="O57" s="186"/>
      <c r="P57" s="186" t="s">
        <v>333</v>
      </c>
      <c r="Q57" s="186">
        <v>8</v>
      </c>
      <c r="R57" s="186" t="s">
        <v>331</v>
      </c>
      <c r="S57" s="220" t="s">
        <v>332</v>
      </c>
      <c r="T57" s="220" t="s">
        <v>332</v>
      </c>
      <c r="U57" s="186"/>
      <c r="V57" s="186"/>
      <c r="W57" s="186"/>
      <c r="X57" s="219">
        <v>21</v>
      </c>
      <c r="Y57" s="186"/>
      <c r="Z57" s="186"/>
      <c r="AA57" s="218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 t="s">
        <v>333</v>
      </c>
      <c r="AQ57" s="186">
        <v>8</v>
      </c>
      <c r="AR57" s="212" t="s">
        <v>331</v>
      </c>
      <c r="AS57" s="186" t="s">
        <v>332</v>
      </c>
      <c r="AT57" s="186" t="s">
        <v>332</v>
      </c>
      <c r="AU57" s="186" t="s">
        <v>332</v>
      </c>
      <c r="AV57" s="186" t="s">
        <v>332</v>
      </c>
      <c r="AW57" s="186" t="s">
        <v>332</v>
      </c>
      <c r="AX57" s="186" t="s">
        <v>332</v>
      </c>
      <c r="AY57" s="186" t="s">
        <v>332</v>
      </c>
      <c r="AZ57" s="186" t="s">
        <v>332</v>
      </c>
      <c r="BA57" s="186" t="s">
        <v>332</v>
      </c>
      <c r="BB57" s="222"/>
      <c r="BC57" s="140"/>
      <c r="BD57" s="134"/>
      <c r="BE57" s="140"/>
      <c r="BF57" s="140"/>
      <c r="BG57" s="134"/>
    </row>
    <row r="58" spans="1:59" ht="7.5" customHeight="1">
      <c r="A58" s="181"/>
      <c r="B58" s="186"/>
      <c r="C58" s="186"/>
      <c r="D58" s="186"/>
      <c r="E58" s="186"/>
      <c r="F58" s="186"/>
      <c r="G58" s="186"/>
      <c r="H58" s="186"/>
      <c r="I58" s="219"/>
      <c r="J58" s="186"/>
      <c r="K58" s="186"/>
      <c r="L58" s="186"/>
      <c r="M58" s="186"/>
      <c r="N58" s="186"/>
      <c r="O58" s="186"/>
      <c r="P58" s="186"/>
      <c r="Q58" s="186"/>
      <c r="R58" s="186"/>
      <c r="S58" s="220"/>
      <c r="T58" s="220"/>
      <c r="U58" s="186"/>
      <c r="V58" s="186"/>
      <c r="W58" s="186"/>
      <c r="X58" s="219"/>
      <c r="Y58" s="186"/>
      <c r="Z58" s="186"/>
      <c r="AA58" s="218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213"/>
      <c r="AS58" s="186"/>
      <c r="AT58" s="186"/>
      <c r="AU58" s="186"/>
      <c r="AV58" s="186"/>
      <c r="AW58" s="186"/>
      <c r="AX58" s="186"/>
      <c r="AY58" s="186"/>
      <c r="AZ58" s="186"/>
      <c r="BA58" s="186"/>
      <c r="BB58" s="222"/>
      <c r="BC58" s="140"/>
      <c r="BD58" s="134"/>
      <c r="BE58" s="140"/>
      <c r="BF58" s="140"/>
      <c r="BG58" s="134"/>
    </row>
    <row r="59" spans="1:59" ht="11.25" hidden="1" customHeight="1" thickBot="1">
      <c r="A59" s="181"/>
      <c r="B59" s="186"/>
      <c r="C59" s="186"/>
      <c r="D59" s="186"/>
      <c r="E59" s="186"/>
      <c r="F59" s="186"/>
      <c r="G59" s="186"/>
      <c r="H59" s="186"/>
      <c r="I59" s="219"/>
      <c r="J59" s="186"/>
      <c r="K59" s="186"/>
      <c r="L59" s="186"/>
      <c r="M59" s="186"/>
      <c r="N59" s="186"/>
      <c r="O59" s="186"/>
      <c r="P59" s="186"/>
      <c r="Q59" s="186"/>
      <c r="R59" s="186"/>
      <c r="S59" s="220"/>
      <c r="T59" s="220"/>
      <c r="U59" s="186"/>
      <c r="V59" s="186"/>
      <c r="W59" s="186"/>
      <c r="X59" s="219"/>
      <c r="Y59" s="186"/>
      <c r="Z59" s="186"/>
      <c r="AA59" s="218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213"/>
      <c r="AS59" s="186"/>
      <c r="AT59" s="186"/>
      <c r="AU59" s="186"/>
      <c r="AV59" s="186"/>
      <c r="AW59" s="186"/>
      <c r="AX59" s="186"/>
      <c r="AY59" s="186"/>
      <c r="AZ59" s="186"/>
      <c r="BA59" s="186"/>
      <c r="BB59" s="222"/>
      <c r="BC59" s="140"/>
      <c r="BD59" s="134"/>
      <c r="BE59" s="140"/>
      <c r="BF59" s="140"/>
      <c r="BG59" s="134"/>
    </row>
    <row r="60" spans="1:59" ht="11.25" hidden="1" customHeight="1" thickBot="1">
      <c r="A60" s="181"/>
      <c r="B60" s="186"/>
      <c r="C60" s="186"/>
      <c r="D60" s="186"/>
      <c r="E60" s="186"/>
      <c r="F60" s="186"/>
      <c r="G60" s="186"/>
      <c r="H60" s="186"/>
      <c r="I60" s="219"/>
      <c r="J60" s="186"/>
      <c r="K60" s="186"/>
      <c r="L60" s="186"/>
      <c r="M60" s="186"/>
      <c r="N60" s="186"/>
      <c r="O60" s="186"/>
      <c r="P60" s="186"/>
      <c r="Q60" s="186"/>
      <c r="R60" s="186"/>
      <c r="S60" s="220"/>
      <c r="T60" s="220"/>
      <c r="U60" s="186"/>
      <c r="V60" s="186"/>
      <c r="W60" s="186"/>
      <c r="X60" s="219"/>
      <c r="Y60" s="186"/>
      <c r="Z60" s="186"/>
      <c r="AA60" s="218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213"/>
      <c r="AS60" s="186"/>
      <c r="AT60" s="186"/>
      <c r="AU60" s="186"/>
      <c r="AV60" s="186"/>
      <c r="AW60" s="186"/>
      <c r="AX60" s="186"/>
      <c r="AY60" s="186"/>
      <c r="AZ60" s="186"/>
      <c r="BA60" s="186"/>
      <c r="BB60" s="222"/>
      <c r="BC60" s="140"/>
      <c r="BD60" s="134"/>
      <c r="BE60" s="140"/>
      <c r="BF60" s="140"/>
      <c r="BG60" s="134"/>
    </row>
    <row r="61" spans="1:59" ht="9.75" hidden="1" customHeight="1" thickBot="1">
      <c r="A61" s="181"/>
      <c r="B61" s="186"/>
      <c r="C61" s="186"/>
      <c r="D61" s="186"/>
      <c r="E61" s="186"/>
      <c r="F61" s="186"/>
      <c r="G61" s="186"/>
      <c r="H61" s="186"/>
      <c r="I61" s="219"/>
      <c r="J61" s="186"/>
      <c r="K61" s="186"/>
      <c r="L61" s="186"/>
      <c r="M61" s="186"/>
      <c r="N61" s="186"/>
      <c r="O61" s="186"/>
      <c r="P61" s="186"/>
      <c r="Q61" s="186"/>
      <c r="R61" s="186"/>
      <c r="S61" s="220"/>
      <c r="T61" s="220"/>
      <c r="U61" s="186"/>
      <c r="V61" s="186"/>
      <c r="W61" s="186"/>
      <c r="X61" s="219"/>
      <c r="Y61" s="186"/>
      <c r="Z61" s="186"/>
      <c r="AA61" s="218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213"/>
      <c r="AS61" s="186"/>
      <c r="AT61" s="186"/>
      <c r="AU61" s="186"/>
      <c r="AV61" s="186"/>
      <c r="AW61" s="186"/>
      <c r="AX61" s="186"/>
      <c r="AY61" s="186"/>
      <c r="AZ61" s="186"/>
      <c r="BA61" s="186"/>
      <c r="BB61" s="222"/>
      <c r="BC61" s="140"/>
      <c r="BD61" s="134"/>
      <c r="BE61" s="140"/>
      <c r="BF61" s="140"/>
      <c r="BG61" s="134"/>
    </row>
    <row r="62" spans="1:59" ht="3" hidden="1" customHeight="1" thickBot="1">
      <c r="A62" s="181"/>
      <c r="B62" s="186"/>
      <c r="C62" s="186"/>
      <c r="D62" s="186"/>
      <c r="E62" s="186"/>
      <c r="F62" s="186"/>
      <c r="G62" s="186"/>
      <c r="H62" s="186"/>
      <c r="I62" s="219"/>
      <c r="J62" s="186"/>
      <c r="K62" s="186"/>
      <c r="L62" s="186"/>
      <c r="M62" s="186"/>
      <c r="N62" s="186"/>
      <c r="O62" s="186"/>
      <c r="P62" s="186"/>
      <c r="Q62" s="186"/>
      <c r="R62" s="186"/>
      <c r="S62" s="220"/>
      <c r="T62" s="220"/>
      <c r="U62" s="186"/>
      <c r="V62" s="186"/>
      <c r="W62" s="186"/>
      <c r="X62" s="219"/>
      <c r="Y62" s="186"/>
      <c r="Z62" s="186"/>
      <c r="AA62" s="218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214"/>
      <c r="AS62" s="186"/>
      <c r="AT62" s="186"/>
      <c r="AU62" s="186"/>
      <c r="AV62" s="186"/>
      <c r="AW62" s="186"/>
      <c r="AX62" s="186"/>
      <c r="AY62" s="186"/>
      <c r="AZ62" s="186"/>
      <c r="BA62" s="186"/>
      <c r="BB62" s="222"/>
      <c r="BC62" s="140"/>
      <c r="BD62" s="134"/>
      <c r="BE62" s="140"/>
      <c r="BF62" s="140"/>
      <c r="BG62" s="134"/>
    </row>
    <row r="63" spans="1:59" ht="2.25" hidden="1" customHeight="1" thickBot="1">
      <c r="A63" s="136"/>
      <c r="B63" s="221"/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  <c r="AJ63" s="221"/>
      <c r="AK63" s="221"/>
      <c r="AL63" s="221"/>
      <c r="AM63" s="221"/>
      <c r="AN63" s="221"/>
      <c r="AO63" s="221"/>
      <c r="AP63" s="221"/>
      <c r="AQ63" s="221"/>
      <c r="AR63" s="221"/>
      <c r="AS63" s="221"/>
      <c r="AT63" s="221"/>
      <c r="AU63" s="221"/>
      <c r="AV63" s="221"/>
      <c r="AW63" s="221"/>
      <c r="AX63" s="221"/>
      <c r="AY63" s="221"/>
      <c r="AZ63" s="221"/>
      <c r="BA63" s="221"/>
      <c r="BB63" s="140"/>
      <c r="BC63" s="140"/>
      <c r="BD63" s="134"/>
      <c r="BE63" s="140"/>
      <c r="BF63" s="140"/>
      <c r="BG63" s="134"/>
    </row>
    <row r="64" spans="1:59" ht="11.25" customHeight="1">
      <c r="A64" s="181" t="s">
        <v>321</v>
      </c>
      <c r="B64" s="186"/>
      <c r="C64" s="186"/>
      <c r="D64" s="186"/>
      <c r="E64" s="186"/>
      <c r="F64" s="186"/>
      <c r="G64" s="186"/>
      <c r="H64" s="186"/>
      <c r="I64" s="219">
        <v>14</v>
      </c>
      <c r="J64" s="186"/>
      <c r="K64" s="186"/>
      <c r="L64" s="186"/>
      <c r="M64" s="186"/>
      <c r="N64" s="186"/>
      <c r="O64" s="186"/>
      <c r="P64" s="186" t="s">
        <v>333</v>
      </c>
      <c r="Q64" s="186">
        <v>8</v>
      </c>
      <c r="R64" s="186" t="s">
        <v>331</v>
      </c>
      <c r="S64" s="220" t="s">
        <v>332</v>
      </c>
      <c r="T64" s="220" t="s">
        <v>332</v>
      </c>
      <c r="U64" s="186"/>
      <c r="V64" s="186"/>
      <c r="W64" s="186"/>
      <c r="X64" s="219">
        <v>11</v>
      </c>
      <c r="Y64" s="186"/>
      <c r="Z64" s="186"/>
      <c r="AA64" s="218"/>
      <c r="AB64" s="218"/>
      <c r="AC64" s="218"/>
      <c r="AD64" s="186"/>
      <c r="AE64" s="186"/>
      <c r="AF64" s="212" t="s">
        <v>333</v>
      </c>
      <c r="AG64" s="212" t="s">
        <v>333</v>
      </c>
      <c r="AH64" s="212">
        <v>8</v>
      </c>
      <c r="AI64" s="215">
        <v>8</v>
      </c>
      <c r="AJ64" s="215">
        <v>8</v>
      </c>
      <c r="AK64" s="215">
        <v>8</v>
      </c>
      <c r="AL64" s="212" t="s">
        <v>331</v>
      </c>
      <c r="AM64" s="209" t="s">
        <v>334</v>
      </c>
      <c r="AN64" s="209" t="s">
        <v>334</v>
      </c>
      <c r="AO64" s="209" t="s">
        <v>334</v>
      </c>
      <c r="AP64" s="209" t="s">
        <v>334</v>
      </c>
      <c r="AQ64" s="212" t="s">
        <v>321</v>
      </c>
      <c r="AR64" s="212" t="s">
        <v>321</v>
      </c>
      <c r="AS64" s="186" t="s">
        <v>330</v>
      </c>
      <c r="AT64" s="186" t="s">
        <v>330</v>
      </c>
      <c r="AU64" s="186" t="s">
        <v>330</v>
      </c>
      <c r="AV64" s="186" t="s">
        <v>330</v>
      </c>
      <c r="AW64" s="186" t="s">
        <v>330</v>
      </c>
      <c r="AX64" s="186" t="s">
        <v>330</v>
      </c>
      <c r="AY64" s="186" t="s">
        <v>330</v>
      </c>
      <c r="AZ64" s="186" t="s">
        <v>330</v>
      </c>
      <c r="BA64" s="186" t="s">
        <v>330</v>
      </c>
      <c r="BB64" s="140"/>
      <c r="BC64" s="140"/>
      <c r="BD64" s="134"/>
      <c r="BE64" s="140"/>
      <c r="BF64" s="140"/>
      <c r="BG64" s="134"/>
    </row>
    <row r="65" spans="1:59" ht="9" customHeight="1">
      <c r="A65" s="181"/>
      <c r="B65" s="186"/>
      <c r="C65" s="186"/>
      <c r="D65" s="186"/>
      <c r="E65" s="186"/>
      <c r="F65" s="186"/>
      <c r="G65" s="186"/>
      <c r="H65" s="186"/>
      <c r="I65" s="219"/>
      <c r="J65" s="186"/>
      <c r="K65" s="186"/>
      <c r="L65" s="186"/>
      <c r="M65" s="186"/>
      <c r="N65" s="186"/>
      <c r="O65" s="186"/>
      <c r="P65" s="186"/>
      <c r="Q65" s="186"/>
      <c r="R65" s="186"/>
      <c r="S65" s="220"/>
      <c r="T65" s="220"/>
      <c r="U65" s="186"/>
      <c r="V65" s="186"/>
      <c r="W65" s="186"/>
      <c r="X65" s="219"/>
      <c r="Y65" s="186"/>
      <c r="Z65" s="186"/>
      <c r="AA65" s="218"/>
      <c r="AB65" s="218"/>
      <c r="AC65" s="218"/>
      <c r="AD65" s="186"/>
      <c r="AE65" s="186"/>
      <c r="AF65" s="213"/>
      <c r="AG65" s="213"/>
      <c r="AH65" s="213"/>
      <c r="AI65" s="216"/>
      <c r="AJ65" s="216"/>
      <c r="AK65" s="216"/>
      <c r="AL65" s="213"/>
      <c r="AM65" s="210"/>
      <c r="AN65" s="210"/>
      <c r="AO65" s="210"/>
      <c r="AP65" s="210"/>
      <c r="AQ65" s="213"/>
      <c r="AR65" s="213"/>
      <c r="AS65" s="186"/>
      <c r="AT65" s="186"/>
      <c r="AU65" s="186"/>
      <c r="AV65" s="186"/>
      <c r="AW65" s="186"/>
      <c r="AX65" s="186"/>
      <c r="AY65" s="186"/>
      <c r="AZ65" s="186"/>
      <c r="BA65" s="186"/>
      <c r="BB65" s="140"/>
      <c r="BC65" s="140"/>
      <c r="BD65" s="134"/>
      <c r="BE65" s="140"/>
      <c r="BF65" s="140"/>
      <c r="BG65" s="134"/>
    </row>
    <row r="66" spans="1:59" ht="18.75" hidden="1" customHeight="1" thickBot="1">
      <c r="A66" s="181"/>
      <c r="B66" s="186"/>
      <c r="C66" s="186"/>
      <c r="D66" s="186"/>
      <c r="E66" s="186"/>
      <c r="F66" s="186"/>
      <c r="G66" s="186"/>
      <c r="H66" s="186"/>
      <c r="I66" s="219"/>
      <c r="J66" s="186"/>
      <c r="K66" s="186"/>
      <c r="L66" s="186"/>
      <c r="M66" s="186"/>
      <c r="N66" s="186"/>
      <c r="O66" s="186"/>
      <c r="P66" s="186"/>
      <c r="Q66" s="186"/>
      <c r="R66" s="186"/>
      <c r="S66" s="220"/>
      <c r="T66" s="220"/>
      <c r="U66" s="186"/>
      <c r="V66" s="186"/>
      <c r="W66" s="186"/>
      <c r="X66" s="219"/>
      <c r="Y66" s="186"/>
      <c r="Z66" s="186"/>
      <c r="AA66" s="218"/>
      <c r="AB66" s="218"/>
      <c r="AC66" s="218"/>
      <c r="AD66" s="186"/>
      <c r="AE66" s="186"/>
      <c r="AF66" s="213"/>
      <c r="AG66" s="213"/>
      <c r="AH66" s="213"/>
      <c r="AI66" s="216"/>
      <c r="AJ66" s="216"/>
      <c r="AK66" s="216"/>
      <c r="AL66" s="213"/>
      <c r="AM66" s="210"/>
      <c r="AN66" s="210"/>
      <c r="AO66" s="210"/>
      <c r="AP66" s="210"/>
      <c r="AQ66" s="213"/>
      <c r="AR66" s="213"/>
      <c r="AS66" s="186"/>
      <c r="AT66" s="186"/>
      <c r="AU66" s="186"/>
      <c r="AV66" s="186"/>
      <c r="AW66" s="186"/>
      <c r="AX66" s="186"/>
      <c r="AY66" s="186"/>
      <c r="AZ66" s="186"/>
      <c r="BA66" s="186"/>
      <c r="BB66" s="140"/>
      <c r="BC66" s="140"/>
      <c r="BD66" s="134"/>
      <c r="BE66" s="140"/>
      <c r="BF66" s="140"/>
      <c r="BG66" s="134"/>
    </row>
    <row r="67" spans="1:59" ht="0.75" hidden="1" customHeight="1">
      <c r="A67" s="181"/>
      <c r="B67" s="186"/>
      <c r="C67" s="186"/>
      <c r="D67" s="186"/>
      <c r="E67" s="186"/>
      <c r="F67" s="186"/>
      <c r="G67" s="186"/>
      <c r="H67" s="186"/>
      <c r="I67" s="219"/>
      <c r="J67" s="186"/>
      <c r="K67" s="186"/>
      <c r="L67" s="186"/>
      <c r="M67" s="186"/>
      <c r="N67" s="186"/>
      <c r="O67" s="186"/>
      <c r="P67" s="186"/>
      <c r="Q67" s="186"/>
      <c r="R67" s="186"/>
      <c r="S67" s="220"/>
      <c r="T67" s="220"/>
      <c r="U67" s="186"/>
      <c r="V67" s="186"/>
      <c r="W67" s="186"/>
      <c r="X67" s="219"/>
      <c r="Y67" s="186"/>
      <c r="Z67" s="186"/>
      <c r="AA67" s="218"/>
      <c r="AB67" s="218"/>
      <c r="AC67" s="218"/>
      <c r="AD67" s="186"/>
      <c r="AE67" s="186"/>
      <c r="AF67" s="213"/>
      <c r="AG67" s="213"/>
      <c r="AH67" s="213"/>
      <c r="AI67" s="216"/>
      <c r="AJ67" s="216"/>
      <c r="AK67" s="216"/>
      <c r="AL67" s="213"/>
      <c r="AM67" s="210"/>
      <c r="AN67" s="210"/>
      <c r="AO67" s="210"/>
      <c r="AP67" s="210"/>
      <c r="AQ67" s="213"/>
      <c r="AR67" s="213"/>
      <c r="AS67" s="186"/>
      <c r="AT67" s="186"/>
      <c r="AU67" s="186"/>
      <c r="AV67" s="186"/>
      <c r="AW67" s="186"/>
      <c r="AX67" s="186"/>
      <c r="AY67" s="186"/>
      <c r="AZ67" s="186"/>
      <c r="BA67" s="186"/>
      <c r="BB67" s="140"/>
      <c r="BC67" s="140"/>
      <c r="BD67" s="134"/>
      <c r="BE67" s="140"/>
      <c r="BF67" s="140"/>
      <c r="BG67" s="134"/>
    </row>
    <row r="68" spans="1:59" ht="7.5" hidden="1" customHeight="1">
      <c r="A68" s="181"/>
      <c r="B68" s="186"/>
      <c r="C68" s="186"/>
      <c r="D68" s="186"/>
      <c r="E68" s="186"/>
      <c r="F68" s="186"/>
      <c r="G68" s="186"/>
      <c r="H68" s="186"/>
      <c r="I68" s="219"/>
      <c r="J68" s="186"/>
      <c r="K68" s="186"/>
      <c r="L68" s="186"/>
      <c r="M68" s="186"/>
      <c r="N68" s="186"/>
      <c r="O68" s="186"/>
      <c r="P68" s="186"/>
      <c r="Q68" s="186"/>
      <c r="R68" s="186"/>
      <c r="S68" s="220"/>
      <c r="T68" s="220"/>
      <c r="U68" s="186"/>
      <c r="V68" s="186"/>
      <c r="W68" s="186"/>
      <c r="X68" s="219"/>
      <c r="Y68" s="186"/>
      <c r="Z68" s="186"/>
      <c r="AA68" s="218"/>
      <c r="AB68" s="218"/>
      <c r="AC68" s="218"/>
      <c r="AD68" s="186"/>
      <c r="AE68" s="186"/>
      <c r="AF68" s="213"/>
      <c r="AG68" s="213"/>
      <c r="AH68" s="213"/>
      <c r="AI68" s="216"/>
      <c r="AJ68" s="216"/>
      <c r="AK68" s="216"/>
      <c r="AL68" s="213"/>
      <c r="AM68" s="210"/>
      <c r="AN68" s="210"/>
      <c r="AO68" s="210"/>
      <c r="AP68" s="210"/>
      <c r="AQ68" s="213"/>
      <c r="AR68" s="213"/>
      <c r="AS68" s="186"/>
      <c r="AT68" s="186"/>
      <c r="AU68" s="186"/>
      <c r="AV68" s="186"/>
      <c r="AW68" s="186"/>
      <c r="AX68" s="186"/>
      <c r="AY68" s="186"/>
      <c r="AZ68" s="186"/>
      <c r="BA68" s="186"/>
      <c r="BB68" s="140"/>
      <c r="BC68" s="140"/>
      <c r="BD68" s="134"/>
      <c r="BE68" s="140"/>
      <c r="BF68" s="140"/>
      <c r="BG68" s="134"/>
    </row>
    <row r="69" spans="1:59" ht="11.25" hidden="1" customHeight="1" thickBot="1">
      <c r="A69" s="181"/>
      <c r="B69" s="186"/>
      <c r="C69" s="186"/>
      <c r="D69" s="186"/>
      <c r="E69" s="186"/>
      <c r="F69" s="186"/>
      <c r="G69" s="186"/>
      <c r="H69" s="186"/>
      <c r="I69" s="219"/>
      <c r="J69" s="186"/>
      <c r="K69" s="186"/>
      <c r="L69" s="186"/>
      <c r="M69" s="186"/>
      <c r="N69" s="186"/>
      <c r="O69" s="186"/>
      <c r="P69" s="186"/>
      <c r="Q69" s="186"/>
      <c r="R69" s="186"/>
      <c r="S69" s="220"/>
      <c r="T69" s="220"/>
      <c r="U69" s="186"/>
      <c r="V69" s="186"/>
      <c r="W69" s="186"/>
      <c r="X69" s="219"/>
      <c r="Y69" s="186"/>
      <c r="Z69" s="186"/>
      <c r="AA69" s="218"/>
      <c r="AB69" s="218"/>
      <c r="AC69" s="218"/>
      <c r="AD69" s="186"/>
      <c r="AE69" s="186"/>
      <c r="AF69" s="214"/>
      <c r="AG69" s="214"/>
      <c r="AH69" s="214"/>
      <c r="AI69" s="217"/>
      <c r="AJ69" s="217"/>
      <c r="AK69" s="217"/>
      <c r="AL69" s="214"/>
      <c r="AM69" s="211"/>
      <c r="AN69" s="211"/>
      <c r="AO69" s="211"/>
      <c r="AP69" s="211"/>
      <c r="AQ69" s="214"/>
      <c r="AR69" s="214"/>
      <c r="AS69" s="186"/>
      <c r="AT69" s="186"/>
      <c r="AU69" s="186"/>
      <c r="AV69" s="186"/>
      <c r="AW69" s="186"/>
      <c r="AX69" s="186"/>
      <c r="AY69" s="186"/>
      <c r="AZ69" s="186"/>
      <c r="BA69" s="186"/>
      <c r="BB69" s="140"/>
      <c r="BC69" s="140"/>
      <c r="BD69" s="134"/>
      <c r="BE69" s="140"/>
      <c r="BF69" s="140"/>
      <c r="BG69" s="134"/>
    </row>
    <row r="70" spans="1:59" ht="2.25" hidden="1" customHeight="1">
      <c r="A70" s="143"/>
      <c r="B70" s="208"/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  <c r="AL70" s="208"/>
      <c r="AM70" s="208"/>
      <c r="AN70" s="208"/>
      <c r="AO70" s="208"/>
      <c r="AP70" s="208"/>
      <c r="AQ70" s="208"/>
      <c r="AR70" s="208"/>
      <c r="AS70" s="208"/>
      <c r="AT70" s="208"/>
      <c r="AU70" s="208"/>
      <c r="AV70" s="208"/>
      <c r="AW70" s="208"/>
      <c r="AX70" s="208"/>
      <c r="AY70" s="208"/>
      <c r="AZ70" s="208"/>
      <c r="BA70" s="208"/>
      <c r="BB70" s="140"/>
      <c r="BC70" s="140"/>
      <c r="BD70" s="134"/>
      <c r="BE70" s="140"/>
      <c r="BF70" s="140"/>
      <c r="BG70" s="134"/>
    </row>
    <row r="71" spans="1:59" ht="13.5" hidden="1" customHeight="1">
      <c r="A71" s="143"/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8"/>
      <c r="AI71" s="178"/>
      <c r="AJ71" s="178"/>
      <c r="AK71" s="178"/>
      <c r="AL71" s="178"/>
      <c r="AM71" s="178"/>
      <c r="AN71" s="178"/>
      <c r="AO71" s="178"/>
      <c r="AP71" s="178"/>
      <c r="AQ71" s="178"/>
      <c r="AR71" s="178"/>
      <c r="AS71" s="178"/>
      <c r="AT71" s="178"/>
      <c r="AU71" s="178"/>
      <c r="AV71" s="178"/>
      <c r="AW71" s="178"/>
      <c r="AX71" s="178"/>
      <c r="AY71" s="178"/>
      <c r="AZ71" s="178"/>
      <c r="BA71" s="178"/>
      <c r="BB71" s="140"/>
      <c r="BC71" s="140"/>
      <c r="BD71" s="134"/>
      <c r="BE71" s="140"/>
      <c r="BF71" s="140"/>
      <c r="BG71" s="134"/>
    </row>
    <row r="72" spans="1:59" ht="13.5" hidden="1" customHeight="1">
      <c r="A72" s="181" t="s">
        <v>323</v>
      </c>
      <c r="B72" s="207" t="s">
        <v>330</v>
      </c>
      <c r="C72" s="207" t="s">
        <v>330</v>
      </c>
      <c r="D72" s="207" t="s">
        <v>330</v>
      </c>
      <c r="E72" s="207" t="s">
        <v>330</v>
      </c>
      <c r="F72" s="207" t="s">
        <v>330</v>
      </c>
      <c r="G72" s="207" t="s">
        <v>330</v>
      </c>
      <c r="H72" s="207" t="s">
        <v>330</v>
      </c>
      <c r="I72" s="207" t="s">
        <v>330</v>
      </c>
      <c r="J72" s="207" t="s">
        <v>330</v>
      </c>
      <c r="K72" s="207" t="s">
        <v>330</v>
      </c>
      <c r="L72" s="207" t="s">
        <v>330</v>
      </c>
      <c r="M72" s="207" t="s">
        <v>330</v>
      </c>
      <c r="N72" s="207" t="s">
        <v>330</v>
      </c>
      <c r="O72" s="207" t="s">
        <v>330</v>
      </c>
      <c r="P72" s="207" t="s">
        <v>330</v>
      </c>
      <c r="Q72" s="207" t="s">
        <v>330</v>
      </c>
      <c r="R72" s="207" t="s">
        <v>330</v>
      </c>
      <c r="S72" s="207" t="s">
        <v>330</v>
      </c>
      <c r="T72" s="207" t="s">
        <v>330</v>
      </c>
      <c r="U72" s="207" t="s">
        <v>330</v>
      </c>
      <c r="V72" s="207" t="s">
        <v>330</v>
      </c>
      <c r="W72" s="207" t="s">
        <v>330</v>
      </c>
      <c r="X72" s="207" t="s">
        <v>330</v>
      </c>
      <c r="Y72" s="207" t="s">
        <v>330</v>
      </c>
      <c r="Z72" s="207" t="s">
        <v>330</v>
      </c>
      <c r="AA72" s="207" t="s">
        <v>330</v>
      </c>
      <c r="AB72" s="207" t="s">
        <v>330</v>
      </c>
      <c r="AC72" s="207" t="s">
        <v>330</v>
      </c>
      <c r="AD72" s="207" t="s">
        <v>330</v>
      </c>
      <c r="AE72" s="207" t="s">
        <v>330</v>
      </c>
      <c r="AF72" s="207" t="s">
        <v>330</v>
      </c>
      <c r="AG72" s="207" t="s">
        <v>330</v>
      </c>
      <c r="AH72" s="207" t="s">
        <v>330</v>
      </c>
      <c r="AI72" s="207" t="s">
        <v>330</v>
      </c>
      <c r="AJ72" s="207" t="s">
        <v>330</v>
      </c>
      <c r="AK72" s="207" t="s">
        <v>330</v>
      </c>
      <c r="AL72" s="207" t="s">
        <v>330</v>
      </c>
      <c r="AM72" s="207" t="s">
        <v>330</v>
      </c>
      <c r="AN72" s="207" t="s">
        <v>330</v>
      </c>
      <c r="AO72" s="207" t="s">
        <v>330</v>
      </c>
      <c r="AP72" s="207" t="s">
        <v>330</v>
      </c>
      <c r="AQ72" s="207" t="s">
        <v>330</v>
      </c>
      <c r="AR72" s="207" t="s">
        <v>330</v>
      </c>
      <c r="AS72" s="207" t="s">
        <v>330</v>
      </c>
      <c r="AT72" s="207" t="s">
        <v>330</v>
      </c>
      <c r="AU72" s="207" t="s">
        <v>330</v>
      </c>
      <c r="AV72" s="207" t="s">
        <v>330</v>
      </c>
      <c r="AW72" s="207" t="s">
        <v>330</v>
      </c>
      <c r="AX72" s="207" t="s">
        <v>330</v>
      </c>
      <c r="AY72" s="207" t="s">
        <v>330</v>
      </c>
      <c r="AZ72" s="207" t="s">
        <v>330</v>
      </c>
      <c r="BA72" s="207" t="s">
        <v>330</v>
      </c>
      <c r="BB72" s="140"/>
      <c r="BC72" s="140"/>
      <c r="BD72" s="134"/>
      <c r="BE72" s="140"/>
      <c r="BF72" s="140"/>
      <c r="BG72" s="134"/>
    </row>
    <row r="73" spans="1:59" ht="13.5" hidden="1" customHeight="1">
      <c r="A73" s="181"/>
      <c r="B73" s="207"/>
      <c r="C73" s="207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7"/>
      <c r="R73" s="207"/>
      <c r="S73" s="207"/>
      <c r="T73" s="207"/>
      <c r="U73" s="207"/>
      <c r="V73" s="207"/>
      <c r="W73" s="207"/>
      <c r="X73" s="207"/>
      <c r="Y73" s="207"/>
      <c r="Z73" s="207"/>
      <c r="AA73" s="207"/>
      <c r="AB73" s="207"/>
      <c r="AC73" s="207"/>
      <c r="AD73" s="207"/>
      <c r="AE73" s="207"/>
      <c r="AF73" s="207"/>
      <c r="AG73" s="207"/>
      <c r="AH73" s="207"/>
      <c r="AI73" s="207"/>
      <c r="AJ73" s="207"/>
      <c r="AK73" s="207"/>
      <c r="AL73" s="207"/>
      <c r="AM73" s="207"/>
      <c r="AN73" s="207"/>
      <c r="AO73" s="207"/>
      <c r="AP73" s="207"/>
      <c r="AQ73" s="207"/>
      <c r="AR73" s="207"/>
      <c r="AS73" s="207"/>
      <c r="AT73" s="207"/>
      <c r="AU73" s="207"/>
      <c r="AV73" s="207"/>
      <c r="AW73" s="207"/>
      <c r="AX73" s="207"/>
      <c r="AY73" s="207"/>
      <c r="AZ73" s="207"/>
      <c r="BA73" s="207"/>
      <c r="BB73" s="140"/>
      <c r="BC73" s="140"/>
      <c r="BD73" s="134"/>
      <c r="BE73" s="140"/>
      <c r="BF73" s="140"/>
      <c r="BG73" s="134"/>
    </row>
    <row r="74" spans="1:59" ht="13.5" hidden="1" customHeight="1">
      <c r="A74" s="181"/>
      <c r="B74" s="207"/>
      <c r="C74" s="207"/>
      <c r="D74" s="207"/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7"/>
      <c r="P74" s="207"/>
      <c r="Q74" s="207"/>
      <c r="R74" s="207"/>
      <c r="S74" s="207"/>
      <c r="T74" s="207"/>
      <c r="U74" s="207"/>
      <c r="V74" s="207"/>
      <c r="W74" s="207"/>
      <c r="X74" s="207"/>
      <c r="Y74" s="207"/>
      <c r="Z74" s="207"/>
      <c r="AA74" s="207"/>
      <c r="AB74" s="207"/>
      <c r="AC74" s="207"/>
      <c r="AD74" s="207"/>
      <c r="AE74" s="207"/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07"/>
      <c r="AU74" s="207"/>
      <c r="AV74" s="207"/>
      <c r="AW74" s="207"/>
      <c r="AX74" s="207"/>
      <c r="AY74" s="207"/>
      <c r="AZ74" s="207"/>
      <c r="BA74" s="207"/>
      <c r="BB74" s="140"/>
      <c r="BC74" s="140"/>
      <c r="BD74" s="134"/>
      <c r="BE74" s="140"/>
      <c r="BF74" s="140"/>
      <c r="BG74" s="134"/>
    </row>
    <row r="75" spans="1:59" ht="13.5" hidden="1" customHeight="1">
      <c r="A75" s="181"/>
      <c r="B75" s="207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207"/>
      <c r="W75" s="207"/>
      <c r="X75" s="207"/>
      <c r="Y75" s="207"/>
      <c r="Z75" s="207"/>
      <c r="AA75" s="207"/>
      <c r="AB75" s="207"/>
      <c r="AC75" s="207"/>
      <c r="AD75" s="207"/>
      <c r="AE75" s="207"/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07"/>
      <c r="AU75" s="207"/>
      <c r="AV75" s="207"/>
      <c r="AW75" s="207"/>
      <c r="AX75" s="207"/>
      <c r="AY75" s="207"/>
      <c r="AZ75" s="207"/>
      <c r="BA75" s="207"/>
      <c r="BB75" s="140"/>
      <c r="BC75" s="140"/>
      <c r="BD75" s="134"/>
      <c r="BE75" s="140"/>
      <c r="BF75" s="140"/>
      <c r="BG75" s="134"/>
    </row>
    <row r="76" spans="1:59" ht="13.5" hidden="1" customHeight="1">
      <c r="A76" s="181"/>
      <c r="B76" s="207"/>
      <c r="C76" s="207"/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7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  <c r="AI76" s="20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140"/>
      <c r="BC76" s="140"/>
      <c r="BD76" s="134"/>
      <c r="BE76" s="140"/>
      <c r="BF76" s="140"/>
      <c r="BG76" s="134"/>
    </row>
    <row r="77" spans="1:59" ht="13.5" hidden="1" customHeight="1">
      <c r="A77" s="181"/>
      <c r="B77" s="207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  <c r="T77" s="207"/>
      <c r="U77" s="207"/>
      <c r="V77" s="207"/>
      <c r="W77" s="207"/>
      <c r="X77" s="207"/>
      <c r="Y77" s="207"/>
      <c r="Z77" s="207"/>
      <c r="AA77" s="207"/>
      <c r="AB77" s="207"/>
      <c r="AC77" s="207"/>
      <c r="AD77" s="207"/>
      <c r="AE77" s="207"/>
      <c r="AF77" s="207"/>
      <c r="AG77" s="207"/>
      <c r="AH77" s="207"/>
      <c r="AI77" s="207"/>
      <c r="AJ77" s="207"/>
      <c r="AK77" s="207"/>
      <c r="AL77" s="207"/>
      <c r="AM77" s="207"/>
      <c r="AN77" s="207"/>
      <c r="AO77" s="207"/>
      <c r="AP77" s="207"/>
      <c r="AQ77" s="207"/>
      <c r="AR77" s="207"/>
      <c r="AS77" s="207"/>
      <c r="AT77" s="207"/>
      <c r="AU77" s="207"/>
      <c r="AV77" s="207"/>
      <c r="AW77" s="207"/>
      <c r="AX77" s="207"/>
      <c r="AY77" s="207"/>
      <c r="AZ77" s="207"/>
      <c r="BA77" s="207"/>
      <c r="BB77" s="140"/>
      <c r="BC77" s="140"/>
      <c r="BD77" s="134"/>
      <c r="BE77" s="140"/>
      <c r="BF77" s="140"/>
      <c r="BG77" s="134"/>
    </row>
    <row r="78" spans="1:59" ht="13.5" hidden="1" customHeight="1">
      <c r="A78" s="136"/>
      <c r="B78" s="178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178"/>
      <c r="AI78" s="178"/>
      <c r="AJ78" s="178"/>
      <c r="AK78" s="178"/>
      <c r="AL78" s="178"/>
      <c r="AM78" s="178"/>
      <c r="AN78" s="178"/>
      <c r="AO78" s="178"/>
      <c r="AP78" s="178"/>
      <c r="AQ78" s="178"/>
      <c r="AR78" s="178"/>
      <c r="AS78" s="178"/>
      <c r="AT78" s="178"/>
      <c r="AU78" s="178"/>
      <c r="AV78" s="178"/>
      <c r="AW78" s="178"/>
      <c r="AX78" s="178"/>
      <c r="AY78" s="178"/>
      <c r="AZ78" s="178"/>
      <c r="BA78" s="178"/>
      <c r="BB78" s="140"/>
      <c r="BC78" s="140"/>
      <c r="BD78" s="134"/>
      <c r="BE78" s="140"/>
      <c r="BF78" s="140"/>
      <c r="BG78" s="134"/>
    </row>
    <row r="79" spans="1:59" ht="13.5" hidden="1" customHeight="1">
      <c r="A79" s="181" t="s">
        <v>324</v>
      </c>
      <c r="B79" s="207" t="s">
        <v>330</v>
      </c>
      <c r="C79" s="207" t="s">
        <v>330</v>
      </c>
      <c r="D79" s="207" t="s">
        <v>330</v>
      </c>
      <c r="E79" s="207" t="s">
        <v>330</v>
      </c>
      <c r="F79" s="207" t="s">
        <v>330</v>
      </c>
      <c r="G79" s="207" t="s">
        <v>330</v>
      </c>
      <c r="H79" s="207" t="s">
        <v>330</v>
      </c>
      <c r="I79" s="207" t="s">
        <v>330</v>
      </c>
      <c r="J79" s="207" t="s">
        <v>330</v>
      </c>
      <c r="K79" s="207" t="s">
        <v>330</v>
      </c>
      <c r="L79" s="207" t="s">
        <v>330</v>
      </c>
      <c r="M79" s="207" t="s">
        <v>330</v>
      </c>
      <c r="N79" s="207" t="s">
        <v>330</v>
      </c>
      <c r="O79" s="207" t="s">
        <v>330</v>
      </c>
      <c r="P79" s="207" t="s">
        <v>330</v>
      </c>
      <c r="Q79" s="207" t="s">
        <v>330</v>
      </c>
      <c r="R79" s="207" t="s">
        <v>330</v>
      </c>
      <c r="S79" s="207" t="s">
        <v>330</v>
      </c>
      <c r="T79" s="207" t="s">
        <v>330</v>
      </c>
      <c r="U79" s="207" t="s">
        <v>330</v>
      </c>
      <c r="V79" s="207" t="s">
        <v>330</v>
      </c>
      <c r="W79" s="207" t="s">
        <v>330</v>
      </c>
      <c r="X79" s="207" t="s">
        <v>330</v>
      </c>
      <c r="Y79" s="207" t="s">
        <v>330</v>
      </c>
      <c r="Z79" s="207" t="s">
        <v>330</v>
      </c>
      <c r="AA79" s="207" t="s">
        <v>330</v>
      </c>
      <c r="AB79" s="207" t="s">
        <v>330</v>
      </c>
      <c r="AC79" s="207" t="s">
        <v>330</v>
      </c>
      <c r="AD79" s="207" t="s">
        <v>330</v>
      </c>
      <c r="AE79" s="207" t="s">
        <v>330</v>
      </c>
      <c r="AF79" s="207" t="s">
        <v>330</v>
      </c>
      <c r="AG79" s="207" t="s">
        <v>330</v>
      </c>
      <c r="AH79" s="207" t="s">
        <v>330</v>
      </c>
      <c r="AI79" s="207" t="s">
        <v>330</v>
      </c>
      <c r="AJ79" s="207" t="s">
        <v>330</v>
      </c>
      <c r="AK79" s="207" t="s">
        <v>330</v>
      </c>
      <c r="AL79" s="207" t="s">
        <v>330</v>
      </c>
      <c r="AM79" s="207" t="s">
        <v>330</v>
      </c>
      <c r="AN79" s="207" t="s">
        <v>330</v>
      </c>
      <c r="AO79" s="207" t="s">
        <v>330</v>
      </c>
      <c r="AP79" s="207" t="s">
        <v>330</v>
      </c>
      <c r="AQ79" s="207" t="s">
        <v>330</v>
      </c>
      <c r="AR79" s="207" t="s">
        <v>330</v>
      </c>
      <c r="AS79" s="207" t="s">
        <v>330</v>
      </c>
      <c r="AT79" s="207" t="s">
        <v>330</v>
      </c>
      <c r="AU79" s="207" t="s">
        <v>330</v>
      </c>
      <c r="AV79" s="207" t="s">
        <v>330</v>
      </c>
      <c r="AW79" s="207" t="s">
        <v>330</v>
      </c>
      <c r="AX79" s="207" t="s">
        <v>330</v>
      </c>
      <c r="AY79" s="207" t="s">
        <v>330</v>
      </c>
      <c r="AZ79" s="207" t="s">
        <v>330</v>
      </c>
      <c r="BA79" s="207" t="s">
        <v>330</v>
      </c>
      <c r="BB79" s="140"/>
      <c r="BC79" s="140"/>
      <c r="BD79" s="134"/>
      <c r="BE79" s="140"/>
      <c r="BF79" s="140"/>
      <c r="BG79" s="134"/>
    </row>
    <row r="80" spans="1:59" ht="13.5" hidden="1" customHeight="1">
      <c r="A80" s="181"/>
      <c r="B80" s="207"/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  <c r="AL80" s="207"/>
      <c r="AM80" s="207"/>
      <c r="AN80" s="207"/>
      <c r="AO80" s="207"/>
      <c r="AP80" s="207"/>
      <c r="AQ80" s="207"/>
      <c r="AR80" s="207"/>
      <c r="AS80" s="207"/>
      <c r="AT80" s="207"/>
      <c r="AU80" s="207"/>
      <c r="AV80" s="207"/>
      <c r="AW80" s="207"/>
      <c r="AX80" s="207"/>
      <c r="AY80" s="207"/>
      <c r="AZ80" s="207"/>
      <c r="BA80" s="207"/>
      <c r="BB80" s="140"/>
      <c r="BC80" s="140"/>
      <c r="BD80" s="134"/>
      <c r="BE80" s="140"/>
      <c r="BF80" s="140"/>
      <c r="BG80" s="134"/>
    </row>
    <row r="81" spans="1:59" ht="13.5" hidden="1" customHeight="1">
      <c r="A81" s="181"/>
      <c r="B81" s="207"/>
      <c r="C81" s="207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7"/>
      <c r="Q81" s="207"/>
      <c r="R81" s="207"/>
      <c r="S81" s="207"/>
      <c r="T81" s="207"/>
      <c r="U81" s="207"/>
      <c r="V81" s="207"/>
      <c r="W81" s="207"/>
      <c r="X81" s="207"/>
      <c r="Y81" s="207"/>
      <c r="Z81" s="207"/>
      <c r="AA81" s="207"/>
      <c r="AB81" s="207"/>
      <c r="AC81" s="207"/>
      <c r="AD81" s="207"/>
      <c r="AE81" s="207"/>
      <c r="AF81" s="207"/>
      <c r="AG81" s="207"/>
      <c r="AH81" s="207"/>
      <c r="AI81" s="207"/>
      <c r="AJ81" s="207"/>
      <c r="AK81" s="207"/>
      <c r="AL81" s="207"/>
      <c r="AM81" s="207"/>
      <c r="AN81" s="207"/>
      <c r="AO81" s="207"/>
      <c r="AP81" s="207"/>
      <c r="AQ81" s="207"/>
      <c r="AR81" s="207"/>
      <c r="AS81" s="207"/>
      <c r="AT81" s="207"/>
      <c r="AU81" s="207"/>
      <c r="AV81" s="207"/>
      <c r="AW81" s="207"/>
      <c r="AX81" s="207"/>
      <c r="AY81" s="207"/>
      <c r="AZ81" s="207"/>
      <c r="BA81" s="207"/>
      <c r="BB81" s="140"/>
      <c r="BC81" s="140"/>
      <c r="BD81" s="134"/>
      <c r="BE81" s="140"/>
      <c r="BF81" s="140"/>
      <c r="BG81" s="134"/>
    </row>
    <row r="82" spans="1:59" ht="13.5" hidden="1" customHeight="1">
      <c r="A82" s="181"/>
      <c r="B82" s="207"/>
      <c r="C82" s="207"/>
      <c r="D82" s="207"/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7"/>
      <c r="R82" s="207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/>
      <c r="AE82" s="207"/>
      <c r="AF82" s="207"/>
      <c r="AG82" s="207"/>
      <c r="AH82" s="207"/>
      <c r="AI82" s="207"/>
      <c r="AJ82" s="207"/>
      <c r="AK82" s="207"/>
      <c r="AL82" s="207"/>
      <c r="AM82" s="207"/>
      <c r="AN82" s="207"/>
      <c r="AO82" s="207"/>
      <c r="AP82" s="207"/>
      <c r="AQ82" s="207"/>
      <c r="AR82" s="207"/>
      <c r="AS82" s="207"/>
      <c r="AT82" s="207"/>
      <c r="AU82" s="207"/>
      <c r="AV82" s="207"/>
      <c r="AW82" s="207"/>
      <c r="AX82" s="207"/>
      <c r="AY82" s="207"/>
      <c r="AZ82" s="207"/>
      <c r="BA82" s="207"/>
      <c r="BB82" s="140"/>
      <c r="BC82" s="140"/>
      <c r="BD82" s="134"/>
      <c r="BE82" s="140"/>
      <c r="BF82" s="140"/>
      <c r="BG82" s="134"/>
    </row>
    <row r="83" spans="1:59" ht="13.5" hidden="1" customHeight="1">
      <c r="A83" s="181"/>
      <c r="B83" s="207"/>
      <c r="C83" s="207"/>
      <c r="D83" s="207"/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07"/>
      <c r="R83" s="207"/>
      <c r="S83" s="207"/>
      <c r="T83" s="207"/>
      <c r="U83" s="207"/>
      <c r="V83" s="207"/>
      <c r="W83" s="207"/>
      <c r="X83" s="207"/>
      <c r="Y83" s="207"/>
      <c r="Z83" s="207"/>
      <c r="AA83" s="207"/>
      <c r="AB83" s="207"/>
      <c r="AC83" s="207"/>
      <c r="AD83" s="207"/>
      <c r="AE83" s="207"/>
      <c r="AF83" s="207"/>
      <c r="AG83" s="207"/>
      <c r="AH83" s="207"/>
      <c r="AI83" s="207"/>
      <c r="AJ83" s="207"/>
      <c r="AK83" s="207"/>
      <c r="AL83" s="207"/>
      <c r="AM83" s="207"/>
      <c r="AN83" s="207"/>
      <c r="AO83" s="207"/>
      <c r="AP83" s="207"/>
      <c r="AQ83" s="207"/>
      <c r="AR83" s="207"/>
      <c r="AS83" s="207"/>
      <c r="AT83" s="207"/>
      <c r="AU83" s="207"/>
      <c r="AV83" s="207"/>
      <c r="AW83" s="207"/>
      <c r="AX83" s="207"/>
      <c r="AY83" s="207"/>
      <c r="AZ83" s="207"/>
      <c r="BA83" s="207"/>
      <c r="BB83" s="140"/>
      <c r="BC83" s="140"/>
      <c r="BD83" s="134"/>
      <c r="BE83" s="140"/>
      <c r="BF83" s="140"/>
      <c r="BG83" s="134"/>
    </row>
    <row r="84" spans="1:59" ht="13.5" hidden="1" customHeight="1">
      <c r="A84" s="181"/>
      <c r="B84" s="207"/>
      <c r="C84" s="207"/>
      <c r="D84" s="207"/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7"/>
      <c r="P84" s="207"/>
      <c r="Q84" s="207"/>
      <c r="R84" s="207"/>
      <c r="S84" s="207"/>
      <c r="T84" s="207"/>
      <c r="U84" s="207"/>
      <c r="V84" s="207"/>
      <c r="W84" s="207"/>
      <c r="X84" s="207"/>
      <c r="Y84" s="207"/>
      <c r="Z84" s="207"/>
      <c r="AA84" s="207"/>
      <c r="AB84" s="207"/>
      <c r="AC84" s="207"/>
      <c r="AD84" s="207"/>
      <c r="AE84" s="207"/>
      <c r="AF84" s="207"/>
      <c r="AG84" s="207"/>
      <c r="AH84" s="207"/>
      <c r="AI84" s="207"/>
      <c r="AJ84" s="207"/>
      <c r="AK84" s="207"/>
      <c r="AL84" s="207"/>
      <c r="AM84" s="207"/>
      <c r="AN84" s="207"/>
      <c r="AO84" s="207"/>
      <c r="AP84" s="207"/>
      <c r="AQ84" s="207"/>
      <c r="AR84" s="207"/>
      <c r="AS84" s="207"/>
      <c r="AT84" s="207"/>
      <c r="AU84" s="207"/>
      <c r="AV84" s="207"/>
      <c r="AW84" s="207"/>
      <c r="AX84" s="207"/>
      <c r="AY84" s="207"/>
      <c r="AZ84" s="207"/>
      <c r="BA84" s="207"/>
      <c r="BB84" s="140"/>
      <c r="BC84" s="140"/>
      <c r="BD84" s="134"/>
      <c r="BE84" s="140"/>
      <c r="BF84" s="140"/>
      <c r="BG84" s="134"/>
    </row>
    <row r="85" spans="1:59" ht="13.5" hidden="1" customHeight="1">
      <c r="A85" s="136"/>
      <c r="B85" s="178"/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P85" s="178"/>
      <c r="AQ85" s="178"/>
      <c r="AR85" s="178"/>
      <c r="AS85" s="178"/>
      <c r="AT85" s="178"/>
      <c r="AU85" s="178"/>
      <c r="AV85" s="178"/>
      <c r="AW85" s="178"/>
      <c r="AX85" s="178"/>
      <c r="AY85" s="178"/>
      <c r="AZ85" s="178"/>
      <c r="BA85" s="178"/>
      <c r="BB85" s="140"/>
      <c r="BC85" s="140"/>
      <c r="BD85" s="134"/>
      <c r="BE85" s="140"/>
      <c r="BF85" s="140"/>
      <c r="BG85" s="134"/>
    </row>
    <row r="86" spans="1:59" ht="13.5" hidden="1" customHeight="1">
      <c r="A86" s="181" t="s">
        <v>325</v>
      </c>
      <c r="B86" s="207" t="s">
        <v>330</v>
      </c>
      <c r="C86" s="207" t="s">
        <v>330</v>
      </c>
      <c r="D86" s="207" t="s">
        <v>330</v>
      </c>
      <c r="E86" s="207" t="s">
        <v>330</v>
      </c>
      <c r="F86" s="207" t="s">
        <v>330</v>
      </c>
      <c r="G86" s="207" t="s">
        <v>330</v>
      </c>
      <c r="H86" s="207" t="s">
        <v>330</v>
      </c>
      <c r="I86" s="207" t="s">
        <v>330</v>
      </c>
      <c r="J86" s="207" t="s">
        <v>330</v>
      </c>
      <c r="K86" s="207" t="s">
        <v>330</v>
      </c>
      <c r="L86" s="207" t="s">
        <v>330</v>
      </c>
      <c r="M86" s="207" t="s">
        <v>330</v>
      </c>
      <c r="N86" s="207" t="s">
        <v>330</v>
      </c>
      <c r="O86" s="207" t="s">
        <v>330</v>
      </c>
      <c r="P86" s="207" t="s">
        <v>330</v>
      </c>
      <c r="Q86" s="207" t="s">
        <v>330</v>
      </c>
      <c r="R86" s="207" t="s">
        <v>330</v>
      </c>
      <c r="S86" s="207" t="s">
        <v>330</v>
      </c>
      <c r="T86" s="207" t="s">
        <v>330</v>
      </c>
      <c r="U86" s="207" t="s">
        <v>330</v>
      </c>
      <c r="V86" s="207" t="s">
        <v>330</v>
      </c>
      <c r="W86" s="207" t="s">
        <v>330</v>
      </c>
      <c r="X86" s="207" t="s">
        <v>330</v>
      </c>
      <c r="Y86" s="207" t="s">
        <v>330</v>
      </c>
      <c r="Z86" s="207" t="s">
        <v>330</v>
      </c>
      <c r="AA86" s="207" t="s">
        <v>330</v>
      </c>
      <c r="AB86" s="207" t="s">
        <v>330</v>
      </c>
      <c r="AC86" s="207" t="s">
        <v>330</v>
      </c>
      <c r="AD86" s="207" t="s">
        <v>330</v>
      </c>
      <c r="AE86" s="207" t="s">
        <v>330</v>
      </c>
      <c r="AF86" s="207" t="s">
        <v>330</v>
      </c>
      <c r="AG86" s="207" t="s">
        <v>330</v>
      </c>
      <c r="AH86" s="207" t="s">
        <v>330</v>
      </c>
      <c r="AI86" s="207" t="s">
        <v>330</v>
      </c>
      <c r="AJ86" s="207" t="s">
        <v>330</v>
      </c>
      <c r="AK86" s="207" t="s">
        <v>330</v>
      </c>
      <c r="AL86" s="207" t="s">
        <v>330</v>
      </c>
      <c r="AM86" s="207" t="s">
        <v>330</v>
      </c>
      <c r="AN86" s="207" t="s">
        <v>330</v>
      </c>
      <c r="AO86" s="207" t="s">
        <v>330</v>
      </c>
      <c r="AP86" s="207" t="s">
        <v>330</v>
      </c>
      <c r="AQ86" s="207" t="s">
        <v>330</v>
      </c>
      <c r="AR86" s="207" t="s">
        <v>330</v>
      </c>
      <c r="AS86" s="207" t="s">
        <v>330</v>
      </c>
      <c r="AT86" s="207" t="s">
        <v>330</v>
      </c>
      <c r="AU86" s="207" t="s">
        <v>330</v>
      </c>
      <c r="AV86" s="207" t="s">
        <v>330</v>
      </c>
      <c r="AW86" s="207" t="s">
        <v>330</v>
      </c>
      <c r="AX86" s="207" t="s">
        <v>330</v>
      </c>
      <c r="AY86" s="207" t="s">
        <v>330</v>
      </c>
      <c r="AZ86" s="207" t="s">
        <v>330</v>
      </c>
      <c r="BA86" s="207" t="s">
        <v>330</v>
      </c>
      <c r="BB86" s="140"/>
      <c r="BC86" s="140"/>
      <c r="BD86" s="134"/>
      <c r="BE86" s="140"/>
      <c r="BF86" s="140"/>
      <c r="BG86" s="134"/>
    </row>
    <row r="87" spans="1:59" ht="13.5" hidden="1" customHeight="1">
      <c r="A87" s="181"/>
      <c r="B87" s="207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7"/>
      <c r="Q87" s="207"/>
      <c r="R87" s="207"/>
      <c r="S87" s="207"/>
      <c r="T87" s="207"/>
      <c r="U87" s="207"/>
      <c r="V87" s="207"/>
      <c r="W87" s="207"/>
      <c r="X87" s="207"/>
      <c r="Y87" s="207"/>
      <c r="Z87" s="207"/>
      <c r="AA87" s="207"/>
      <c r="AB87" s="207"/>
      <c r="AC87" s="207"/>
      <c r="AD87" s="207"/>
      <c r="AE87" s="207"/>
      <c r="AF87" s="207"/>
      <c r="AG87" s="207"/>
      <c r="AH87" s="207"/>
      <c r="AI87" s="207"/>
      <c r="AJ87" s="207"/>
      <c r="AK87" s="207"/>
      <c r="AL87" s="207"/>
      <c r="AM87" s="207"/>
      <c r="AN87" s="207"/>
      <c r="AO87" s="207"/>
      <c r="AP87" s="207"/>
      <c r="AQ87" s="207"/>
      <c r="AR87" s="207"/>
      <c r="AS87" s="207"/>
      <c r="AT87" s="207"/>
      <c r="AU87" s="207"/>
      <c r="AV87" s="207"/>
      <c r="AW87" s="207"/>
      <c r="AX87" s="207"/>
      <c r="AY87" s="207"/>
      <c r="AZ87" s="207"/>
      <c r="BA87" s="207"/>
      <c r="BB87" s="140"/>
      <c r="BC87" s="140"/>
      <c r="BD87" s="134"/>
      <c r="BE87" s="140"/>
      <c r="BF87" s="140"/>
      <c r="BG87" s="134"/>
    </row>
    <row r="88" spans="1:59" ht="13.5" hidden="1" customHeight="1">
      <c r="A88" s="181"/>
      <c r="B88" s="207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7"/>
      <c r="Q88" s="207"/>
      <c r="R88" s="207"/>
      <c r="S88" s="207"/>
      <c r="T88" s="207"/>
      <c r="U88" s="207"/>
      <c r="V88" s="207"/>
      <c r="W88" s="207"/>
      <c r="X88" s="207"/>
      <c r="Y88" s="207"/>
      <c r="Z88" s="207"/>
      <c r="AA88" s="207"/>
      <c r="AB88" s="207"/>
      <c r="AC88" s="207"/>
      <c r="AD88" s="207"/>
      <c r="AE88" s="207"/>
      <c r="AF88" s="207"/>
      <c r="AG88" s="207"/>
      <c r="AH88" s="207"/>
      <c r="AI88" s="207"/>
      <c r="AJ88" s="207"/>
      <c r="AK88" s="207"/>
      <c r="AL88" s="207"/>
      <c r="AM88" s="207"/>
      <c r="AN88" s="207"/>
      <c r="AO88" s="207"/>
      <c r="AP88" s="207"/>
      <c r="AQ88" s="207"/>
      <c r="AR88" s="207"/>
      <c r="AS88" s="207"/>
      <c r="AT88" s="207"/>
      <c r="AU88" s="207"/>
      <c r="AV88" s="207"/>
      <c r="AW88" s="207"/>
      <c r="AX88" s="207"/>
      <c r="AY88" s="207"/>
      <c r="AZ88" s="207"/>
      <c r="BA88" s="207"/>
      <c r="BB88" s="140"/>
      <c r="BC88" s="140"/>
      <c r="BD88" s="134"/>
      <c r="BE88" s="140"/>
      <c r="BF88" s="140"/>
      <c r="BG88" s="134"/>
    </row>
    <row r="89" spans="1:59" ht="13.5" hidden="1" customHeight="1">
      <c r="A89" s="181"/>
      <c r="B89" s="207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7"/>
      <c r="Q89" s="207"/>
      <c r="R89" s="207"/>
      <c r="S89" s="207"/>
      <c r="T89" s="207"/>
      <c r="U89" s="207"/>
      <c r="V89" s="207"/>
      <c r="W89" s="207"/>
      <c r="X89" s="207"/>
      <c r="Y89" s="207"/>
      <c r="Z89" s="207"/>
      <c r="AA89" s="207"/>
      <c r="AB89" s="207"/>
      <c r="AC89" s="207"/>
      <c r="AD89" s="207"/>
      <c r="AE89" s="207"/>
      <c r="AF89" s="207"/>
      <c r="AG89" s="207"/>
      <c r="AH89" s="207"/>
      <c r="AI89" s="207"/>
      <c r="AJ89" s="207"/>
      <c r="AK89" s="207"/>
      <c r="AL89" s="207"/>
      <c r="AM89" s="207"/>
      <c r="AN89" s="207"/>
      <c r="AO89" s="207"/>
      <c r="AP89" s="207"/>
      <c r="AQ89" s="207"/>
      <c r="AR89" s="207"/>
      <c r="AS89" s="207"/>
      <c r="AT89" s="207"/>
      <c r="AU89" s="207"/>
      <c r="AV89" s="207"/>
      <c r="AW89" s="207"/>
      <c r="AX89" s="207"/>
      <c r="AY89" s="207"/>
      <c r="AZ89" s="207"/>
      <c r="BA89" s="207"/>
      <c r="BB89" s="140"/>
      <c r="BC89" s="140"/>
      <c r="BD89" s="134"/>
      <c r="BE89" s="140"/>
      <c r="BF89" s="140"/>
      <c r="BG89" s="134"/>
    </row>
    <row r="90" spans="1:59" ht="13.5" hidden="1" customHeight="1">
      <c r="A90" s="181"/>
      <c r="B90" s="207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7"/>
      <c r="Q90" s="207"/>
      <c r="R90" s="207"/>
      <c r="S90" s="207"/>
      <c r="T90" s="207"/>
      <c r="U90" s="207"/>
      <c r="V90" s="207"/>
      <c r="W90" s="207"/>
      <c r="X90" s="207"/>
      <c r="Y90" s="207"/>
      <c r="Z90" s="207"/>
      <c r="AA90" s="207"/>
      <c r="AB90" s="207"/>
      <c r="AC90" s="207"/>
      <c r="AD90" s="207"/>
      <c r="AE90" s="207"/>
      <c r="AF90" s="207"/>
      <c r="AG90" s="207"/>
      <c r="AH90" s="207"/>
      <c r="AI90" s="207"/>
      <c r="AJ90" s="207"/>
      <c r="AK90" s="207"/>
      <c r="AL90" s="207"/>
      <c r="AM90" s="207"/>
      <c r="AN90" s="207"/>
      <c r="AO90" s="207"/>
      <c r="AP90" s="207"/>
      <c r="AQ90" s="207"/>
      <c r="AR90" s="207"/>
      <c r="AS90" s="207"/>
      <c r="AT90" s="207"/>
      <c r="AU90" s="207"/>
      <c r="AV90" s="207"/>
      <c r="AW90" s="207"/>
      <c r="AX90" s="207"/>
      <c r="AY90" s="207"/>
      <c r="AZ90" s="207"/>
      <c r="BA90" s="207"/>
      <c r="BB90" s="140"/>
      <c r="BC90" s="140"/>
      <c r="BD90" s="134"/>
      <c r="BE90" s="140"/>
      <c r="BF90" s="140"/>
      <c r="BG90" s="134"/>
    </row>
    <row r="91" spans="1:59" ht="13.5" hidden="1" customHeight="1">
      <c r="A91" s="181"/>
      <c r="B91" s="207"/>
      <c r="C91" s="207"/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7"/>
      <c r="Q91" s="207"/>
      <c r="R91" s="207"/>
      <c r="S91" s="207"/>
      <c r="T91" s="207"/>
      <c r="U91" s="207"/>
      <c r="V91" s="207"/>
      <c r="W91" s="207"/>
      <c r="X91" s="207"/>
      <c r="Y91" s="207"/>
      <c r="Z91" s="207"/>
      <c r="AA91" s="207"/>
      <c r="AB91" s="207"/>
      <c r="AC91" s="207"/>
      <c r="AD91" s="207"/>
      <c r="AE91" s="207"/>
      <c r="AF91" s="207"/>
      <c r="AG91" s="207"/>
      <c r="AH91" s="207"/>
      <c r="AI91" s="207"/>
      <c r="AJ91" s="207"/>
      <c r="AK91" s="207"/>
      <c r="AL91" s="207"/>
      <c r="AM91" s="207"/>
      <c r="AN91" s="207"/>
      <c r="AO91" s="207"/>
      <c r="AP91" s="207"/>
      <c r="AQ91" s="207"/>
      <c r="AR91" s="207"/>
      <c r="AS91" s="207"/>
      <c r="AT91" s="207"/>
      <c r="AU91" s="207"/>
      <c r="AV91" s="207"/>
      <c r="AW91" s="207"/>
      <c r="AX91" s="207"/>
      <c r="AY91" s="207"/>
      <c r="AZ91" s="207"/>
      <c r="BA91" s="207"/>
      <c r="BB91" s="140"/>
      <c r="BC91" s="140"/>
      <c r="BD91" s="134"/>
      <c r="BE91" s="140"/>
      <c r="BF91" s="140"/>
      <c r="BG91" s="134"/>
    </row>
    <row r="92" spans="1:59" ht="13.5" hidden="1" customHeight="1">
      <c r="A92" s="136"/>
      <c r="B92" s="178"/>
      <c r="C92" s="178"/>
      <c r="D92" s="178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78"/>
      <c r="AH92" s="178"/>
      <c r="AI92" s="178"/>
      <c r="AJ92" s="178"/>
      <c r="AK92" s="178"/>
      <c r="AL92" s="178"/>
      <c r="AM92" s="178"/>
      <c r="AN92" s="178"/>
      <c r="AO92" s="178"/>
      <c r="AP92" s="178"/>
      <c r="AQ92" s="178"/>
      <c r="AR92" s="178"/>
      <c r="AS92" s="178"/>
      <c r="AT92" s="178"/>
      <c r="AU92" s="178"/>
      <c r="AV92" s="178"/>
      <c r="AW92" s="178"/>
      <c r="AX92" s="178"/>
      <c r="AY92" s="178"/>
      <c r="AZ92" s="178"/>
      <c r="BA92" s="178"/>
      <c r="BB92" s="140"/>
      <c r="BC92" s="140"/>
      <c r="BD92" s="134"/>
      <c r="BE92" s="140"/>
      <c r="BF92" s="140"/>
      <c r="BG92" s="134"/>
    </row>
    <row r="93" spans="1:59" ht="13.5" hidden="1" customHeight="1">
      <c r="A93" s="181" t="s">
        <v>326</v>
      </c>
      <c r="B93" s="207" t="s">
        <v>330</v>
      </c>
      <c r="C93" s="207" t="s">
        <v>330</v>
      </c>
      <c r="D93" s="207" t="s">
        <v>330</v>
      </c>
      <c r="E93" s="207" t="s">
        <v>330</v>
      </c>
      <c r="F93" s="207" t="s">
        <v>330</v>
      </c>
      <c r="G93" s="207" t="s">
        <v>330</v>
      </c>
      <c r="H93" s="207" t="s">
        <v>330</v>
      </c>
      <c r="I93" s="207" t="s">
        <v>330</v>
      </c>
      <c r="J93" s="207" t="s">
        <v>330</v>
      </c>
      <c r="K93" s="207" t="s">
        <v>330</v>
      </c>
      <c r="L93" s="207" t="s">
        <v>330</v>
      </c>
      <c r="M93" s="207" t="s">
        <v>330</v>
      </c>
      <c r="N93" s="207" t="s">
        <v>330</v>
      </c>
      <c r="O93" s="207" t="s">
        <v>330</v>
      </c>
      <c r="P93" s="207" t="s">
        <v>330</v>
      </c>
      <c r="Q93" s="207" t="s">
        <v>330</v>
      </c>
      <c r="R93" s="207" t="s">
        <v>330</v>
      </c>
      <c r="S93" s="207" t="s">
        <v>330</v>
      </c>
      <c r="T93" s="207" t="s">
        <v>330</v>
      </c>
      <c r="U93" s="207" t="s">
        <v>330</v>
      </c>
      <c r="V93" s="207" t="s">
        <v>330</v>
      </c>
      <c r="W93" s="207" t="s">
        <v>330</v>
      </c>
      <c r="X93" s="207" t="s">
        <v>330</v>
      </c>
      <c r="Y93" s="207" t="s">
        <v>330</v>
      </c>
      <c r="Z93" s="207" t="s">
        <v>330</v>
      </c>
      <c r="AA93" s="207" t="s">
        <v>330</v>
      </c>
      <c r="AB93" s="207" t="s">
        <v>330</v>
      </c>
      <c r="AC93" s="207" t="s">
        <v>330</v>
      </c>
      <c r="AD93" s="207" t="s">
        <v>330</v>
      </c>
      <c r="AE93" s="207" t="s">
        <v>330</v>
      </c>
      <c r="AF93" s="207" t="s">
        <v>330</v>
      </c>
      <c r="AG93" s="207" t="s">
        <v>330</v>
      </c>
      <c r="AH93" s="207" t="s">
        <v>330</v>
      </c>
      <c r="AI93" s="207" t="s">
        <v>330</v>
      </c>
      <c r="AJ93" s="207" t="s">
        <v>330</v>
      </c>
      <c r="AK93" s="207" t="s">
        <v>330</v>
      </c>
      <c r="AL93" s="207" t="s">
        <v>330</v>
      </c>
      <c r="AM93" s="207" t="s">
        <v>330</v>
      </c>
      <c r="AN93" s="207" t="s">
        <v>330</v>
      </c>
      <c r="AO93" s="207" t="s">
        <v>330</v>
      </c>
      <c r="AP93" s="207" t="s">
        <v>330</v>
      </c>
      <c r="AQ93" s="207" t="s">
        <v>330</v>
      </c>
      <c r="AR93" s="207" t="s">
        <v>330</v>
      </c>
      <c r="AS93" s="207" t="s">
        <v>330</v>
      </c>
      <c r="AT93" s="207" t="s">
        <v>330</v>
      </c>
      <c r="AU93" s="207" t="s">
        <v>330</v>
      </c>
      <c r="AV93" s="207" t="s">
        <v>330</v>
      </c>
      <c r="AW93" s="207" t="s">
        <v>330</v>
      </c>
      <c r="AX93" s="207" t="s">
        <v>330</v>
      </c>
      <c r="AY93" s="207" t="s">
        <v>330</v>
      </c>
      <c r="AZ93" s="207" t="s">
        <v>330</v>
      </c>
      <c r="BA93" s="207" t="s">
        <v>330</v>
      </c>
      <c r="BB93" s="140"/>
      <c r="BC93" s="140"/>
      <c r="BD93" s="134"/>
      <c r="BE93" s="140"/>
      <c r="BF93" s="140"/>
      <c r="BG93" s="134"/>
    </row>
    <row r="94" spans="1:59" ht="13.5" hidden="1" customHeight="1">
      <c r="A94" s="181"/>
      <c r="B94" s="207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07"/>
      <c r="S94" s="207"/>
      <c r="T94" s="207"/>
      <c r="U94" s="207"/>
      <c r="V94" s="207"/>
      <c r="W94" s="207"/>
      <c r="X94" s="207"/>
      <c r="Y94" s="207"/>
      <c r="Z94" s="207"/>
      <c r="AA94" s="207"/>
      <c r="AB94" s="207"/>
      <c r="AC94" s="207"/>
      <c r="AD94" s="207"/>
      <c r="AE94" s="207"/>
      <c r="AF94" s="207"/>
      <c r="AG94" s="207"/>
      <c r="AH94" s="207"/>
      <c r="AI94" s="207"/>
      <c r="AJ94" s="207"/>
      <c r="AK94" s="207"/>
      <c r="AL94" s="207"/>
      <c r="AM94" s="207"/>
      <c r="AN94" s="207"/>
      <c r="AO94" s="207"/>
      <c r="AP94" s="207"/>
      <c r="AQ94" s="207"/>
      <c r="AR94" s="207"/>
      <c r="AS94" s="207"/>
      <c r="AT94" s="207"/>
      <c r="AU94" s="207"/>
      <c r="AV94" s="207"/>
      <c r="AW94" s="207"/>
      <c r="AX94" s="207"/>
      <c r="AY94" s="207"/>
      <c r="AZ94" s="207"/>
      <c r="BA94" s="207"/>
      <c r="BB94" s="140"/>
      <c r="BC94" s="140"/>
      <c r="BD94" s="134"/>
      <c r="BE94" s="140"/>
      <c r="BF94" s="140"/>
      <c r="BG94" s="134"/>
    </row>
    <row r="95" spans="1:59" ht="13.5" hidden="1" customHeight="1">
      <c r="A95" s="181"/>
      <c r="B95" s="207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  <c r="AG95" s="207"/>
      <c r="AH95" s="207"/>
      <c r="AI95" s="207"/>
      <c r="AJ95" s="207"/>
      <c r="AK95" s="207"/>
      <c r="AL95" s="207"/>
      <c r="AM95" s="207"/>
      <c r="AN95" s="207"/>
      <c r="AO95" s="207"/>
      <c r="AP95" s="207"/>
      <c r="AQ95" s="207"/>
      <c r="AR95" s="207"/>
      <c r="AS95" s="207"/>
      <c r="AT95" s="207"/>
      <c r="AU95" s="207"/>
      <c r="AV95" s="207"/>
      <c r="AW95" s="207"/>
      <c r="AX95" s="207"/>
      <c r="AY95" s="207"/>
      <c r="AZ95" s="207"/>
      <c r="BA95" s="207"/>
      <c r="BB95" s="140"/>
      <c r="BC95" s="140"/>
      <c r="BD95" s="134"/>
      <c r="BE95" s="140"/>
      <c r="BF95" s="140"/>
      <c r="BG95" s="134"/>
    </row>
    <row r="96" spans="1:59" ht="13.5" hidden="1" customHeight="1">
      <c r="A96" s="181"/>
      <c r="B96" s="207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7"/>
      <c r="AC96" s="207"/>
      <c r="AD96" s="207"/>
      <c r="AE96" s="207"/>
      <c r="AF96" s="207"/>
      <c r="AG96" s="207"/>
      <c r="AH96" s="207"/>
      <c r="AI96" s="207"/>
      <c r="AJ96" s="207"/>
      <c r="AK96" s="207"/>
      <c r="AL96" s="207"/>
      <c r="AM96" s="207"/>
      <c r="AN96" s="207"/>
      <c r="AO96" s="207"/>
      <c r="AP96" s="207"/>
      <c r="AQ96" s="207"/>
      <c r="AR96" s="207"/>
      <c r="AS96" s="207"/>
      <c r="AT96" s="207"/>
      <c r="AU96" s="207"/>
      <c r="AV96" s="207"/>
      <c r="AW96" s="207"/>
      <c r="AX96" s="207"/>
      <c r="AY96" s="207"/>
      <c r="AZ96" s="207"/>
      <c r="BA96" s="207"/>
      <c r="BB96" s="140"/>
      <c r="BC96" s="140"/>
      <c r="BD96" s="134"/>
      <c r="BE96" s="140"/>
      <c r="BF96" s="140"/>
      <c r="BG96" s="134"/>
    </row>
    <row r="97" spans="1:59" ht="13.5" hidden="1" customHeight="1">
      <c r="A97" s="181"/>
      <c r="B97" s="207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07"/>
      <c r="AB97" s="207"/>
      <c r="AC97" s="207"/>
      <c r="AD97" s="207"/>
      <c r="AE97" s="207"/>
      <c r="AF97" s="207"/>
      <c r="AG97" s="207"/>
      <c r="AH97" s="207"/>
      <c r="AI97" s="207"/>
      <c r="AJ97" s="207"/>
      <c r="AK97" s="207"/>
      <c r="AL97" s="207"/>
      <c r="AM97" s="207"/>
      <c r="AN97" s="207"/>
      <c r="AO97" s="207"/>
      <c r="AP97" s="207"/>
      <c r="AQ97" s="207"/>
      <c r="AR97" s="207"/>
      <c r="AS97" s="207"/>
      <c r="AT97" s="207"/>
      <c r="AU97" s="207"/>
      <c r="AV97" s="207"/>
      <c r="AW97" s="207"/>
      <c r="AX97" s="207"/>
      <c r="AY97" s="207"/>
      <c r="AZ97" s="207"/>
      <c r="BA97" s="207"/>
      <c r="BB97" s="140"/>
      <c r="BC97" s="140"/>
      <c r="BD97" s="134"/>
      <c r="BE97" s="140"/>
      <c r="BF97" s="140"/>
      <c r="BG97" s="134"/>
    </row>
    <row r="98" spans="1:59" ht="13.5" hidden="1" customHeight="1">
      <c r="A98" s="181"/>
      <c r="B98" s="207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  <c r="AD98" s="207"/>
      <c r="AE98" s="207"/>
      <c r="AF98" s="207"/>
      <c r="AG98" s="207"/>
      <c r="AH98" s="207"/>
      <c r="AI98" s="207"/>
      <c r="AJ98" s="207"/>
      <c r="AK98" s="207"/>
      <c r="AL98" s="207"/>
      <c r="AM98" s="207"/>
      <c r="AN98" s="207"/>
      <c r="AO98" s="207"/>
      <c r="AP98" s="207"/>
      <c r="AQ98" s="207"/>
      <c r="AR98" s="207"/>
      <c r="AS98" s="207"/>
      <c r="AT98" s="207"/>
      <c r="AU98" s="207"/>
      <c r="AV98" s="207"/>
      <c r="AW98" s="207"/>
      <c r="AX98" s="207"/>
      <c r="AY98" s="207"/>
      <c r="AZ98" s="207"/>
      <c r="BA98" s="207"/>
      <c r="BB98" s="140"/>
      <c r="BC98" s="140"/>
      <c r="BD98" s="134"/>
      <c r="BE98" s="140"/>
      <c r="BF98" s="140"/>
      <c r="BG98" s="134"/>
    </row>
    <row r="99" spans="1:59" ht="13.5" hidden="1" customHeight="1">
      <c r="A99" s="136"/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J99" s="178"/>
      <c r="AK99" s="178"/>
      <c r="AL99" s="178"/>
      <c r="AM99" s="178"/>
      <c r="AN99" s="178"/>
      <c r="AO99" s="178"/>
      <c r="AP99" s="178"/>
      <c r="AQ99" s="178"/>
      <c r="AR99" s="178"/>
      <c r="AS99" s="178"/>
      <c r="AT99" s="178"/>
      <c r="AU99" s="178"/>
      <c r="AV99" s="178"/>
      <c r="AW99" s="178"/>
      <c r="AX99" s="178"/>
      <c r="AY99" s="178"/>
      <c r="AZ99" s="178"/>
      <c r="BA99" s="178"/>
      <c r="BB99" s="140"/>
      <c r="BC99" s="140"/>
      <c r="BD99" s="134"/>
      <c r="BE99" s="140"/>
      <c r="BF99" s="140"/>
      <c r="BG99" s="134"/>
    </row>
    <row r="100" spans="1:59" ht="13.5" hidden="1" customHeight="1">
      <c r="A100" s="181" t="s">
        <v>327</v>
      </c>
      <c r="B100" s="207" t="s">
        <v>330</v>
      </c>
      <c r="C100" s="207" t="s">
        <v>330</v>
      </c>
      <c r="D100" s="207" t="s">
        <v>330</v>
      </c>
      <c r="E100" s="207" t="s">
        <v>330</v>
      </c>
      <c r="F100" s="207" t="s">
        <v>330</v>
      </c>
      <c r="G100" s="207" t="s">
        <v>330</v>
      </c>
      <c r="H100" s="207" t="s">
        <v>330</v>
      </c>
      <c r="I100" s="207" t="s">
        <v>330</v>
      </c>
      <c r="J100" s="207" t="s">
        <v>330</v>
      </c>
      <c r="K100" s="207" t="s">
        <v>330</v>
      </c>
      <c r="L100" s="207" t="s">
        <v>330</v>
      </c>
      <c r="M100" s="207" t="s">
        <v>330</v>
      </c>
      <c r="N100" s="207" t="s">
        <v>330</v>
      </c>
      <c r="O100" s="207" t="s">
        <v>330</v>
      </c>
      <c r="P100" s="207" t="s">
        <v>330</v>
      </c>
      <c r="Q100" s="207" t="s">
        <v>330</v>
      </c>
      <c r="R100" s="207" t="s">
        <v>330</v>
      </c>
      <c r="S100" s="207" t="s">
        <v>330</v>
      </c>
      <c r="T100" s="207" t="s">
        <v>330</v>
      </c>
      <c r="U100" s="207" t="s">
        <v>330</v>
      </c>
      <c r="V100" s="207" t="s">
        <v>330</v>
      </c>
      <c r="W100" s="207" t="s">
        <v>330</v>
      </c>
      <c r="X100" s="207" t="s">
        <v>330</v>
      </c>
      <c r="Y100" s="207" t="s">
        <v>330</v>
      </c>
      <c r="Z100" s="207" t="s">
        <v>330</v>
      </c>
      <c r="AA100" s="207" t="s">
        <v>330</v>
      </c>
      <c r="AB100" s="207" t="s">
        <v>330</v>
      </c>
      <c r="AC100" s="207" t="s">
        <v>330</v>
      </c>
      <c r="AD100" s="207" t="s">
        <v>330</v>
      </c>
      <c r="AE100" s="207" t="s">
        <v>330</v>
      </c>
      <c r="AF100" s="207" t="s">
        <v>330</v>
      </c>
      <c r="AG100" s="207" t="s">
        <v>330</v>
      </c>
      <c r="AH100" s="207" t="s">
        <v>330</v>
      </c>
      <c r="AI100" s="207" t="s">
        <v>330</v>
      </c>
      <c r="AJ100" s="207" t="s">
        <v>330</v>
      </c>
      <c r="AK100" s="207" t="s">
        <v>330</v>
      </c>
      <c r="AL100" s="207" t="s">
        <v>330</v>
      </c>
      <c r="AM100" s="207" t="s">
        <v>330</v>
      </c>
      <c r="AN100" s="207" t="s">
        <v>330</v>
      </c>
      <c r="AO100" s="207" t="s">
        <v>330</v>
      </c>
      <c r="AP100" s="207" t="s">
        <v>330</v>
      </c>
      <c r="AQ100" s="207" t="s">
        <v>330</v>
      </c>
      <c r="AR100" s="207" t="s">
        <v>330</v>
      </c>
      <c r="AS100" s="207" t="s">
        <v>330</v>
      </c>
      <c r="AT100" s="207" t="s">
        <v>330</v>
      </c>
      <c r="AU100" s="207" t="s">
        <v>330</v>
      </c>
      <c r="AV100" s="207" t="s">
        <v>330</v>
      </c>
      <c r="AW100" s="207" t="s">
        <v>330</v>
      </c>
      <c r="AX100" s="207" t="s">
        <v>330</v>
      </c>
      <c r="AY100" s="207" t="s">
        <v>330</v>
      </c>
      <c r="AZ100" s="207" t="s">
        <v>330</v>
      </c>
      <c r="BA100" s="207" t="s">
        <v>330</v>
      </c>
      <c r="BB100" s="140"/>
      <c r="BC100" s="140"/>
      <c r="BD100" s="134"/>
      <c r="BE100" s="140"/>
      <c r="BF100" s="140"/>
      <c r="BG100" s="134"/>
    </row>
    <row r="101" spans="1:59" ht="13.5" hidden="1" customHeight="1">
      <c r="A101" s="181"/>
      <c r="B101" s="207"/>
      <c r="C101" s="207"/>
      <c r="D101" s="207"/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07"/>
      <c r="AB101" s="207"/>
      <c r="AC101" s="207"/>
      <c r="AD101" s="207"/>
      <c r="AE101" s="207"/>
      <c r="AF101" s="207"/>
      <c r="AG101" s="207"/>
      <c r="AH101" s="207"/>
      <c r="AI101" s="207"/>
      <c r="AJ101" s="207"/>
      <c r="AK101" s="207"/>
      <c r="AL101" s="207"/>
      <c r="AM101" s="207"/>
      <c r="AN101" s="207"/>
      <c r="AO101" s="207"/>
      <c r="AP101" s="207"/>
      <c r="AQ101" s="207"/>
      <c r="AR101" s="207"/>
      <c r="AS101" s="207"/>
      <c r="AT101" s="207"/>
      <c r="AU101" s="207"/>
      <c r="AV101" s="207"/>
      <c r="AW101" s="207"/>
      <c r="AX101" s="207"/>
      <c r="AY101" s="207"/>
      <c r="AZ101" s="207"/>
      <c r="BA101" s="207"/>
      <c r="BB101" s="140"/>
      <c r="BC101" s="140"/>
      <c r="BD101" s="134"/>
      <c r="BE101" s="140"/>
      <c r="BF101" s="140"/>
      <c r="BG101" s="134"/>
    </row>
    <row r="102" spans="1:59" ht="13.5" hidden="1" customHeight="1">
      <c r="A102" s="181"/>
      <c r="B102" s="207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207"/>
      <c r="X102" s="207"/>
      <c r="Y102" s="207"/>
      <c r="Z102" s="207"/>
      <c r="AA102" s="207"/>
      <c r="AB102" s="207"/>
      <c r="AC102" s="207"/>
      <c r="AD102" s="207"/>
      <c r="AE102" s="207"/>
      <c r="AF102" s="207"/>
      <c r="AG102" s="207"/>
      <c r="AH102" s="207"/>
      <c r="AI102" s="207"/>
      <c r="AJ102" s="207"/>
      <c r="AK102" s="207"/>
      <c r="AL102" s="207"/>
      <c r="AM102" s="207"/>
      <c r="AN102" s="207"/>
      <c r="AO102" s="207"/>
      <c r="AP102" s="207"/>
      <c r="AQ102" s="207"/>
      <c r="AR102" s="207"/>
      <c r="AS102" s="207"/>
      <c r="AT102" s="207"/>
      <c r="AU102" s="207"/>
      <c r="AV102" s="207"/>
      <c r="AW102" s="207"/>
      <c r="AX102" s="207"/>
      <c r="AY102" s="207"/>
      <c r="AZ102" s="207"/>
      <c r="BA102" s="207"/>
      <c r="BB102" s="140"/>
      <c r="BC102" s="140"/>
      <c r="BD102" s="134"/>
      <c r="BE102" s="140"/>
      <c r="BF102" s="140"/>
      <c r="BG102" s="134"/>
    </row>
    <row r="103" spans="1:59" ht="13.5" hidden="1" customHeight="1">
      <c r="A103" s="181"/>
      <c r="B103" s="207"/>
      <c r="C103" s="207"/>
      <c r="D103" s="207"/>
      <c r="E103" s="207"/>
      <c r="F103" s="207"/>
      <c r="G103" s="207"/>
      <c r="H103" s="207"/>
      <c r="I103" s="207"/>
      <c r="J103" s="207"/>
      <c r="K103" s="207"/>
      <c r="L103" s="207"/>
      <c r="M103" s="207"/>
      <c r="N103" s="207"/>
      <c r="O103" s="207"/>
      <c r="P103" s="207"/>
      <c r="Q103" s="207"/>
      <c r="R103" s="207"/>
      <c r="S103" s="207"/>
      <c r="T103" s="207"/>
      <c r="U103" s="207"/>
      <c r="V103" s="207"/>
      <c r="W103" s="207"/>
      <c r="X103" s="207"/>
      <c r="Y103" s="207"/>
      <c r="Z103" s="207"/>
      <c r="AA103" s="207"/>
      <c r="AB103" s="207"/>
      <c r="AC103" s="207"/>
      <c r="AD103" s="207"/>
      <c r="AE103" s="207"/>
      <c r="AF103" s="207"/>
      <c r="AG103" s="207"/>
      <c r="AH103" s="207"/>
      <c r="AI103" s="207"/>
      <c r="AJ103" s="207"/>
      <c r="AK103" s="207"/>
      <c r="AL103" s="207"/>
      <c r="AM103" s="207"/>
      <c r="AN103" s="207"/>
      <c r="AO103" s="207"/>
      <c r="AP103" s="207"/>
      <c r="AQ103" s="207"/>
      <c r="AR103" s="207"/>
      <c r="AS103" s="207"/>
      <c r="AT103" s="207"/>
      <c r="AU103" s="207"/>
      <c r="AV103" s="207"/>
      <c r="AW103" s="207"/>
      <c r="AX103" s="207"/>
      <c r="AY103" s="207"/>
      <c r="AZ103" s="207"/>
      <c r="BA103" s="207"/>
      <c r="BB103" s="140"/>
      <c r="BC103" s="140"/>
      <c r="BD103" s="134"/>
      <c r="BE103" s="140"/>
      <c r="BF103" s="140"/>
      <c r="BG103" s="134"/>
    </row>
    <row r="104" spans="1:59" ht="13.5" hidden="1" customHeight="1">
      <c r="A104" s="181"/>
      <c r="B104" s="207"/>
      <c r="C104" s="207"/>
      <c r="D104" s="207"/>
      <c r="E104" s="207"/>
      <c r="F104" s="207"/>
      <c r="G104" s="207"/>
      <c r="H104" s="207"/>
      <c r="I104" s="207"/>
      <c r="J104" s="207"/>
      <c r="K104" s="207"/>
      <c r="L104" s="207"/>
      <c r="M104" s="207"/>
      <c r="N104" s="207"/>
      <c r="O104" s="207"/>
      <c r="P104" s="207"/>
      <c r="Q104" s="207"/>
      <c r="R104" s="207"/>
      <c r="S104" s="207"/>
      <c r="T104" s="207"/>
      <c r="U104" s="207"/>
      <c r="V104" s="207"/>
      <c r="W104" s="207"/>
      <c r="X104" s="207"/>
      <c r="Y104" s="207"/>
      <c r="Z104" s="207"/>
      <c r="AA104" s="207"/>
      <c r="AB104" s="207"/>
      <c r="AC104" s="207"/>
      <c r="AD104" s="207"/>
      <c r="AE104" s="207"/>
      <c r="AF104" s="207"/>
      <c r="AG104" s="207"/>
      <c r="AH104" s="207"/>
      <c r="AI104" s="207"/>
      <c r="AJ104" s="207"/>
      <c r="AK104" s="207"/>
      <c r="AL104" s="207"/>
      <c r="AM104" s="207"/>
      <c r="AN104" s="207"/>
      <c r="AO104" s="207"/>
      <c r="AP104" s="207"/>
      <c r="AQ104" s="207"/>
      <c r="AR104" s="207"/>
      <c r="AS104" s="207"/>
      <c r="AT104" s="207"/>
      <c r="AU104" s="207"/>
      <c r="AV104" s="207"/>
      <c r="AW104" s="207"/>
      <c r="AX104" s="207"/>
      <c r="AY104" s="207"/>
      <c r="AZ104" s="207"/>
      <c r="BA104" s="207"/>
      <c r="BB104" s="140"/>
      <c r="BC104" s="140"/>
      <c r="BD104" s="134"/>
      <c r="BE104" s="140"/>
      <c r="BF104" s="140"/>
      <c r="BG104" s="134"/>
    </row>
    <row r="105" spans="1:59" ht="13.5" hidden="1" customHeight="1">
      <c r="A105" s="181"/>
      <c r="B105" s="207"/>
      <c r="C105" s="207"/>
      <c r="D105" s="207"/>
      <c r="E105" s="207"/>
      <c r="F105" s="207"/>
      <c r="G105" s="207"/>
      <c r="H105" s="207"/>
      <c r="I105" s="207"/>
      <c r="J105" s="207"/>
      <c r="K105" s="207"/>
      <c r="L105" s="207"/>
      <c r="M105" s="207"/>
      <c r="N105" s="207"/>
      <c r="O105" s="207"/>
      <c r="P105" s="207"/>
      <c r="Q105" s="207"/>
      <c r="R105" s="207"/>
      <c r="S105" s="207"/>
      <c r="T105" s="207"/>
      <c r="U105" s="207"/>
      <c r="V105" s="207"/>
      <c r="W105" s="207"/>
      <c r="X105" s="207"/>
      <c r="Y105" s="207"/>
      <c r="Z105" s="207"/>
      <c r="AA105" s="207"/>
      <c r="AB105" s="207"/>
      <c r="AC105" s="207"/>
      <c r="AD105" s="207"/>
      <c r="AE105" s="207"/>
      <c r="AF105" s="207"/>
      <c r="AG105" s="207"/>
      <c r="AH105" s="207"/>
      <c r="AI105" s="207"/>
      <c r="AJ105" s="207"/>
      <c r="AK105" s="207"/>
      <c r="AL105" s="207"/>
      <c r="AM105" s="207"/>
      <c r="AN105" s="207"/>
      <c r="AO105" s="207"/>
      <c r="AP105" s="207"/>
      <c r="AQ105" s="207"/>
      <c r="AR105" s="207"/>
      <c r="AS105" s="207"/>
      <c r="AT105" s="207"/>
      <c r="AU105" s="207"/>
      <c r="AV105" s="207"/>
      <c r="AW105" s="207"/>
      <c r="AX105" s="207"/>
      <c r="AY105" s="207"/>
      <c r="AZ105" s="207"/>
      <c r="BA105" s="207"/>
      <c r="BB105" s="140"/>
      <c r="BC105" s="140"/>
      <c r="BD105" s="134"/>
      <c r="BE105" s="140"/>
      <c r="BF105" s="140"/>
      <c r="BG105" s="134"/>
    </row>
    <row r="106" spans="1:59" ht="13.5" hidden="1" customHeight="1">
      <c r="A106" s="136"/>
      <c r="B106" s="178"/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  <c r="N106" s="178"/>
      <c r="O106" s="178"/>
      <c r="P106" s="178"/>
      <c r="Q106" s="178"/>
      <c r="R106" s="178"/>
      <c r="S106" s="178"/>
      <c r="T106" s="178"/>
      <c r="U106" s="178"/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8"/>
      <c r="AI106" s="178"/>
      <c r="AJ106" s="178"/>
      <c r="AK106" s="178"/>
      <c r="AL106" s="178"/>
      <c r="AM106" s="178"/>
      <c r="AN106" s="178"/>
      <c r="AO106" s="178"/>
      <c r="AP106" s="178"/>
      <c r="AQ106" s="178"/>
      <c r="AR106" s="178"/>
      <c r="AS106" s="178"/>
      <c r="AT106" s="178"/>
      <c r="AU106" s="178"/>
      <c r="AV106" s="178"/>
      <c r="AW106" s="178"/>
      <c r="AX106" s="178"/>
      <c r="AY106" s="178"/>
      <c r="AZ106" s="178"/>
      <c r="BA106" s="178"/>
      <c r="BB106" s="140"/>
      <c r="BC106" s="140"/>
      <c r="BD106" s="134"/>
      <c r="BE106" s="140"/>
      <c r="BF106" s="140"/>
      <c r="BG106" s="134"/>
    </row>
    <row r="107" spans="1:59" ht="13.5" hidden="1" customHeight="1">
      <c r="A107" s="181" t="s">
        <v>328</v>
      </c>
      <c r="B107" s="207" t="s">
        <v>330</v>
      </c>
      <c r="C107" s="207" t="s">
        <v>330</v>
      </c>
      <c r="D107" s="207" t="s">
        <v>330</v>
      </c>
      <c r="E107" s="207" t="s">
        <v>330</v>
      </c>
      <c r="F107" s="207" t="s">
        <v>330</v>
      </c>
      <c r="G107" s="207" t="s">
        <v>330</v>
      </c>
      <c r="H107" s="207" t="s">
        <v>330</v>
      </c>
      <c r="I107" s="207" t="s">
        <v>330</v>
      </c>
      <c r="J107" s="207" t="s">
        <v>330</v>
      </c>
      <c r="K107" s="207" t="s">
        <v>330</v>
      </c>
      <c r="L107" s="207" t="s">
        <v>330</v>
      </c>
      <c r="M107" s="207" t="s">
        <v>330</v>
      </c>
      <c r="N107" s="207" t="s">
        <v>330</v>
      </c>
      <c r="O107" s="207" t="s">
        <v>330</v>
      </c>
      <c r="P107" s="207" t="s">
        <v>330</v>
      </c>
      <c r="Q107" s="207" t="s">
        <v>330</v>
      </c>
      <c r="R107" s="207" t="s">
        <v>330</v>
      </c>
      <c r="S107" s="207" t="s">
        <v>330</v>
      </c>
      <c r="T107" s="207" t="s">
        <v>330</v>
      </c>
      <c r="U107" s="207" t="s">
        <v>330</v>
      </c>
      <c r="V107" s="207" t="s">
        <v>330</v>
      </c>
      <c r="W107" s="207" t="s">
        <v>330</v>
      </c>
      <c r="X107" s="207" t="s">
        <v>330</v>
      </c>
      <c r="Y107" s="207" t="s">
        <v>330</v>
      </c>
      <c r="Z107" s="207" t="s">
        <v>330</v>
      </c>
      <c r="AA107" s="207" t="s">
        <v>330</v>
      </c>
      <c r="AB107" s="207" t="s">
        <v>330</v>
      </c>
      <c r="AC107" s="207" t="s">
        <v>330</v>
      </c>
      <c r="AD107" s="207" t="s">
        <v>330</v>
      </c>
      <c r="AE107" s="207" t="s">
        <v>330</v>
      </c>
      <c r="AF107" s="207" t="s">
        <v>330</v>
      </c>
      <c r="AG107" s="207" t="s">
        <v>330</v>
      </c>
      <c r="AH107" s="207" t="s">
        <v>330</v>
      </c>
      <c r="AI107" s="207" t="s">
        <v>330</v>
      </c>
      <c r="AJ107" s="207" t="s">
        <v>330</v>
      </c>
      <c r="AK107" s="207" t="s">
        <v>330</v>
      </c>
      <c r="AL107" s="207" t="s">
        <v>330</v>
      </c>
      <c r="AM107" s="207" t="s">
        <v>330</v>
      </c>
      <c r="AN107" s="207" t="s">
        <v>330</v>
      </c>
      <c r="AO107" s="207" t="s">
        <v>330</v>
      </c>
      <c r="AP107" s="207" t="s">
        <v>330</v>
      </c>
      <c r="AQ107" s="207" t="s">
        <v>330</v>
      </c>
      <c r="AR107" s="207" t="s">
        <v>330</v>
      </c>
      <c r="AS107" s="207" t="s">
        <v>330</v>
      </c>
      <c r="AT107" s="207" t="s">
        <v>330</v>
      </c>
      <c r="AU107" s="207" t="s">
        <v>330</v>
      </c>
      <c r="AV107" s="207" t="s">
        <v>330</v>
      </c>
      <c r="AW107" s="207" t="s">
        <v>330</v>
      </c>
      <c r="AX107" s="207" t="s">
        <v>330</v>
      </c>
      <c r="AY107" s="207" t="s">
        <v>330</v>
      </c>
      <c r="AZ107" s="207" t="s">
        <v>330</v>
      </c>
      <c r="BA107" s="207" t="s">
        <v>330</v>
      </c>
      <c r="BB107" s="140"/>
      <c r="BC107" s="140"/>
      <c r="BD107" s="134"/>
      <c r="BE107" s="140"/>
      <c r="BF107" s="140"/>
      <c r="BG107" s="134"/>
    </row>
    <row r="108" spans="1:59" ht="13.5" hidden="1" customHeight="1">
      <c r="A108" s="181"/>
      <c r="B108" s="207"/>
      <c r="C108" s="207"/>
      <c r="D108" s="207"/>
      <c r="E108" s="207"/>
      <c r="F108" s="20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7"/>
      <c r="Q108" s="207"/>
      <c r="R108" s="207"/>
      <c r="S108" s="207"/>
      <c r="T108" s="207"/>
      <c r="U108" s="207"/>
      <c r="V108" s="207"/>
      <c r="W108" s="207"/>
      <c r="X108" s="207"/>
      <c r="Y108" s="207"/>
      <c r="Z108" s="207"/>
      <c r="AA108" s="207"/>
      <c r="AB108" s="207"/>
      <c r="AC108" s="207"/>
      <c r="AD108" s="207"/>
      <c r="AE108" s="207"/>
      <c r="AF108" s="207"/>
      <c r="AG108" s="207"/>
      <c r="AH108" s="207"/>
      <c r="AI108" s="207"/>
      <c r="AJ108" s="207"/>
      <c r="AK108" s="207"/>
      <c r="AL108" s="207"/>
      <c r="AM108" s="207"/>
      <c r="AN108" s="207"/>
      <c r="AO108" s="207"/>
      <c r="AP108" s="207"/>
      <c r="AQ108" s="207"/>
      <c r="AR108" s="207"/>
      <c r="AS108" s="207"/>
      <c r="AT108" s="207"/>
      <c r="AU108" s="207"/>
      <c r="AV108" s="207"/>
      <c r="AW108" s="207"/>
      <c r="AX108" s="207"/>
      <c r="AY108" s="207"/>
      <c r="AZ108" s="207"/>
      <c r="BA108" s="207"/>
      <c r="BB108" s="140"/>
      <c r="BC108" s="140"/>
      <c r="BD108" s="134"/>
      <c r="BE108" s="140"/>
      <c r="BF108" s="140"/>
      <c r="BG108" s="134"/>
    </row>
    <row r="109" spans="1:59" ht="13.5" hidden="1" customHeight="1">
      <c r="A109" s="181"/>
      <c r="B109" s="207"/>
      <c r="C109" s="207"/>
      <c r="D109" s="207"/>
      <c r="E109" s="207"/>
      <c r="F109" s="207"/>
      <c r="G109" s="207"/>
      <c r="H109" s="207"/>
      <c r="I109" s="207"/>
      <c r="J109" s="207"/>
      <c r="K109" s="207"/>
      <c r="L109" s="207"/>
      <c r="M109" s="207"/>
      <c r="N109" s="207"/>
      <c r="O109" s="207"/>
      <c r="P109" s="207"/>
      <c r="Q109" s="207"/>
      <c r="R109" s="207"/>
      <c r="S109" s="207"/>
      <c r="T109" s="207"/>
      <c r="U109" s="207"/>
      <c r="V109" s="207"/>
      <c r="W109" s="207"/>
      <c r="X109" s="207"/>
      <c r="Y109" s="207"/>
      <c r="Z109" s="207"/>
      <c r="AA109" s="207"/>
      <c r="AB109" s="207"/>
      <c r="AC109" s="207"/>
      <c r="AD109" s="207"/>
      <c r="AE109" s="207"/>
      <c r="AF109" s="207"/>
      <c r="AG109" s="207"/>
      <c r="AH109" s="207"/>
      <c r="AI109" s="207"/>
      <c r="AJ109" s="207"/>
      <c r="AK109" s="207"/>
      <c r="AL109" s="207"/>
      <c r="AM109" s="207"/>
      <c r="AN109" s="207"/>
      <c r="AO109" s="207"/>
      <c r="AP109" s="207"/>
      <c r="AQ109" s="207"/>
      <c r="AR109" s="207"/>
      <c r="AS109" s="207"/>
      <c r="AT109" s="207"/>
      <c r="AU109" s="207"/>
      <c r="AV109" s="207"/>
      <c r="AW109" s="207"/>
      <c r="AX109" s="207"/>
      <c r="AY109" s="207"/>
      <c r="AZ109" s="207"/>
      <c r="BA109" s="207"/>
      <c r="BB109" s="140"/>
      <c r="BC109" s="140"/>
      <c r="BD109" s="134"/>
      <c r="BE109" s="140"/>
      <c r="BF109" s="140"/>
      <c r="BG109" s="134"/>
    </row>
    <row r="110" spans="1:59" ht="13.5" hidden="1" customHeight="1">
      <c r="A110" s="181"/>
      <c r="B110" s="207"/>
      <c r="C110" s="207"/>
      <c r="D110" s="207"/>
      <c r="E110" s="207"/>
      <c r="F110" s="207"/>
      <c r="G110" s="207"/>
      <c r="H110" s="207"/>
      <c r="I110" s="207"/>
      <c r="J110" s="207"/>
      <c r="K110" s="207"/>
      <c r="L110" s="207"/>
      <c r="M110" s="207"/>
      <c r="N110" s="207"/>
      <c r="O110" s="207"/>
      <c r="P110" s="207"/>
      <c r="Q110" s="207"/>
      <c r="R110" s="207"/>
      <c r="S110" s="207"/>
      <c r="T110" s="207"/>
      <c r="U110" s="207"/>
      <c r="V110" s="207"/>
      <c r="W110" s="207"/>
      <c r="X110" s="207"/>
      <c r="Y110" s="207"/>
      <c r="Z110" s="207"/>
      <c r="AA110" s="207"/>
      <c r="AB110" s="207"/>
      <c r="AC110" s="207"/>
      <c r="AD110" s="207"/>
      <c r="AE110" s="207"/>
      <c r="AF110" s="207"/>
      <c r="AG110" s="207"/>
      <c r="AH110" s="207"/>
      <c r="AI110" s="207"/>
      <c r="AJ110" s="207"/>
      <c r="AK110" s="207"/>
      <c r="AL110" s="207"/>
      <c r="AM110" s="207"/>
      <c r="AN110" s="207"/>
      <c r="AO110" s="207"/>
      <c r="AP110" s="207"/>
      <c r="AQ110" s="207"/>
      <c r="AR110" s="207"/>
      <c r="AS110" s="207"/>
      <c r="AT110" s="207"/>
      <c r="AU110" s="207"/>
      <c r="AV110" s="207"/>
      <c r="AW110" s="207"/>
      <c r="AX110" s="207"/>
      <c r="AY110" s="207"/>
      <c r="AZ110" s="207"/>
      <c r="BA110" s="207"/>
      <c r="BB110" s="140"/>
      <c r="BC110" s="140"/>
      <c r="BD110" s="134"/>
      <c r="BE110" s="140"/>
      <c r="BF110" s="140"/>
      <c r="BG110" s="134"/>
    </row>
    <row r="111" spans="1:59" ht="13.5" hidden="1" customHeight="1">
      <c r="A111" s="181"/>
      <c r="B111" s="207"/>
      <c r="C111" s="207"/>
      <c r="D111" s="207"/>
      <c r="E111" s="207"/>
      <c r="F111" s="207"/>
      <c r="G111" s="207"/>
      <c r="H111" s="207"/>
      <c r="I111" s="207"/>
      <c r="J111" s="207"/>
      <c r="K111" s="207"/>
      <c r="L111" s="207"/>
      <c r="M111" s="207"/>
      <c r="N111" s="207"/>
      <c r="O111" s="207"/>
      <c r="P111" s="207"/>
      <c r="Q111" s="207"/>
      <c r="R111" s="207"/>
      <c r="S111" s="207"/>
      <c r="T111" s="207"/>
      <c r="U111" s="207"/>
      <c r="V111" s="207"/>
      <c r="W111" s="207"/>
      <c r="X111" s="207"/>
      <c r="Y111" s="207"/>
      <c r="Z111" s="207"/>
      <c r="AA111" s="207"/>
      <c r="AB111" s="207"/>
      <c r="AC111" s="207"/>
      <c r="AD111" s="207"/>
      <c r="AE111" s="207"/>
      <c r="AF111" s="207"/>
      <c r="AG111" s="207"/>
      <c r="AH111" s="207"/>
      <c r="AI111" s="207"/>
      <c r="AJ111" s="207"/>
      <c r="AK111" s="207"/>
      <c r="AL111" s="207"/>
      <c r="AM111" s="207"/>
      <c r="AN111" s="207"/>
      <c r="AO111" s="207"/>
      <c r="AP111" s="207"/>
      <c r="AQ111" s="207"/>
      <c r="AR111" s="207"/>
      <c r="AS111" s="207"/>
      <c r="AT111" s="207"/>
      <c r="AU111" s="207"/>
      <c r="AV111" s="207"/>
      <c r="AW111" s="207"/>
      <c r="AX111" s="207"/>
      <c r="AY111" s="207"/>
      <c r="AZ111" s="207"/>
      <c r="BA111" s="207"/>
      <c r="BB111" s="140"/>
      <c r="BC111" s="140"/>
      <c r="BD111" s="134"/>
      <c r="BE111" s="140"/>
      <c r="BF111" s="140"/>
      <c r="BG111" s="134"/>
    </row>
    <row r="112" spans="1:59" ht="13.5" hidden="1" customHeight="1">
      <c r="A112" s="181"/>
      <c r="B112" s="207"/>
      <c r="C112" s="207"/>
      <c r="D112" s="207"/>
      <c r="E112" s="207"/>
      <c r="F112" s="207"/>
      <c r="G112" s="207"/>
      <c r="H112" s="207"/>
      <c r="I112" s="207"/>
      <c r="J112" s="207"/>
      <c r="K112" s="207"/>
      <c r="L112" s="207"/>
      <c r="M112" s="207"/>
      <c r="N112" s="207"/>
      <c r="O112" s="207"/>
      <c r="P112" s="207"/>
      <c r="Q112" s="207"/>
      <c r="R112" s="207"/>
      <c r="S112" s="207"/>
      <c r="T112" s="207"/>
      <c r="U112" s="207"/>
      <c r="V112" s="207"/>
      <c r="W112" s="207"/>
      <c r="X112" s="207"/>
      <c r="Y112" s="207"/>
      <c r="Z112" s="207"/>
      <c r="AA112" s="207"/>
      <c r="AB112" s="207"/>
      <c r="AC112" s="207"/>
      <c r="AD112" s="207"/>
      <c r="AE112" s="207"/>
      <c r="AF112" s="207"/>
      <c r="AG112" s="207"/>
      <c r="AH112" s="207"/>
      <c r="AI112" s="207"/>
      <c r="AJ112" s="207"/>
      <c r="AK112" s="207"/>
      <c r="AL112" s="207"/>
      <c r="AM112" s="207"/>
      <c r="AN112" s="207"/>
      <c r="AO112" s="207"/>
      <c r="AP112" s="207"/>
      <c r="AQ112" s="207"/>
      <c r="AR112" s="207"/>
      <c r="AS112" s="207"/>
      <c r="AT112" s="207"/>
      <c r="AU112" s="207"/>
      <c r="AV112" s="207"/>
      <c r="AW112" s="207"/>
      <c r="AX112" s="207"/>
      <c r="AY112" s="207"/>
      <c r="AZ112" s="207"/>
      <c r="BA112" s="207"/>
      <c r="BB112" s="140"/>
      <c r="BC112" s="140"/>
      <c r="BD112" s="134"/>
      <c r="BE112" s="140"/>
      <c r="BF112" s="140"/>
      <c r="BG112" s="134"/>
    </row>
    <row r="113" spans="1:59" ht="50.25" hidden="1" customHeight="1">
      <c r="A113" s="136"/>
      <c r="B113" s="178"/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8"/>
      <c r="T113" s="178"/>
      <c r="U113" s="178"/>
      <c r="V113" s="178"/>
      <c r="W113" s="178"/>
      <c r="X113" s="178"/>
      <c r="Y113" s="178"/>
      <c r="Z113" s="178"/>
      <c r="AA113" s="178"/>
      <c r="AB113" s="178"/>
      <c r="AC113" s="178"/>
      <c r="AD113" s="178"/>
      <c r="AE113" s="178"/>
      <c r="AF113" s="178"/>
      <c r="AG113" s="178"/>
      <c r="AH113" s="178"/>
      <c r="AI113" s="178"/>
      <c r="AJ113" s="178"/>
      <c r="AK113" s="178"/>
      <c r="AL113" s="178"/>
      <c r="AM113" s="178"/>
      <c r="AN113" s="178"/>
      <c r="AO113" s="178"/>
      <c r="AP113" s="178"/>
      <c r="AQ113" s="178"/>
      <c r="AR113" s="178"/>
      <c r="AS113" s="178"/>
      <c r="AT113" s="178"/>
      <c r="AU113" s="178"/>
      <c r="AV113" s="178"/>
      <c r="AW113" s="178"/>
      <c r="AX113" s="178"/>
      <c r="AY113" s="178"/>
      <c r="AZ113" s="178"/>
      <c r="BA113" s="178"/>
      <c r="BB113" s="140"/>
      <c r="BC113" s="140"/>
      <c r="BD113" s="134"/>
      <c r="BE113" s="140"/>
      <c r="BF113" s="140"/>
      <c r="BG113" s="134"/>
    </row>
    <row r="114" spans="1:59" ht="13.5" customHeight="1">
      <c r="A114" s="144"/>
      <c r="B114" s="145"/>
      <c r="C114" s="145"/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  <c r="AL114" s="145"/>
      <c r="AM114" s="145"/>
      <c r="AN114" s="145"/>
      <c r="AO114" s="145"/>
      <c r="AP114" s="145"/>
      <c r="AQ114" s="145"/>
      <c r="AR114" s="145"/>
      <c r="AS114" s="145"/>
      <c r="AT114" s="145"/>
      <c r="AU114" s="145"/>
      <c r="AV114" s="145"/>
      <c r="AW114" s="145"/>
      <c r="AX114" s="145"/>
      <c r="AY114" s="145"/>
      <c r="AZ114" s="145"/>
      <c r="BA114" s="145"/>
      <c r="BB114" s="140"/>
      <c r="BC114" s="140"/>
      <c r="BD114" s="134"/>
      <c r="BE114" s="140"/>
      <c r="BF114" s="140"/>
      <c r="BG114" s="134"/>
    </row>
    <row r="115" spans="1:59" ht="6" customHeight="1">
      <c r="A115" s="134"/>
      <c r="B115" s="134"/>
      <c r="BB115" s="140"/>
      <c r="BC115" s="140"/>
      <c r="BD115" s="134"/>
      <c r="BE115" s="140"/>
      <c r="BF115" s="140"/>
      <c r="BG115" s="134"/>
    </row>
    <row r="116" spans="1:59" ht="12.75" customHeight="1">
      <c r="A116" s="204" t="s">
        <v>335</v>
      </c>
      <c r="B116" s="204"/>
      <c r="C116" s="204"/>
      <c r="D116" s="204"/>
      <c r="E116" s="204"/>
      <c r="F116" s="205"/>
      <c r="G116" s="136"/>
      <c r="H116" s="201" t="s">
        <v>336</v>
      </c>
      <c r="I116" s="201"/>
      <c r="J116" s="201"/>
      <c r="K116" s="201"/>
      <c r="L116" s="201"/>
      <c r="M116" s="201"/>
      <c r="N116" s="201"/>
      <c r="O116" s="201"/>
      <c r="P116" s="201"/>
      <c r="Q116" s="201"/>
      <c r="R116" s="201"/>
      <c r="S116" s="201"/>
      <c r="T116" s="201"/>
      <c r="U116" s="201"/>
      <c r="V116" s="201"/>
      <c r="W116" s="201"/>
      <c r="X116" s="134"/>
      <c r="Y116" s="136" t="s">
        <v>318</v>
      </c>
      <c r="Z116" s="206" t="s">
        <v>337</v>
      </c>
      <c r="AA116" s="206"/>
      <c r="AB116" s="206"/>
      <c r="AC116" s="206"/>
      <c r="AD116" s="206"/>
      <c r="AE116" s="206"/>
      <c r="AF116" s="206"/>
      <c r="AG116" s="134"/>
      <c r="AH116" s="134"/>
      <c r="AI116" s="134"/>
      <c r="AJ116" s="134"/>
      <c r="AK116" s="134"/>
      <c r="AL116" s="134"/>
      <c r="AM116" s="134"/>
      <c r="AN116" s="134"/>
      <c r="AO116" s="146"/>
      <c r="AP116" s="134"/>
      <c r="AQ116" s="134"/>
      <c r="AR116" s="147" t="s">
        <v>334</v>
      </c>
      <c r="AS116" s="206" t="s">
        <v>338</v>
      </c>
      <c r="AT116" s="206"/>
      <c r="AU116" s="206"/>
      <c r="AV116" s="206"/>
      <c r="AW116" s="206"/>
      <c r="AX116" s="206"/>
      <c r="AY116" s="206"/>
      <c r="AZ116" s="206"/>
      <c r="BA116" s="206"/>
      <c r="BB116" s="206"/>
      <c r="BC116" s="206"/>
      <c r="BD116" s="206"/>
      <c r="BE116" s="206"/>
      <c r="BF116" s="206"/>
      <c r="BG116" s="206"/>
    </row>
    <row r="117" spans="1:59" ht="3.75" customHeight="1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  <c r="AA117" s="146"/>
      <c r="AB117" s="134"/>
      <c r="AC117" s="134"/>
      <c r="AD117" s="134"/>
      <c r="AE117" s="134"/>
      <c r="AF117" s="134"/>
      <c r="AG117" s="134"/>
      <c r="AH117" s="134"/>
      <c r="AI117" s="134"/>
      <c r="AJ117" s="134"/>
      <c r="AK117" s="134"/>
      <c r="AL117" s="134"/>
      <c r="AM117" s="134"/>
      <c r="AN117" s="134"/>
      <c r="AO117" s="134"/>
      <c r="AP117" s="134"/>
      <c r="AQ117" s="134"/>
      <c r="AR117" s="134"/>
      <c r="AS117" s="134"/>
      <c r="AT117" s="134"/>
      <c r="AU117" s="134"/>
      <c r="AV117" s="134"/>
      <c r="AW117" s="134"/>
      <c r="AX117" s="134"/>
      <c r="AY117" s="134"/>
      <c r="AZ117" s="134"/>
      <c r="BA117" s="140"/>
      <c r="BB117" s="140"/>
      <c r="BC117" s="140"/>
      <c r="BD117" s="134"/>
      <c r="BE117" s="140"/>
      <c r="BF117" s="140"/>
      <c r="BG117" s="134"/>
    </row>
    <row r="118" spans="1:59" ht="12" customHeight="1">
      <c r="A118" s="134"/>
      <c r="B118" s="134"/>
      <c r="C118" s="134"/>
      <c r="D118" s="134"/>
      <c r="E118" s="134"/>
      <c r="F118" s="134"/>
      <c r="G118" s="136" t="s">
        <v>331</v>
      </c>
      <c r="H118" s="201" t="s">
        <v>339</v>
      </c>
      <c r="I118" s="201"/>
      <c r="J118" s="201"/>
      <c r="K118" s="201"/>
      <c r="L118" s="201"/>
      <c r="M118" s="201"/>
      <c r="N118" s="201"/>
      <c r="O118" s="201"/>
      <c r="P118" s="201"/>
      <c r="Q118" s="201"/>
      <c r="R118" s="134"/>
      <c r="S118" s="134"/>
      <c r="T118" s="134"/>
      <c r="U118" s="140"/>
      <c r="V118" s="134"/>
      <c r="W118" s="134"/>
      <c r="X118" s="134"/>
      <c r="Y118" s="136" t="s">
        <v>273</v>
      </c>
      <c r="Z118" s="201" t="s">
        <v>340</v>
      </c>
      <c r="AA118" s="201"/>
      <c r="AB118" s="201"/>
      <c r="AC118" s="201"/>
      <c r="AD118" s="201"/>
      <c r="AE118" s="201"/>
      <c r="AF118" s="201"/>
      <c r="AG118" s="201"/>
      <c r="AH118" s="201"/>
      <c r="AI118" s="201"/>
      <c r="AJ118" s="201"/>
      <c r="AK118" s="201"/>
      <c r="AL118" s="201"/>
      <c r="AM118" s="201"/>
      <c r="AN118" s="201"/>
      <c r="AO118" s="201"/>
      <c r="AP118" s="201"/>
      <c r="AQ118" s="134"/>
      <c r="AR118" s="136" t="s">
        <v>321</v>
      </c>
      <c r="AS118" s="206" t="s">
        <v>341</v>
      </c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140"/>
      <c r="BF118" s="140"/>
      <c r="BG118" s="134"/>
    </row>
    <row r="119" spans="1:59" ht="3.75" customHeight="1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  <c r="AA119" s="134"/>
      <c r="AB119" s="134"/>
      <c r="AC119" s="134"/>
      <c r="AD119" s="134"/>
      <c r="AE119" s="134"/>
      <c r="AF119" s="134"/>
      <c r="AG119" s="134"/>
      <c r="AH119" s="134"/>
      <c r="AI119" s="134"/>
      <c r="AJ119" s="134"/>
      <c r="AK119" s="134"/>
      <c r="AL119" s="134"/>
      <c r="AM119" s="134"/>
      <c r="AN119" s="134"/>
      <c r="AO119" s="134"/>
      <c r="AP119" s="134"/>
      <c r="AQ119" s="134"/>
      <c r="AR119" s="134"/>
      <c r="AS119" s="134"/>
      <c r="AT119" s="134"/>
      <c r="AU119" s="134"/>
      <c r="AV119" s="134"/>
      <c r="AW119" s="134"/>
      <c r="AX119" s="134"/>
      <c r="AY119" s="134"/>
      <c r="AZ119" s="134"/>
      <c r="BA119" s="140"/>
      <c r="BB119" s="140"/>
      <c r="BC119" s="140"/>
      <c r="BD119" s="134"/>
      <c r="BE119" s="140"/>
      <c r="BF119" s="140"/>
      <c r="BG119" s="134"/>
    </row>
    <row r="120" spans="1:59" ht="12.75" customHeight="1">
      <c r="A120" s="134"/>
      <c r="B120" s="134"/>
      <c r="C120" s="134"/>
      <c r="D120" s="134"/>
      <c r="E120" s="134"/>
      <c r="F120" s="134"/>
      <c r="G120" s="136" t="s">
        <v>342</v>
      </c>
      <c r="H120" s="201" t="s">
        <v>343</v>
      </c>
      <c r="I120" s="201"/>
      <c r="J120" s="201"/>
      <c r="K120" s="201"/>
      <c r="L120" s="201"/>
      <c r="M120" s="201"/>
      <c r="N120" s="201"/>
      <c r="O120" s="201"/>
      <c r="P120" s="201"/>
      <c r="Q120" s="201"/>
      <c r="R120" s="134"/>
      <c r="S120" s="134"/>
      <c r="T120" s="134">
        <v>14</v>
      </c>
      <c r="U120" s="140"/>
      <c r="V120" s="134"/>
      <c r="W120" s="134"/>
      <c r="X120" s="134"/>
      <c r="Y120" s="136" t="s">
        <v>328</v>
      </c>
      <c r="Z120" s="201" t="s">
        <v>344</v>
      </c>
      <c r="AA120" s="201"/>
      <c r="AB120" s="201"/>
      <c r="AC120" s="201"/>
      <c r="AD120" s="201"/>
      <c r="AE120" s="201"/>
      <c r="AF120" s="201"/>
      <c r="AG120" s="201"/>
      <c r="AH120" s="201"/>
      <c r="AI120" s="201"/>
      <c r="AJ120" s="201"/>
      <c r="AK120" s="201"/>
      <c r="AL120" s="201"/>
      <c r="AM120" s="201"/>
      <c r="AN120" s="201"/>
      <c r="AO120" s="201"/>
      <c r="AP120" s="201"/>
      <c r="AQ120" s="134"/>
      <c r="AR120" s="136" t="s">
        <v>330</v>
      </c>
      <c r="AS120" s="201" t="s">
        <v>345</v>
      </c>
      <c r="AT120" s="201"/>
      <c r="AU120" s="201"/>
      <c r="AV120" s="201"/>
      <c r="AW120" s="201"/>
      <c r="AX120" s="201"/>
      <c r="AY120" s="201"/>
      <c r="AZ120" s="201"/>
      <c r="BA120" s="201"/>
      <c r="BB120" s="140"/>
      <c r="BC120" s="140"/>
      <c r="BD120" s="134"/>
      <c r="BE120" s="140"/>
      <c r="BF120" s="140"/>
      <c r="BG120" s="134"/>
    </row>
    <row r="121" spans="1:59" ht="12.75" customHeight="1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  <c r="AA121" s="134"/>
      <c r="AB121" s="134"/>
      <c r="AC121" s="134"/>
      <c r="AD121" s="134"/>
      <c r="AE121" s="134"/>
      <c r="AF121" s="134"/>
      <c r="AG121" s="134"/>
      <c r="AH121" s="134"/>
      <c r="AI121" s="134"/>
      <c r="AJ121" s="134"/>
      <c r="AK121" s="134"/>
      <c r="AL121" s="134"/>
      <c r="AM121" s="134"/>
      <c r="AN121" s="134"/>
      <c r="AO121" s="134"/>
      <c r="AP121" s="134"/>
      <c r="AQ121" s="134"/>
      <c r="AR121" s="134"/>
      <c r="AS121" s="134"/>
      <c r="AT121" s="134"/>
      <c r="AU121" s="134"/>
      <c r="AV121" s="134"/>
      <c r="AW121" s="134"/>
      <c r="AX121" s="134"/>
      <c r="AY121" s="134"/>
      <c r="AZ121" s="134"/>
      <c r="BA121" s="140"/>
      <c r="BB121" s="140"/>
      <c r="BC121" s="140"/>
      <c r="BD121" s="134"/>
      <c r="BE121" s="140"/>
      <c r="BF121" s="140"/>
      <c r="BG121" s="134"/>
    </row>
    <row r="122" spans="1:59" ht="18" customHeight="1">
      <c r="A122" s="202" t="s">
        <v>346</v>
      </c>
      <c r="B122" s="20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202"/>
      <c r="AV122" s="202"/>
      <c r="AW122" s="202"/>
      <c r="AX122" s="202"/>
      <c r="AY122" s="202"/>
      <c r="AZ122" s="202"/>
      <c r="BA122" s="202"/>
      <c r="BB122" s="140"/>
      <c r="BC122" s="140"/>
      <c r="BD122" s="134"/>
      <c r="BE122" s="140"/>
      <c r="BF122" s="140"/>
      <c r="BG122" s="134"/>
    </row>
    <row r="123" spans="1:59" ht="3" customHeight="1">
      <c r="A123" s="203"/>
      <c r="B123" s="203"/>
      <c r="C123" s="203"/>
      <c r="D123" s="203"/>
      <c r="E123" s="203"/>
      <c r="F123" s="203"/>
      <c r="G123" s="203"/>
      <c r="H123" s="203"/>
      <c r="I123" s="203"/>
      <c r="J123" s="203"/>
      <c r="K123" s="203"/>
      <c r="L123" s="203"/>
      <c r="M123" s="203"/>
      <c r="N123" s="203"/>
      <c r="O123" s="203"/>
      <c r="P123" s="203"/>
      <c r="Q123" s="203"/>
      <c r="R123" s="203"/>
      <c r="S123" s="203"/>
      <c r="T123" s="203"/>
      <c r="U123" s="203"/>
      <c r="V123" s="203"/>
      <c r="W123" s="203"/>
      <c r="X123" s="203"/>
      <c r="Y123" s="203"/>
      <c r="Z123" s="203"/>
      <c r="AA123" s="203"/>
      <c r="AB123" s="203"/>
      <c r="AC123" s="203"/>
      <c r="AD123" s="203"/>
      <c r="AE123" s="203"/>
      <c r="AF123" s="203"/>
      <c r="AG123" s="203"/>
      <c r="AH123" s="203"/>
      <c r="AI123" s="203"/>
      <c r="AJ123" s="203"/>
      <c r="AK123" s="203"/>
      <c r="AL123" s="203"/>
      <c r="AM123" s="203"/>
      <c r="AN123" s="203"/>
      <c r="AO123" s="203"/>
      <c r="AP123" s="203"/>
      <c r="AQ123" s="203"/>
      <c r="AR123" s="203"/>
      <c r="AS123" s="203"/>
      <c r="AT123" s="203"/>
      <c r="AU123" s="203"/>
      <c r="AV123" s="203"/>
      <c r="AW123" s="203"/>
      <c r="AX123" s="203"/>
      <c r="AY123" s="203"/>
      <c r="AZ123" s="203"/>
      <c r="BA123" s="203"/>
      <c r="BB123" s="203"/>
      <c r="BC123" s="203"/>
      <c r="BD123" s="203"/>
      <c r="BE123" s="203"/>
      <c r="BF123" s="203"/>
      <c r="BG123" s="203"/>
    </row>
    <row r="124" spans="1:59" ht="12.75" customHeight="1">
      <c r="A124" s="186" t="s">
        <v>224</v>
      </c>
      <c r="B124" s="194" t="s">
        <v>347</v>
      </c>
      <c r="C124" s="194"/>
      <c r="D124" s="194"/>
      <c r="E124" s="194"/>
      <c r="F124" s="194"/>
      <c r="G124" s="194"/>
      <c r="H124" s="194"/>
      <c r="I124" s="194"/>
      <c r="J124" s="194"/>
      <c r="K124" s="194"/>
      <c r="L124" s="194"/>
      <c r="M124" s="194"/>
      <c r="N124" s="194"/>
      <c r="O124" s="194"/>
      <c r="P124" s="194"/>
      <c r="Q124" s="194"/>
      <c r="R124" s="194"/>
      <c r="S124" s="194"/>
      <c r="T124" s="194" t="s">
        <v>6</v>
      </c>
      <c r="U124" s="194"/>
      <c r="V124" s="194"/>
      <c r="W124" s="194"/>
      <c r="X124" s="194"/>
      <c r="Y124" s="194"/>
      <c r="Z124" s="194"/>
      <c r="AA124" s="194"/>
      <c r="AB124" s="194"/>
      <c r="AC124" s="194" t="s">
        <v>348</v>
      </c>
      <c r="AD124" s="194"/>
      <c r="AE124" s="194"/>
      <c r="AF124" s="194"/>
      <c r="AG124" s="194"/>
      <c r="AH124" s="194"/>
      <c r="AI124" s="194"/>
      <c r="AJ124" s="194"/>
      <c r="AK124" s="194"/>
      <c r="AL124" s="194"/>
      <c r="AM124" s="194"/>
      <c r="AN124" s="194"/>
      <c r="AO124" s="194"/>
      <c r="AP124" s="194"/>
      <c r="AQ124" s="194"/>
      <c r="AR124" s="194"/>
      <c r="AS124" s="194"/>
      <c r="AT124" s="194"/>
      <c r="AU124" s="194"/>
      <c r="AV124" s="194"/>
      <c r="AW124" s="194"/>
      <c r="AX124" s="186" t="s">
        <v>8</v>
      </c>
      <c r="AY124" s="186"/>
      <c r="AZ124" s="186"/>
      <c r="BA124" s="186"/>
      <c r="BB124" s="194" t="s">
        <v>349</v>
      </c>
      <c r="BC124" s="194"/>
      <c r="BD124" s="194"/>
      <c r="BE124" s="194" t="s">
        <v>350</v>
      </c>
      <c r="BF124" s="194"/>
      <c r="BG124" s="194"/>
    </row>
    <row r="125" spans="1:59" ht="32.25" customHeight="1">
      <c r="A125" s="186"/>
      <c r="B125" s="194"/>
      <c r="C125" s="194"/>
      <c r="D125" s="194"/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  <c r="O125" s="194"/>
      <c r="P125" s="194"/>
      <c r="Q125" s="194"/>
      <c r="R125" s="194"/>
      <c r="S125" s="194"/>
      <c r="T125" s="194"/>
      <c r="U125" s="194"/>
      <c r="V125" s="194"/>
      <c r="W125" s="194"/>
      <c r="X125" s="194"/>
      <c r="Y125" s="194"/>
      <c r="Z125" s="194"/>
      <c r="AA125" s="194"/>
      <c r="AB125" s="194"/>
      <c r="AC125" s="194" t="s">
        <v>72</v>
      </c>
      <c r="AD125" s="194"/>
      <c r="AE125" s="194"/>
      <c r="AF125" s="194"/>
      <c r="AG125" s="194"/>
      <c r="AH125" s="194"/>
      <c r="AI125" s="194"/>
      <c r="AJ125" s="194" t="s">
        <v>351</v>
      </c>
      <c r="AK125" s="194"/>
      <c r="AL125" s="194"/>
      <c r="AM125" s="194"/>
      <c r="AN125" s="194"/>
      <c r="AO125" s="194"/>
      <c r="AP125" s="194"/>
      <c r="AQ125" s="194" t="s">
        <v>352</v>
      </c>
      <c r="AR125" s="194"/>
      <c r="AS125" s="194"/>
      <c r="AT125" s="194"/>
      <c r="AU125" s="194"/>
      <c r="AV125" s="194"/>
      <c r="AW125" s="194"/>
      <c r="AX125" s="195" t="s">
        <v>353</v>
      </c>
      <c r="AY125" s="196"/>
      <c r="AZ125" s="196"/>
      <c r="BA125" s="197"/>
      <c r="BB125" s="194"/>
      <c r="BC125" s="177"/>
      <c r="BD125" s="194"/>
      <c r="BE125" s="194"/>
      <c r="BF125" s="177"/>
      <c r="BG125" s="194"/>
    </row>
    <row r="126" spans="1:59" ht="12" customHeight="1">
      <c r="A126" s="186"/>
      <c r="B126" s="194" t="s">
        <v>350</v>
      </c>
      <c r="C126" s="194"/>
      <c r="D126" s="194"/>
      <c r="E126" s="194"/>
      <c r="F126" s="194"/>
      <c r="G126" s="194"/>
      <c r="H126" s="194" t="s">
        <v>354</v>
      </c>
      <c r="I126" s="194"/>
      <c r="J126" s="194"/>
      <c r="K126" s="194"/>
      <c r="L126" s="194"/>
      <c r="M126" s="194"/>
      <c r="N126" s="194" t="s">
        <v>355</v>
      </c>
      <c r="O126" s="194"/>
      <c r="P126" s="194"/>
      <c r="Q126" s="194"/>
      <c r="R126" s="194"/>
      <c r="S126" s="194"/>
      <c r="T126" s="194" t="s">
        <v>350</v>
      </c>
      <c r="U126" s="194"/>
      <c r="V126" s="194"/>
      <c r="W126" s="194" t="s">
        <v>354</v>
      </c>
      <c r="X126" s="194"/>
      <c r="Y126" s="194"/>
      <c r="Z126" s="194" t="s">
        <v>355</v>
      </c>
      <c r="AA126" s="194"/>
      <c r="AB126" s="194"/>
      <c r="AC126" s="194" t="s">
        <v>350</v>
      </c>
      <c r="AD126" s="194"/>
      <c r="AE126" s="194"/>
      <c r="AF126" s="194" t="s">
        <v>354</v>
      </c>
      <c r="AG126" s="194"/>
      <c r="AH126" s="194" t="s">
        <v>355</v>
      </c>
      <c r="AI126" s="194"/>
      <c r="AJ126" s="194" t="s">
        <v>350</v>
      </c>
      <c r="AK126" s="194"/>
      <c r="AL126" s="194"/>
      <c r="AM126" s="194" t="s">
        <v>354</v>
      </c>
      <c r="AN126" s="194"/>
      <c r="AO126" s="194" t="s">
        <v>355</v>
      </c>
      <c r="AP126" s="194"/>
      <c r="AQ126" s="194" t="s">
        <v>350</v>
      </c>
      <c r="AR126" s="194"/>
      <c r="AS126" s="194"/>
      <c r="AT126" s="194" t="s">
        <v>354</v>
      </c>
      <c r="AU126" s="194"/>
      <c r="AV126" s="194" t="s">
        <v>355</v>
      </c>
      <c r="AW126" s="194"/>
      <c r="AX126" s="198"/>
      <c r="AY126" s="199"/>
      <c r="AZ126" s="199"/>
      <c r="BA126" s="200"/>
      <c r="BB126" s="194"/>
      <c r="BC126" s="194"/>
      <c r="BD126" s="194"/>
      <c r="BE126" s="194"/>
      <c r="BF126" s="194"/>
      <c r="BG126" s="194"/>
    </row>
    <row r="127" spans="1:59" ht="21.75" customHeight="1">
      <c r="A127" s="186"/>
      <c r="B127" s="190" t="s">
        <v>356</v>
      </c>
      <c r="C127" s="190"/>
      <c r="D127" s="190"/>
      <c r="E127" s="190"/>
      <c r="F127" s="190"/>
      <c r="G127" s="190"/>
      <c r="H127" s="190" t="s">
        <v>356</v>
      </c>
      <c r="I127" s="190"/>
      <c r="J127" s="190"/>
      <c r="K127" s="190"/>
      <c r="L127" s="190"/>
      <c r="M127" s="190"/>
      <c r="N127" s="190" t="s">
        <v>356</v>
      </c>
      <c r="O127" s="190"/>
      <c r="P127" s="190"/>
      <c r="Q127" s="190"/>
      <c r="R127" s="190"/>
      <c r="S127" s="190"/>
      <c r="T127" s="190" t="s">
        <v>356</v>
      </c>
      <c r="U127" s="190"/>
      <c r="V127" s="190"/>
      <c r="W127" s="190" t="s">
        <v>356</v>
      </c>
      <c r="X127" s="190"/>
      <c r="Y127" s="190"/>
      <c r="Z127" s="190" t="s">
        <v>356</v>
      </c>
      <c r="AA127" s="190"/>
      <c r="AB127" s="190"/>
      <c r="AC127" s="190" t="s">
        <v>356</v>
      </c>
      <c r="AD127" s="190"/>
      <c r="AE127" s="190"/>
      <c r="AF127" s="190" t="s">
        <v>356</v>
      </c>
      <c r="AG127" s="190"/>
      <c r="AH127" s="190" t="s">
        <v>356</v>
      </c>
      <c r="AI127" s="190"/>
      <c r="AJ127" s="190" t="s">
        <v>356</v>
      </c>
      <c r="AK127" s="190"/>
      <c r="AL127" s="190"/>
      <c r="AM127" s="190" t="s">
        <v>356</v>
      </c>
      <c r="AN127" s="190"/>
      <c r="AO127" s="190" t="s">
        <v>356</v>
      </c>
      <c r="AP127" s="190"/>
      <c r="AQ127" s="190" t="s">
        <v>356</v>
      </c>
      <c r="AR127" s="190"/>
      <c r="AS127" s="190"/>
      <c r="AT127" s="190" t="s">
        <v>356</v>
      </c>
      <c r="AU127" s="190"/>
      <c r="AV127" s="190" t="s">
        <v>356</v>
      </c>
      <c r="AW127" s="190"/>
      <c r="AX127" s="191" t="s">
        <v>356</v>
      </c>
      <c r="AY127" s="192"/>
      <c r="AZ127" s="192"/>
      <c r="BA127" s="193"/>
      <c r="BB127" s="190" t="s">
        <v>356</v>
      </c>
      <c r="BC127" s="190"/>
      <c r="BD127" s="190"/>
      <c r="BE127" s="190" t="s">
        <v>356</v>
      </c>
      <c r="BF127" s="190"/>
      <c r="BG127" s="190"/>
    </row>
    <row r="128" spans="1:59" ht="12" customHeight="1">
      <c r="A128" s="136" t="s">
        <v>319</v>
      </c>
      <c r="B128" s="186">
        <v>36</v>
      </c>
      <c r="C128" s="186"/>
      <c r="D128" s="186"/>
      <c r="E128" s="186"/>
      <c r="F128" s="186"/>
      <c r="G128" s="186"/>
      <c r="H128" s="186">
        <v>16</v>
      </c>
      <c r="I128" s="186"/>
      <c r="J128" s="186"/>
      <c r="K128" s="186"/>
      <c r="L128" s="186"/>
      <c r="M128" s="186"/>
      <c r="N128" s="186">
        <v>20</v>
      </c>
      <c r="O128" s="186"/>
      <c r="P128" s="186"/>
      <c r="Q128" s="186"/>
      <c r="R128" s="186"/>
      <c r="S128" s="186"/>
      <c r="T128" s="186">
        <v>2</v>
      </c>
      <c r="U128" s="186"/>
      <c r="V128" s="186"/>
      <c r="W128" s="186">
        <v>1</v>
      </c>
      <c r="X128" s="186"/>
      <c r="Y128" s="186"/>
      <c r="Z128" s="186">
        <v>1</v>
      </c>
      <c r="AA128" s="186"/>
      <c r="AB128" s="186"/>
      <c r="AC128" s="186">
        <v>2</v>
      </c>
      <c r="AD128" s="186"/>
      <c r="AE128" s="186"/>
      <c r="AF128" s="186">
        <v>1</v>
      </c>
      <c r="AG128" s="186"/>
      <c r="AH128" s="186">
        <v>1</v>
      </c>
      <c r="AI128" s="186"/>
      <c r="AJ128" s="186">
        <v>2</v>
      </c>
      <c r="AK128" s="186"/>
      <c r="AL128" s="186"/>
      <c r="AM128" s="186"/>
      <c r="AN128" s="186"/>
      <c r="AO128" s="186">
        <v>2</v>
      </c>
      <c r="AP128" s="186"/>
      <c r="AQ128" s="186"/>
      <c r="AR128" s="186"/>
      <c r="AS128" s="186"/>
      <c r="AT128" s="186"/>
      <c r="AU128" s="186"/>
      <c r="AV128" s="186"/>
      <c r="AW128" s="186"/>
      <c r="AX128" s="187"/>
      <c r="AY128" s="188"/>
      <c r="AZ128" s="188"/>
      <c r="BA128" s="189"/>
      <c r="BB128" s="186" t="s">
        <v>357</v>
      </c>
      <c r="BC128" s="186"/>
      <c r="BD128" s="186"/>
      <c r="BE128" s="186" t="s">
        <v>358</v>
      </c>
      <c r="BF128" s="186"/>
      <c r="BG128" s="186"/>
    </row>
    <row r="129" spans="1:59" ht="12" customHeight="1">
      <c r="A129" s="136" t="s">
        <v>320</v>
      </c>
      <c r="B129" s="186">
        <v>35</v>
      </c>
      <c r="C129" s="186"/>
      <c r="D129" s="186"/>
      <c r="E129" s="186"/>
      <c r="F129" s="186"/>
      <c r="G129" s="186"/>
      <c r="H129" s="186">
        <v>14</v>
      </c>
      <c r="I129" s="186"/>
      <c r="J129" s="186"/>
      <c r="K129" s="186"/>
      <c r="L129" s="186"/>
      <c r="M129" s="186"/>
      <c r="N129" s="186">
        <v>21</v>
      </c>
      <c r="O129" s="186"/>
      <c r="P129" s="186"/>
      <c r="Q129" s="186"/>
      <c r="R129" s="186"/>
      <c r="S129" s="186"/>
      <c r="T129" s="186">
        <v>2</v>
      </c>
      <c r="U129" s="186"/>
      <c r="V129" s="186"/>
      <c r="W129" s="186">
        <v>1</v>
      </c>
      <c r="X129" s="186"/>
      <c r="Y129" s="186"/>
      <c r="Z129" s="186">
        <v>1</v>
      </c>
      <c r="AA129" s="186"/>
      <c r="AB129" s="186"/>
      <c r="AC129" s="186">
        <v>2</v>
      </c>
      <c r="AD129" s="186"/>
      <c r="AE129" s="186"/>
      <c r="AF129" s="186">
        <v>1</v>
      </c>
      <c r="AG129" s="186"/>
      <c r="AH129" s="186">
        <v>1</v>
      </c>
      <c r="AI129" s="186"/>
      <c r="AJ129" s="186">
        <v>2</v>
      </c>
      <c r="AK129" s="186"/>
      <c r="AL129" s="186"/>
      <c r="AM129" s="186">
        <v>1</v>
      </c>
      <c r="AN129" s="186"/>
      <c r="AO129" s="186">
        <v>1</v>
      </c>
      <c r="AP129" s="186"/>
      <c r="AQ129" s="186"/>
      <c r="AR129" s="186"/>
      <c r="AS129" s="186"/>
      <c r="AT129" s="186"/>
      <c r="AU129" s="186"/>
      <c r="AV129" s="186"/>
      <c r="AW129" s="186"/>
      <c r="AX129" s="187"/>
      <c r="AY129" s="188"/>
      <c r="AZ129" s="188"/>
      <c r="BA129" s="189"/>
      <c r="BB129" s="186" t="s">
        <v>357</v>
      </c>
      <c r="BC129" s="186"/>
      <c r="BD129" s="186"/>
      <c r="BE129" s="186" t="s">
        <v>358</v>
      </c>
      <c r="BF129" s="186"/>
      <c r="BG129" s="186"/>
    </row>
    <row r="130" spans="1:59" ht="12" customHeight="1">
      <c r="A130" s="136" t="s">
        <v>321</v>
      </c>
      <c r="B130" s="186">
        <v>25</v>
      </c>
      <c r="C130" s="186"/>
      <c r="D130" s="186"/>
      <c r="E130" s="186"/>
      <c r="F130" s="186"/>
      <c r="G130" s="186"/>
      <c r="H130" s="186">
        <v>14</v>
      </c>
      <c r="I130" s="186"/>
      <c r="J130" s="186"/>
      <c r="K130" s="186"/>
      <c r="L130" s="186"/>
      <c r="M130" s="186"/>
      <c r="N130" s="186">
        <v>11</v>
      </c>
      <c r="O130" s="186"/>
      <c r="P130" s="186"/>
      <c r="Q130" s="186"/>
      <c r="R130" s="186"/>
      <c r="S130" s="186"/>
      <c r="T130" s="186">
        <v>2</v>
      </c>
      <c r="U130" s="186"/>
      <c r="V130" s="186"/>
      <c r="W130" s="186">
        <v>1</v>
      </c>
      <c r="X130" s="186"/>
      <c r="Y130" s="186"/>
      <c r="Z130" s="186">
        <v>1</v>
      </c>
      <c r="AA130" s="186"/>
      <c r="AB130" s="186"/>
      <c r="AC130" s="186">
        <v>3</v>
      </c>
      <c r="AD130" s="186"/>
      <c r="AE130" s="186"/>
      <c r="AF130" s="186">
        <v>1</v>
      </c>
      <c r="AG130" s="186"/>
      <c r="AH130" s="186">
        <v>2</v>
      </c>
      <c r="AI130" s="186"/>
      <c r="AJ130" s="186">
        <v>5</v>
      </c>
      <c r="AK130" s="186"/>
      <c r="AL130" s="186"/>
      <c r="AM130" s="186">
        <v>1</v>
      </c>
      <c r="AN130" s="186"/>
      <c r="AO130" s="186">
        <v>4</v>
      </c>
      <c r="AP130" s="186"/>
      <c r="AQ130" s="186"/>
      <c r="AR130" s="186"/>
      <c r="AS130" s="186"/>
      <c r="AT130" s="186"/>
      <c r="AU130" s="186"/>
      <c r="AV130" s="186"/>
      <c r="AW130" s="186"/>
      <c r="AX130" s="187">
        <v>6</v>
      </c>
      <c r="AY130" s="188"/>
      <c r="AZ130" s="188"/>
      <c r="BA130" s="189"/>
      <c r="BB130" s="186">
        <v>2</v>
      </c>
      <c r="BC130" s="186"/>
      <c r="BD130" s="186"/>
      <c r="BE130" s="186">
        <v>43</v>
      </c>
      <c r="BF130" s="186"/>
      <c r="BG130" s="186"/>
    </row>
    <row r="131" spans="1:59" ht="13.5" hidden="1" customHeight="1">
      <c r="A131" s="136" t="s">
        <v>323</v>
      </c>
      <c r="B131" s="18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  <c r="AT131" s="186"/>
      <c r="AU131" s="186"/>
      <c r="AV131" s="186"/>
      <c r="AW131" s="186"/>
      <c r="AX131" s="186"/>
      <c r="AY131" s="186"/>
      <c r="AZ131" s="186"/>
      <c r="BA131" s="136"/>
      <c r="BB131" s="186"/>
      <c r="BC131" s="186"/>
      <c r="BD131" s="186"/>
      <c r="BE131" s="186"/>
      <c r="BF131" s="186"/>
      <c r="BG131" s="186"/>
    </row>
    <row r="132" spans="1:59" ht="13.5" hidden="1" customHeight="1">
      <c r="A132" s="136" t="s">
        <v>324</v>
      </c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  <c r="AT132" s="186"/>
      <c r="AU132" s="186"/>
      <c r="AV132" s="186"/>
      <c r="AW132" s="186"/>
      <c r="AX132" s="186"/>
      <c r="AY132" s="186"/>
      <c r="AZ132" s="186"/>
      <c r="BA132" s="136"/>
      <c r="BB132" s="186"/>
      <c r="BC132" s="186"/>
      <c r="BD132" s="186"/>
      <c r="BE132" s="186"/>
      <c r="BF132" s="186"/>
      <c r="BG132" s="186"/>
    </row>
    <row r="133" spans="1:59" ht="13.5" hidden="1" customHeight="1">
      <c r="A133" s="136" t="s">
        <v>325</v>
      </c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  <c r="AT133" s="186"/>
      <c r="AU133" s="186"/>
      <c r="AV133" s="186"/>
      <c r="AW133" s="186"/>
      <c r="AX133" s="186"/>
      <c r="AY133" s="186"/>
      <c r="AZ133" s="186"/>
      <c r="BA133" s="136"/>
      <c r="BB133" s="186"/>
      <c r="BC133" s="186"/>
      <c r="BD133" s="186"/>
      <c r="BE133" s="186"/>
      <c r="BF133" s="186"/>
      <c r="BG133" s="186"/>
    </row>
    <row r="134" spans="1:59" ht="13.5" hidden="1" customHeight="1">
      <c r="A134" s="136" t="s">
        <v>326</v>
      </c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  <c r="AT134" s="186"/>
      <c r="AU134" s="186"/>
      <c r="AV134" s="186"/>
      <c r="AW134" s="186"/>
      <c r="AX134" s="186"/>
      <c r="AY134" s="186"/>
      <c r="AZ134" s="186"/>
      <c r="BA134" s="136"/>
      <c r="BB134" s="186"/>
      <c r="BC134" s="186"/>
      <c r="BD134" s="186"/>
      <c r="BE134" s="186"/>
      <c r="BF134" s="186"/>
      <c r="BG134" s="186"/>
    </row>
    <row r="135" spans="1:59" ht="13.5" hidden="1" customHeight="1">
      <c r="A135" s="136" t="s">
        <v>327</v>
      </c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  <c r="AT135" s="186"/>
      <c r="AU135" s="186"/>
      <c r="AV135" s="186"/>
      <c r="AW135" s="186"/>
      <c r="AX135" s="186"/>
      <c r="AY135" s="186"/>
      <c r="AZ135" s="186"/>
      <c r="BA135" s="136"/>
      <c r="BB135" s="186"/>
      <c r="BC135" s="186"/>
      <c r="BD135" s="186"/>
      <c r="BE135" s="186"/>
      <c r="BF135" s="186"/>
      <c r="BG135" s="186"/>
    </row>
    <row r="136" spans="1:59" ht="13.5" hidden="1" customHeight="1">
      <c r="A136" s="136" t="s">
        <v>328</v>
      </c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  <c r="AT136" s="186"/>
      <c r="AU136" s="186"/>
      <c r="AV136" s="186"/>
      <c r="AW136" s="186"/>
      <c r="AX136" s="186"/>
      <c r="AY136" s="186"/>
      <c r="AZ136" s="186"/>
      <c r="BA136" s="136"/>
      <c r="BB136" s="186"/>
      <c r="BC136" s="186"/>
      <c r="BD136" s="186"/>
      <c r="BE136" s="186"/>
      <c r="BF136" s="186"/>
      <c r="BG136" s="186"/>
    </row>
    <row r="137" spans="1:59" ht="13.5" hidden="1" customHeight="1">
      <c r="A137" s="136" t="s">
        <v>329</v>
      </c>
      <c r="B137" s="18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  <c r="AT137" s="186"/>
      <c r="AU137" s="186"/>
      <c r="AV137" s="186"/>
      <c r="AW137" s="186"/>
      <c r="AX137" s="186"/>
      <c r="AY137" s="186"/>
      <c r="AZ137" s="186"/>
      <c r="BA137" s="136"/>
      <c r="BB137" s="186"/>
      <c r="BC137" s="186"/>
      <c r="BD137" s="186"/>
      <c r="BE137" s="186"/>
      <c r="BF137" s="186"/>
      <c r="BG137" s="186"/>
    </row>
    <row r="138" spans="1:59" ht="12" customHeight="1">
      <c r="A138" s="148" t="s">
        <v>350</v>
      </c>
      <c r="B138" s="181">
        <v>96</v>
      </c>
      <c r="C138" s="181"/>
      <c r="D138" s="181"/>
      <c r="E138" s="181"/>
      <c r="F138" s="181"/>
      <c r="G138" s="181"/>
      <c r="H138" s="181">
        <v>44</v>
      </c>
      <c r="I138" s="181"/>
      <c r="J138" s="181"/>
      <c r="K138" s="181"/>
      <c r="L138" s="181"/>
      <c r="M138" s="181"/>
      <c r="N138" s="181">
        <v>52</v>
      </c>
      <c r="O138" s="181"/>
      <c r="P138" s="181"/>
      <c r="Q138" s="181"/>
      <c r="R138" s="181"/>
      <c r="S138" s="181"/>
      <c r="T138" s="181">
        <v>6</v>
      </c>
      <c r="U138" s="181"/>
      <c r="V138" s="181"/>
      <c r="W138" s="181">
        <v>3</v>
      </c>
      <c r="X138" s="181"/>
      <c r="Y138" s="181"/>
      <c r="Z138" s="181">
        <v>3</v>
      </c>
      <c r="AA138" s="181"/>
      <c r="AB138" s="181"/>
      <c r="AC138" s="181">
        <v>7</v>
      </c>
      <c r="AD138" s="181"/>
      <c r="AE138" s="181"/>
      <c r="AF138" s="181">
        <v>3</v>
      </c>
      <c r="AG138" s="181"/>
      <c r="AH138" s="181">
        <v>4</v>
      </c>
      <c r="AI138" s="181"/>
      <c r="AJ138" s="181">
        <v>9</v>
      </c>
      <c r="AK138" s="181"/>
      <c r="AL138" s="181"/>
      <c r="AM138" s="181">
        <v>2</v>
      </c>
      <c r="AN138" s="181"/>
      <c r="AO138" s="181">
        <v>7</v>
      </c>
      <c r="AP138" s="181"/>
      <c r="AQ138" s="181"/>
      <c r="AR138" s="181"/>
      <c r="AS138" s="181"/>
      <c r="AT138" s="181"/>
      <c r="AU138" s="181"/>
      <c r="AV138" s="181"/>
      <c r="AW138" s="181"/>
      <c r="AX138" s="182">
        <v>6</v>
      </c>
      <c r="AY138" s="183"/>
      <c r="AZ138" s="183"/>
      <c r="BA138" s="184"/>
      <c r="BB138" s="181">
        <v>24</v>
      </c>
      <c r="BC138" s="181"/>
      <c r="BD138" s="181"/>
      <c r="BE138" s="181">
        <v>147</v>
      </c>
      <c r="BF138" s="181"/>
      <c r="BG138" s="181"/>
    </row>
    <row r="139" spans="1:59" ht="3" customHeight="1">
      <c r="A139" s="185"/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  <c r="R139" s="185"/>
      <c r="S139" s="185"/>
      <c r="T139" s="185"/>
      <c r="U139" s="185"/>
      <c r="V139" s="185"/>
      <c r="W139" s="185"/>
      <c r="X139" s="185"/>
      <c r="Y139" s="185"/>
      <c r="Z139" s="185"/>
      <c r="AA139" s="185"/>
      <c r="AB139" s="185"/>
      <c r="AC139" s="185"/>
      <c r="AD139" s="185"/>
      <c r="AE139" s="185"/>
      <c r="AF139" s="185"/>
      <c r="AG139" s="185"/>
      <c r="AH139" s="185"/>
      <c r="AI139" s="185"/>
      <c r="AJ139" s="185"/>
      <c r="AK139" s="185"/>
      <c r="AL139" s="185"/>
      <c r="AM139" s="185"/>
      <c r="AN139" s="185"/>
      <c r="AO139" s="185"/>
      <c r="AP139" s="185"/>
      <c r="AQ139" s="185"/>
      <c r="AR139" s="185"/>
      <c r="AS139" s="185"/>
      <c r="AT139" s="185"/>
      <c r="AU139" s="185"/>
      <c r="AV139" s="185"/>
      <c r="AW139" s="185"/>
      <c r="AX139" s="185"/>
      <c r="AY139" s="185"/>
      <c r="AZ139" s="185"/>
      <c r="BA139" s="185"/>
      <c r="BB139" s="185"/>
      <c r="BC139" s="185"/>
      <c r="BD139" s="178"/>
      <c r="BE139" s="178"/>
      <c r="BF139" s="178"/>
      <c r="BG139" s="178"/>
    </row>
    <row r="140" spans="1:59" ht="13.5" hidden="1" customHeight="1">
      <c r="A140" s="176" t="s">
        <v>224</v>
      </c>
      <c r="B140" s="176" t="s">
        <v>359</v>
      </c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 t="s">
        <v>6</v>
      </c>
      <c r="U140" s="176"/>
      <c r="V140" s="176"/>
      <c r="W140" s="176"/>
      <c r="X140" s="176"/>
      <c r="Y140" s="176"/>
      <c r="Z140" s="176"/>
      <c r="AA140" s="176"/>
      <c r="AB140" s="176"/>
      <c r="AC140" s="176" t="s">
        <v>348</v>
      </c>
      <c r="AD140" s="176"/>
      <c r="AE140" s="176"/>
      <c r="AF140" s="176"/>
      <c r="AG140" s="176"/>
      <c r="AH140" s="176"/>
      <c r="AI140" s="176"/>
      <c r="AJ140" s="176"/>
      <c r="AK140" s="176"/>
      <c r="AL140" s="176"/>
      <c r="AM140" s="176"/>
      <c r="AN140" s="176"/>
      <c r="AO140" s="176"/>
      <c r="AP140" s="176"/>
      <c r="AQ140" s="176" t="s">
        <v>8</v>
      </c>
      <c r="AR140" s="176"/>
      <c r="AS140" s="176"/>
      <c r="AT140" s="176"/>
      <c r="AU140" s="176"/>
      <c r="AV140" s="176"/>
      <c r="AW140" s="176" t="s">
        <v>349</v>
      </c>
      <c r="AX140" s="176"/>
      <c r="AY140" s="176"/>
      <c r="AZ140" s="176" t="s">
        <v>350</v>
      </c>
      <c r="BA140" s="176"/>
      <c r="BB140" s="176"/>
      <c r="BC140" s="176"/>
      <c r="BD140" s="176"/>
      <c r="BE140" s="178" t="s">
        <v>360</v>
      </c>
      <c r="BF140" s="178"/>
      <c r="BG140" s="178"/>
    </row>
    <row r="141" spans="1:59" ht="13.5" hidden="1" customHeight="1">
      <c r="A141" s="176"/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6"/>
      <c r="X141" s="176"/>
      <c r="Y141" s="176"/>
      <c r="Z141" s="176"/>
      <c r="AA141" s="176"/>
      <c r="AB141" s="176"/>
      <c r="AC141" s="176" t="s">
        <v>351</v>
      </c>
      <c r="AD141" s="176"/>
      <c r="AE141" s="176"/>
      <c r="AF141" s="176"/>
      <c r="AG141" s="176"/>
      <c r="AH141" s="176"/>
      <c r="AI141" s="176"/>
      <c r="AJ141" s="176" t="s">
        <v>352</v>
      </c>
      <c r="AK141" s="176"/>
      <c r="AL141" s="176"/>
      <c r="AM141" s="176"/>
      <c r="AN141" s="176"/>
      <c r="AO141" s="176"/>
      <c r="AP141" s="176"/>
      <c r="AQ141" s="176" t="s">
        <v>353</v>
      </c>
      <c r="AR141" s="176"/>
      <c r="AS141" s="176"/>
      <c r="AT141" s="176" t="s">
        <v>361</v>
      </c>
      <c r="AU141" s="176"/>
      <c r="AV141" s="176"/>
      <c r="AW141" s="176"/>
      <c r="AX141" s="177"/>
      <c r="AY141" s="176"/>
      <c r="AZ141" s="176"/>
      <c r="BA141" s="177"/>
      <c r="BB141" s="177"/>
      <c r="BC141" s="177"/>
      <c r="BD141" s="176"/>
      <c r="BE141" s="178"/>
      <c r="BF141" s="177"/>
      <c r="BG141" s="178"/>
    </row>
    <row r="142" spans="1:59" ht="13.5" hidden="1" customHeight="1">
      <c r="A142" s="176"/>
      <c r="B142" s="176" t="s">
        <v>350</v>
      </c>
      <c r="C142" s="176"/>
      <c r="D142" s="176"/>
      <c r="E142" s="176"/>
      <c r="F142" s="176"/>
      <c r="G142" s="176"/>
      <c r="H142" s="176" t="s">
        <v>354</v>
      </c>
      <c r="I142" s="176"/>
      <c r="J142" s="176"/>
      <c r="K142" s="176"/>
      <c r="L142" s="176"/>
      <c r="M142" s="176"/>
      <c r="N142" s="176" t="s">
        <v>355</v>
      </c>
      <c r="O142" s="176"/>
      <c r="P142" s="176"/>
      <c r="Q142" s="176"/>
      <c r="R142" s="176"/>
      <c r="S142" s="176"/>
      <c r="T142" s="176" t="s">
        <v>350</v>
      </c>
      <c r="U142" s="176"/>
      <c r="V142" s="176"/>
      <c r="W142" s="176" t="s">
        <v>354</v>
      </c>
      <c r="X142" s="176"/>
      <c r="Y142" s="176"/>
      <c r="Z142" s="176" t="s">
        <v>355</v>
      </c>
      <c r="AA142" s="176"/>
      <c r="AB142" s="176"/>
      <c r="AC142" s="176" t="s">
        <v>350</v>
      </c>
      <c r="AD142" s="176"/>
      <c r="AE142" s="176"/>
      <c r="AF142" s="176" t="s">
        <v>354</v>
      </c>
      <c r="AG142" s="176"/>
      <c r="AH142" s="176" t="s">
        <v>355</v>
      </c>
      <c r="AI142" s="176"/>
      <c r="AJ142" s="176" t="s">
        <v>350</v>
      </c>
      <c r="AK142" s="176"/>
      <c r="AL142" s="176"/>
      <c r="AM142" s="176" t="s">
        <v>354</v>
      </c>
      <c r="AN142" s="176"/>
      <c r="AO142" s="176" t="s">
        <v>355</v>
      </c>
      <c r="AP142" s="176"/>
      <c r="AQ142" s="176"/>
      <c r="AR142" s="176"/>
      <c r="AS142" s="176"/>
      <c r="AT142" s="176"/>
      <c r="AU142" s="176"/>
      <c r="AV142" s="176"/>
      <c r="AW142" s="176"/>
      <c r="AX142" s="176"/>
      <c r="AY142" s="176"/>
      <c r="AZ142" s="176"/>
      <c r="BA142" s="176"/>
      <c r="BB142" s="177"/>
      <c r="BC142" s="177"/>
      <c r="BD142" s="176"/>
      <c r="BE142" s="178"/>
      <c r="BF142" s="177"/>
      <c r="BG142" s="178"/>
    </row>
    <row r="143" spans="1:59" ht="13.5" hidden="1" customHeight="1">
      <c r="A143" s="176"/>
      <c r="B143" s="180" t="s">
        <v>356</v>
      </c>
      <c r="C143" s="180"/>
      <c r="D143" s="180"/>
      <c r="E143" s="180" t="s">
        <v>362</v>
      </c>
      <c r="F143" s="180"/>
      <c r="G143" s="180"/>
      <c r="H143" s="180" t="s">
        <v>356</v>
      </c>
      <c r="I143" s="180"/>
      <c r="J143" s="180"/>
      <c r="K143" s="180" t="s">
        <v>362</v>
      </c>
      <c r="L143" s="180"/>
      <c r="M143" s="180"/>
      <c r="N143" s="180" t="s">
        <v>356</v>
      </c>
      <c r="O143" s="180"/>
      <c r="P143" s="180"/>
      <c r="Q143" s="180" t="s">
        <v>362</v>
      </c>
      <c r="R143" s="180"/>
      <c r="S143" s="180"/>
      <c r="T143" s="180" t="s">
        <v>356</v>
      </c>
      <c r="U143" s="180"/>
      <c r="V143" s="180"/>
      <c r="W143" s="180" t="s">
        <v>356</v>
      </c>
      <c r="X143" s="180"/>
      <c r="Y143" s="180"/>
      <c r="Z143" s="180" t="s">
        <v>356</v>
      </c>
      <c r="AA143" s="180"/>
      <c r="AB143" s="180"/>
      <c r="AC143" s="180" t="s">
        <v>356</v>
      </c>
      <c r="AD143" s="180"/>
      <c r="AE143" s="180"/>
      <c r="AF143" s="180" t="s">
        <v>356</v>
      </c>
      <c r="AG143" s="180"/>
      <c r="AH143" s="180" t="s">
        <v>356</v>
      </c>
      <c r="AI143" s="180"/>
      <c r="AJ143" s="180" t="s">
        <v>356</v>
      </c>
      <c r="AK143" s="180"/>
      <c r="AL143" s="180"/>
      <c r="AM143" s="180" t="s">
        <v>356</v>
      </c>
      <c r="AN143" s="180"/>
      <c r="AO143" s="180" t="s">
        <v>356</v>
      </c>
      <c r="AP143" s="180"/>
      <c r="AQ143" s="180" t="s">
        <v>356</v>
      </c>
      <c r="AR143" s="180"/>
      <c r="AS143" s="180"/>
      <c r="AT143" s="180" t="s">
        <v>356</v>
      </c>
      <c r="AU143" s="180"/>
      <c r="AV143" s="180"/>
      <c r="AW143" s="180" t="s">
        <v>356</v>
      </c>
      <c r="AX143" s="180"/>
      <c r="AY143" s="180"/>
      <c r="AZ143" s="180" t="s">
        <v>356</v>
      </c>
      <c r="BA143" s="180"/>
      <c r="BB143" s="176"/>
      <c r="BC143" s="176"/>
      <c r="BD143" s="176"/>
      <c r="BE143" s="178"/>
      <c r="BF143" s="178"/>
      <c r="BG143" s="178"/>
    </row>
    <row r="144" spans="1:59" ht="13.5" hidden="1" customHeight="1">
      <c r="A144" s="149" t="s">
        <v>319</v>
      </c>
      <c r="B144" s="179"/>
      <c r="C144" s="179"/>
      <c r="D144" s="179"/>
      <c r="E144" s="179"/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179"/>
      <c r="W144" s="179"/>
      <c r="X144" s="179"/>
      <c r="Y144" s="179"/>
      <c r="Z144" s="179"/>
      <c r="AA144" s="179"/>
      <c r="AB144" s="179"/>
      <c r="AC144" s="179"/>
      <c r="AD144" s="179"/>
      <c r="AE144" s="179"/>
      <c r="AF144" s="179"/>
      <c r="AG144" s="179"/>
      <c r="AH144" s="179"/>
      <c r="AI144" s="179"/>
      <c r="AJ144" s="179"/>
      <c r="AK144" s="179"/>
      <c r="AL144" s="179"/>
      <c r="AM144" s="179"/>
      <c r="AN144" s="179"/>
      <c r="AO144" s="179"/>
      <c r="AP144" s="179"/>
      <c r="AQ144" s="179"/>
      <c r="AR144" s="179"/>
      <c r="AS144" s="179"/>
      <c r="AT144" s="179"/>
      <c r="AU144" s="179"/>
      <c r="AV144" s="179"/>
      <c r="AW144" s="179"/>
      <c r="AX144" s="179"/>
      <c r="AY144" s="179"/>
      <c r="AZ144" s="179"/>
      <c r="BA144" s="179"/>
      <c r="BB144" s="173"/>
      <c r="BC144" s="173"/>
      <c r="BD144" s="173"/>
      <c r="BE144" s="173"/>
      <c r="BF144" s="173"/>
      <c r="BG144" s="173"/>
    </row>
    <row r="145" spans="1:59" ht="13.5" hidden="1" customHeight="1">
      <c r="A145" s="149" t="s">
        <v>320</v>
      </c>
      <c r="B145" s="179"/>
      <c r="C145" s="179"/>
      <c r="D145" s="179"/>
      <c r="E145" s="179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  <c r="AA145" s="179"/>
      <c r="AB145" s="179"/>
      <c r="AC145" s="179"/>
      <c r="AD145" s="179"/>
      <c r="AE145" s="179"/>
      <c r="AF145" s="179"/>
      <c r="AG145" s="179"/>
      <c r="AH145" s="179"/>
      <c r="AI145" s="179"/>
      <c r="AJ145" s="179"/>
      <c r="AK145" s="179"/>
      <c r="AL145" s="179"/>
      <c r="AM145" s="179"/>
      <c r="AN145" s="179"/>
      <c r="AO145" s="179"/>
      <c r="AP145" s="179"/>
      <c r="AQ145" s="179"/>
      <c r="AR145" s="179"/>
      <c r="AS145" s="179"/>
      <c r="AT145" s="179"/>
      <c r="AU145" s="179"/>
      <c r="AV145" s="179"/>
      <c r="AW145" s="179"/>
      <c r="AX145" s="179"/>
      <c r="AY145" s="179"/>
      <c r="AZ145" s="179"/>
      <c r="BA145" s="179"/>
      <c r="BB145" s="173"/>
      <c r="BC145" s="173"/>
      <c r="BD145" s="173"/>
      <c r="BE145" s="173"/>
      <c r="BF145" s="173"/>
      <c r="BG145" s="173"/>
    </row>
    <row r="146" spans="1:59" ht="13.5" hidden="1" customHeight="1">
      <c r="A146" s="149" t="s">
        <v>321</v>
      </c>
      <c r="B146" s="179"/>
      <c r="C146" s="179"/>
      <c r="D146" s="179"/>
      <c r="E146" s="179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  <c r="AA146" s="179"/>
      <c r="AB146" s="179"/>
      <c r="AC146" s="179"/>
      <c r="AD146" s="179"/>
      <c r="AE146" s="179"/>
      <c r="AF146" s="179"/>
      <c r="AG146" s="179"/>
      <c r="AH146" s="179"/>
      <c r="AI146" s="179"/>
      <c r="AJ146" s="179"/>
      <c r="AK146" s="179"/>
      <c r="AL146" s="179"/>
      <c r="AM146" s="179"/>
      <c r="AN146" s="179"/>
      <c r="AO146" s="179"/>
      <c r="AP146" s="179"/>
      <c r="AQ146" s="179"/>
      <c r="AR146" s="179"/>
      <c r="AS146" s="179"/>
      <c r="AT146" s="179"/>
      <c r="AU146" s="179"/>
      <c r="AV146" s="179"/>
      <c r="AW146" s="179"/>
      <c r="AX146" s="179"/>
      <c r="AY146" s="179"/>
      <c r="AZ146" s="179"/>
      <c r="BA146" s="179"/>
      <c r="BB146" s="173"/>
      <c r="BC146" s="173"/>
      <c r="BD146" s="173"/>
      <c r="BE146" s="173"/>
      <c r="BF146" s="173"/>
      <c r="BG146" s="173"/>
    </row>
    <row r="147" spans="1:59" ht="13.5" hidden="1" customHeight="1">
      <c r="A147" s="149" t="s">
        <v>322</v>
      </c>
      <c r="B147" s="179"/>
      <c r="C147" s="179"/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  <c r="AA147" s="179"/>
      <c r="AB147" s="179"/>
      <c r="AC147" s="179"/>
      <c r="AD147" s="179"/>
      <c r="AE147" s="179"/>
      <c r="AF147" s="173"/>
      <c r="AG147" s="173"/>
      <c r="AH147" s="179"/>
      <c r="AI147" s="179"/>
      <c r="AJ147" s="179"/>
      <c r="AK147" s="179"/>
      <c r="AL147" s="179"/>
      <c r="AM147" s="179"/>
      <c r="AN147" s="179"/>
      <c r="AO147" s="179"/>
      <c r="AP147" s="179"/>
      <c r="AQ147" s="179"/>
      <c r="AR147" s="179"/>
      <c r="AS147" s="179"/>
      <c r="AT147" s="179"/>
      <c r="AU147" s="179"/>
      <c r="AV147" s="179"/>
      <c r="AW147" s="179"/>
      <c r="AX147" s="179"/>
      <c r="AY147" s="179"/>
      <c r="AZ147" s="179"/>
      <c r="BA147" s="179"/>
      <c r="BB147" s="173"/>
      <c r="BC147" s="173"/>
      <c r="BD147" s="173"/>
      <c r="BE147" s="173"/>
      <c r="BF147" s="173"/>
      <c r="BG147" s="173"/>
    </row>
    <row r="148" spans="1:59" ht="13.5" hidden="1" customHeight="1">
      <c r="A148" s="149" t="s">
        <v>323</v>
      </c>
      <c r="B148" s="179"/>
      <c r="C148" s="179"/>
      <c r="D148" s="179"/>
      <c r="E148" s="179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  <c r="AA148" s="179"/>
      <c r="AB148" s="179"/>
      <c r="AC148" s="179"/>
      <c r="AD148" s="179"/>
      <c r="AE148" s="179"/>
      <c r="AF148" s="179"/>
      <c r="AG148" s="179"/>
      <c r="AH148" s="179"/>
      <c r="AI148" s="179"/>
      <c r="AJ148" s="179"/>
      <c r="AK148" s="179"/>
      <c r="AL148" s="179"/>
      <c r="AM148" s="179"/>
      <c r="AN148" s="179"/>
      <c r="AO148" s="179"/>
      <c r="AP148" s="179"/>
      <c r="AQ148" s="179"/>
      <c r="AR148" s="179"/>
      <c r="AS148" s="179"/>
      <c r="AT148" s="179"/>
      <c r="AU148" s="179"/>
      <c r="AV148" s="179"/>
      <c r="AW148" s="179"/>
      <c r="AX148" s="179"/>
      <c r="AY148" s="179"/>
      <c r="AZ148" s="179"/>
      <c r="BA148" s="179"/>
      <c r="BB148" s="173"/>
      <c r="BC148" s="173"/>
      <c r="BD148" s="173"/>
      <c r="BE148" s="173"/>
      <c r="BF148" s="173"/>
      <c r="BG148" s="173"/>
    </row>
    <row r="149" spans="1:59" ht="13.5" hidden="1" customHeight="1">
      <c r="A149" s="149" t="s">
        <v>324</v>
      </c>
      <c r="B149" s="179"/>
      <c r="C149" s="179"/>
      <c r="D149" s="179"/>
      <c r="E149" s="179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  <c r="AA149" s="179"/>
      <c r="AB149" s="179"/>
      <c r="AC149" s="179"/>
      <c r="AD149" s="179"/>
      <c r="AE149" s="179"/>
      <c r="AF149" s="179"/>
      <c r="AG149" s="179"/>
      <c r="AH149" s="179"/>
      <c r="AI149" s="179"/>
      <c r="AJ149" s="179"/>
      <c r="AK149" s="179"/>
      <c r="AL149" s="179"/>
      <c r="AM149" s="179"/>
      <c r="AN149" s="179"/>
      <c r="AO149" s="179"/>
      <c r="AP149" s="179"/>
      <c r="AQ149" s="179"/>
      <c r="AR149" s="179"/>
      <c r="AS149" s="179"/>
      <c r="AT149" s="179"/>
      <c r="AU149" s="179"/>
      <c r="AV149" s="179"/>
      <c r="AW149" s="179"/>
      <c r="AX149" s="179"/>
      <c r="AY149" s="179"/>
      <c r="AZ149" s="179"/>
      <c r="BA149" s="179"/>
      <c r="BB149" s="173"/>
      <c r="BC149" s="173"/>
      <c r="BD149" s="173"/>
      <c r="BE149" s="173"/>
      <c r="BF149" s="173"/>
      <c r="BG149" s="173"/>
    </row>
    <row r="150" spans="1:59" ht="13.5" hidden="1" customHeight="1">
      <c r="A150" s="149" t="s">
        <v>325</v>
      </c>
      <c r="B150" s="179"/>
      <c r="C150" s="179"/>
      <c r="D150" s="179"/>
      <c r="E150" s="179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  <c r="AA150" s="179"/>
      <c r="AB150" s="179"/>
      <c r="AC150" s="179"/>
      <c r="AD150" s="179"/>
      <c r="AE150" s="179"/>
      <c r="AF150" s="179"/>
      <c r="AG150" s="179"/>
      <c r="AH150" s="179"/>
      <c r="AI150" s="179"/>
      <c r="AJ150" s="179"/>
      <c r="AK150" s="179"/>
      <c r="AL150" s="179"/>
      <c r="AM150" s="179"/>
      <c r="AN150" s="179"/>
      <c r="AO150" s="179"/>
      <c r="AP150" s="179"/>
      <c r="AQ150" s="179"/>
      <c r="AR150" s="179"/>
      <c r="AS150" s="179"/>
      <c r="AT150" s="179"/>
      <c r="AU150" s="179"/>
      <c r="AV150" s="179"/>
      <c r="AW150" s="179"/>
      <c r="AX150" s="179"/>
      <c r="AY150" s="179"/>
      <c r="AZ150" s="179"/>
      <c r="BA150" s="179"/>
      <c r="BB150" s="173"/>
      <c r="BC150" s="173"/>
      <c r="BD150" s="173"/>
      <c r="BE150" s="173"/>
      <c r="BF150" s="173"/>
      <c r="BG150" s="173"/>
    </row>
    <row r="151" spans="1:59" ht="13.5" hidden="1" customHeight="1">
      <c r="A151" s="149" t="s">
        <v>326</v>
      </c>
      <c r="B151" s="179"/>
      <c r="C151" s="179"/>
      <c r="D151" s="179"/>
      <c r="E151" s="179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  <c r="AA151" s="179"/>
      <c r="AB151" s="179"/>
      <c r="AC151" s="179"/>
      <c r="AD151" s="179"/>
      <c r="AE151" s="179"/>
      <c r="AF151" s="179"/>
      <c r="AG151" s="179"/>
      <c r="AH151" s="179"/>
      <c r="AI151" s="179"/>
      <c r="AJ151" s="179"/>
      <c r="AK151" s="179"/>
      <c r="AL151" s="179"/>
      <c r="AM151" s="179"/>
      <c r="AN151" s="179"/>
      <c r="AO151" s="179"/>
      <c r="AP151" s="179"/>
      <c r="AQ151" s="179"/>
      <c r="AR151" s="179"/>
      <c r="AS151" s="179"/>
      <c r="AT151" s="179"/>
      <c r="AU151" s="179"/>
      <c r="AV151" s="179"/>
      <c r="AW151" s="179"/>
      <c r="AX151" s="179"/>
      <c r="AY151" s="179"/>
      <c r="AZ151" s="179"/>
      <c r="BA151" s="179"/>
      <c r="BB151" s="173"/>
      <c r="BC151" s="173"/>
      <c r="BD151" s="173"/>
      <c r="BE151" s="173"/>
      <c r="BF151" s="173"/>
      <c r="BG151" s="173"/>
    </row>
    <row r="152" spans="1:59" ht="13.5" hidden="1" customHeight="1">
      <c r="A152" s="149" t="s">
        <v>327</v>
      </c>
      <c r="B152" s="179"/>
      <c r="C152" s="179"/>
      <c r="D152" s="179"/>
      <c r="E152" s="179"/>
      <c r="F152" s="179"/>
      <c r="G152" s="179"/>
      <c r="H152" s="179"/>
      <c r="I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  <c r="AA152" s="179"/>
      <c r="AB152" s="179"/>
      <c r="AC152" s="179"/>
      <c r="AD152" s="179"/>
      <c r="AE152" s="179"/>
      <c r="AF152" s="179"/>
      <c r="AG152" s="179"/>
      <c r="AH152" s="179"/>
      <c r="AI152" s="179"/>
      <c r="AJ152" s="179"/>
      <c r="AK152" s="179"/>
      <c r="AL152" s="179"/>
      <c r="AM152" s="179"/>
      <c r="AN152" s="179"/>
      <c r="AO152" s="179"/>
      <c r="AP152" s="179"/>
      <c r="AQ152" s="179"/>
      <c r="AR152" s="179"/>
      <c r="AS152" s="179"/>
      <c r="AT152" s="179"/>
      <c r="AU152" s="179"/>
      <c r="AV152" s="179"/>
      <c r="AW152" s="179"/>
      <c r="AX152" s="179"/>
      <c r="AY152" s="179"/>
      <c r="AZ152" s="179"/>
      <c r="BA152" s="179"/>
      <c r="BB152" s="173"/>
      <c r="BC152" s="173"/>
      <c r="BD152" s="173"/>
      <c r="BE152" s="173"/>
      <c r="BF152" s="173"/>
      <c r="BG152" s="173"/>
    </row>
    <row r="153" spans="1:59" ht="13.5" hidden="1" customHeight="1">
      <c r="A153" s="149" t="s">
        <v>328</v>
      </c>
      <c r="B153" s="179"/>
      <c r="C153" s="179"/>
      <c r="D153" s="179"/>
      <c r="E153" s="179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  <c r="AA153" s="179"/>
      <c r="AB153" s="179"/>
      <c r="AC153" s="179"/>
      <c r="AD153" s="179"/>
      <c r="AE153" s="179"/>
      <c r="AF153" s="179"/>
      <c r="AG153" s="179"/>
      <c r="AH153" s="179"/>
      <c r="AI153" s="179"/>
      <c r="AJ153" s="179"/>
      <c r="AK153" s="179"/>
      <c r="AL153" s="179"/>
      <c r="AM153" s="179"/>
      <c r="AN153" s="179"/>
      <c r="AO153" s="179"/>
      <c r="AP153" s="179"/>
      <c r="AQ153" s="179"/>
      <c r="AR153" s="179"/>
      <c r="AS153" s="179"/>
      <c r="AT153" s="179"/>
      <c r="AU153" s="179"/>
      <c r="AV153" s="179"/>
      <c r="AW153" s="179"/>
      <c r="AX153" s="179"/>
      <c r="AY153" s="179"/>
      <c r="AZ153" s="179"/>
      <c r="BA153" s="179"/>
      <c r="BB153" s="173"/>
      <c r="BC153" s="173"/>
      <c r="BD153" s="173"/>
      <c r="BE153" s="173"/>
      <c r="BF153" s="173"/>
      <c r="BG153" s="173"/>
    </row>
    <row r="154" spans="1:59" ht="13.5" hidden="1" customHeight="1">
      <c r="A154" s="149" t="s">
        <v>329</v>
      </c>
      <c r="B154" s="179"/>
      <c r="C154" s="179"/>
      <c r="D154" s="179"/>
      <c r="E154" s="179"/>
      <c r="F154" s="179"/>
      <c r="G154" s="179"/>
      <c r="H154" s="179"/>
      <c r="I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  <c r="AA154" s="179"/>
      <c r="AB154" s="179"/>
      <c r="AC154" s="179"/>
      <c r="AD154" s="179"/>
      <c r="AE154" s="179"/>
      <c r="AF154" s="179"/>
      <c r="AG154" s="179"/>
      <c r="AH154" s="179"/>
      <c r="AI154" s="179"/>
      <c r="AJ154" s="179"/>
      <c r="AK154" s="179"/>
      <c r="AL154" s="179"/>
      <c r="AM154" s="179"/>
      <c r="AN154" s="179"/>
      <c r="AO154" s="179"/>
      <c r="AP154" s="179"/>
      <c r="AQ154" s="179"/>
      <c r="AR154" s="179"/>
      <c r="AS154" s="179"/>
      <c r="AT154" s="179"/>
      <c r="AU154" s="179"/>
      <c r="AV154" s="179"/>
      <c r="AW154" s="179"/>
      <c r="AX154" s="179"/>
      <c r="AY154" s="179"/>
      <c r="AZ154" s="179"/>
      <c r="BA154" s="179"/>
      <c r="BB154" s="173"/>
      <c r="BC154" s="173"/>
      <c r="BD154" s="173"/>
      <c r="BE154" s="173"/>
      <c r="BF154" s="173"/>
      <c r="BG154" s="173"/>
    </row>
    <row r="155" spans="1:59" ht="13.5" hidden="1" customHeight="1">
      <c r="A155" s="150" t="s">
        <v>350</v>
      </c>
      <c r="B155" s="179"/>
      <c r="C155" s="179"/>
      <c r="D155" s="179"/>
      <c r="E155" s="179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  <c r="X155" s="179"/>
      <c r="Y155" s="179"/>
      <c r="Z155" s="179"/>
      <c r="AA155" s="179"/>
      <c r="AB155" s="179"/>
      <c r="AC155" s="179"/>
      <c r="AD155" s="179"/>
      <c r="AE155" s="179"/>
      <c r="AF155" s="179"/>
      <c r="AG155" s="179"/>
      <c r="AH155" s="179"/>
      <c r="AI155" s="179"/>
      <c r="AJ155" s="179"/>
      <c r="AK155" s="179"/>
      <c r="AL155" s="179"/>
      <c r="AM155" s="179"/>
      <c r="AN155" s="179"/>
      <c r="AO155" s="173"/>
      <c r="AP155" s="173"/>
      <c r="AQ155" s="179"/>
      <c r="AR155" s="179"/>
      <c r="AS155" s="179"/>
      <c r="AT155" s="179"/>
      <c r="AU155" s="179"/>
      <c r="AV155" s="179"/>
      <c r="AW155" s="179"/>
      <c r="AX155" s="179"/>
      <c r="AY155" s="179"/>
      <c r="AZ155" s="179"/>
      <c r="BA155" s="179"/>
      <c r="BB155" s="173"/>
      <c r="BC155" s="173"/>
      <c r="BD155" s="173"/>
      <c r="BE155" s="173"/>
      <c r="BF155" s="173"/>
      <c r="BG155" s="173"/>
    </row>
    <row r="156" spans="1:59" ht="13.5" hidden="1" customHeight="1"/>
    <row r="157" spans="1:59" ht="13.5" hidden="1" customHeight="1">
      <c r="A157" s="178" t="s">
        <v>224</v>
      </c>
      <c r="B157" s="176" t="s">
        <v>363</v>
      </c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  <c r="R157" s="176"/>
      <c r="S157" s="176"/>
      <c r="T157" s="176" t="s">
        <v>6</v>
      </c>
      <c r="U157" s="176"/>
      <c r="V157" s="176"/>
      <c r="W157" s="176"/>
      <c r="X157" s="176"/>
      <c r="Y157" s="176"/>
      <c r="Z157" s="176"/>
      <c r="AA157" s="176"/>
      <c r="AB157" s="176"/>
      <c r="AC157" s="176" t="s">
        <v>348</v>
      </c>
      <c r="AD157" s="176"/>
      <c r="AE157" s="176"/>
      <c r="AF157" s="176"/>
      <c r="AG157" s="176"/>
      <c r="AH157" s="176"/>
      <c r="AI157" s="176"/>
      <c r="AJ157" s="176"/>
      <c r="AK157" s="176"/>
      <c r="AL157" s="176"/>
      <c r="AM157" s="176"/>
      <c r="AN157" s="176"/>
      <c r="AO157" s="176"/>
      <c r="AP157" s="176"/>
      <c r="AQ157" s="178" t="s">
        <v>8</v>
      </c>
      <c r="AR157" s="178"/>
      <c r="AS157" s="178"/>
      <c r="AT157" s="178" t="s">
        <v>349</v>
      </c>
      <c r="AU157" s="178"/>
      <c r="AV157" s="178"/>
      <c r="AW157" s="176" t="s">
        <v>350</v>
      </c>
      <c r="AX157" s="176"/>
      <c r="AY157" s="176"/>
      <c r="AZ157" s="176" t="s">
        <v>364</v>
      </c>
      <c r="BA157" s="176"/>
      <c r="BB157" s="178" t="s">
        <v>360</v>
      </c>
      <c r="BC157" s="178"/>
      <c r="BD157" s="178"/>
    </row>
    <row r="158" spans="1:59" ht="13.5" hidden="1" customHeight="1">
      <c r="A158" s="178"/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  <c r="R158" s="176"/>
      <c r="S158" s="176"/>
      <c r="T158" s="176"/>
      <c r="U158" s="176"/>
      <c r="V158" s="176"/>
      <c r="W158" s="176"/>
      <c r="X158" s="176"/>
      <c r="Y158" s="176"/>
      <c r="Z158" s="176"/>
      <c r="AA158" s="176"/>
      <c r="AB158" s="176"/>
      <c r="AC158" s="176" t="s">
        <v>365</v>
      </c>
      <c r="AD158" s="176"/>
      <c r="AE158" s="176"/>
      <c r="AF158" s="176"/>
      <c r="AG158" s="176"/>
      <c r="AH158" s="176"/>
      <c r="AI158" s="176"/>
      <c r="AJ158" s="176" t="s">
        <v>73</v>
      </c>
      <c r="AK158" s="176"/>
      <c r="AL158" s="176"/>
      <c r="AM158" s="176"/>
      <c r="AN158" s="176"/>
      <c r="AO158" s="176"/>
      <c r="AP158" s="176"/>
      <c r="AQ158" s="176" t="s">
        <v>361</v>
      </c>
      <c r="AR158" s="176"/>
      <c r="AS158" s="176"/>
      <c r="AT158" s="178"/>
      <c r="AU158" s="177"/>
      <c r="AV158" s="178"/>
      <c r="AW158" s="176"/>
      <c r="AX158" s="177"/>
      <c r="AY158" s="176"/>
      <c r="AZ158" s="176"/>
      <c r="BA158" s="177"/>
      <c r="BB158" s="178"/>
      <c r="BC158" s="177"/>
      <c r="BD158" s="178"/>
    </row>
    <row r="159" spans="1:59" ht="13.5" hidden="1" customHeight="1">
      <c r="A159" s="178"/>
      <c r="B159" s="176" t="s">
        <v>350</v>
      </c>
      <c r="C159" s="176"/>
      <c r="D159" s="176"/>
      <c r="E159" s="176"/>
      <c r="F159" s="176"/>
      <c r="G159" s="176"/>
      <c r="H159" s="176" t="s">
        <v>354</v>
      </c>
      <c r="I159" s="176"/>
      <c r="J159" s="176"/>
      <c r="K159" s="176"/>
      <c r="L159" s="176"/>
      <c r="M159" s="176"/>
      <c r="N159" s="176" t="s">
        <v>355</v>
      </c>
      <c r="O159" s="176"/>
      <c r="P159" s="176"/>
      <c r="Q159" s="176"/>
      <c r="R159" s="176"/>
      <c r="S159" s="176"/>
      <c r="T159" s="176" t="s">
        <v>350</v>
      </c>
      <c r="U159" s="176"/>
      <c r="V159" s="176"/>
      <c r="W159" s="176" t="s">
        <v>354</v>
      </c>
      <c r="X159" s="176"/>
      <c r="Y159" s="176"/>
      <c r="Z159" s="176" t="s">
        <v>355</v>
      </c>
      <c r="AA159" s="176"/>
      <c r="AB159" s="176"/>
      <c r="AC159" s="176" t="s">
        <v>350</v>
      </c>
      <c r="AD159" s="176"/>
      <c r="AE159" s="176"/>
      <c r="AF159" s="176" t="s">
        <v>354</v>
      </c>
      <c r="AG159" s="176"/>
      <c r="AH159" s="176" t="s">
        <v>355</v>
      </c>
      <c r="AI159" s="176"/>
      <c r="AJ159" s="176" t="s">
        <v>350</v>
      </c>
      <c r="AK159" s="176"/>
      <c r="AL159" s="176"/>
      <c r="AM159" s="176" t="s">
        <v>354</v>
      </c>
      <c r="AN159" s="176"/>
      <c r="AO159" s="176" t="s">
        <v>355</v>
      </c>
      <c r="AP159" s="176"/>
      <c r="AQ159" s="176"/>
      <c r="AR159" s="176"/>
      <c r="AS159" s="176"/>
      <c r="AT159" s="178"/>
      <c r="AU159" s="178"/>
      <c r="AV159" s="178"/>
      <c r="AW159" s="176"/>
      <c r="AX159" s="176"/>
      <c r="AY159" s="176"/>
      <c r="AZ159" s="176"/>
      <c r="BA159" s="177"/>
      <c r="BB159" s="178"/>
      <c r="BC159" s="177"/>
      <c r="BD159" s="178"/>
    </row>
    <row r="160" spans="1:59" ht="13.5" hidden="1" customHeight="1">
      <c r="A160" s="178"/>
      <c r="B160" s="174" t="s">
        <v>356</v>
      </c>
      <c r="C160" s="174"/>
      <c r="D160" s="174"/>
      <c r="E160" s="175" t="s">
        <v>366</v>
      </c>
      <c r="F160" s="175"/>
      <c r="G160" s="175"/>
      <c r="H160" s="174" t="s">
        <v>356</v>
      </c>
      <c r="I160" s="174"/>
      <c r="J160" s="174"/>
      <c r="K160" s="175" t="s">
        <v>366</v>
      </c>
      <c r="L160" s="175"/>
      <c r="M160" s="175"/>
      <c r="N160" s="174" t="s">
        <v>356</v>
      </c>
      <c r="O160" s="174"/>
      <c r="P160" s="174"/>
      <c r="Q160" s="175" t="s">
        <v>366</v>
      </c>
      <c r="R160" s="175"/>
      <c r="S160" s="175"/>
      <c r="T160" s="174" t="s">
        <v>356</v>
      </c>
      <c r="U160" s="174"/>
      <c r="V160" s="174"/>
      <c r="W160" s="174" t="s">
        <v>356</v>
      </c>
      <c r="X160" s="174"/>
      <c r="Y160" s="174"/>
      <c r="Z160" s="174" t="s">
        <v>356</v>
      </c>
      <c r="AA160" s="174"/>
      <c r="AB160" s="174"/>
      <c r="AC160" s="174" t="s">
        <v>356</v>
      </c>
      <c r="AD160" s="174"/>
      <c r="AE160" s="174"/>
      <c r="AF160" s="174" t="s">
        <v>356</v>
      </c>
      <c r="AG160" s="174"/>
      <c r="AH160" s="174" t="s">
        <v>356</v>
      </c>
      <c r="AI160" s="174"/>
      <c r="AJ160" s="174" t="s">
        <v>356</v>
      </c>
      <c r="AK160" s="174"/>
      <c r="AL160" s="174"/>
      <c r="AM160" s="174" t="s">
        <v>356</v>
      </c>
      <c r="AN160" s="174"/>
      <c r="AO160" s="174" t="s">
        <v>356</v>
      </c>
      <c r="AP160" s="174"/>
      <c r="AQ160" s="174" t="s">
        <v>356</v>
      </c>
      <c r="AR160" s="174"/>
      <c r="AS160" s="174"/>
      <c r="AT160" s="174" t="s">
        <v>356</v>
      </c>
      <c r="AU160" s="174"/>
      <c r="AV160" s="174"/>
      <c r="AW160" s="174" t="s">
        <v>356</v>
      </c>
      <c r="AX160" s="174"/>
      <c r="AY160" s="174"/>
      <c r="AZ160" s="176"/>
      <c r="BA160" s="176"/>
      <c r="BB160" s="178"/>
      <c r="BC160" s="178"/>
      <c r="BD160" s="178"/>
    </row>
    <row r="161" spans="1:57" ht="13.5" hidden="1" customHeight="1">
      <c r="A161" s="134" t="s">
        <v>319</v>
      </c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  <c r="R161" s="173"/>
      <c r="S161" s="173"/>
      <c r="T161" s="173"/>
      <c r="U161" s="173"/>
      <c r="V161" s="173"/>
      <c r="W161" s="173"/>
      <c r="X161" s="173"/>
      <c r="Y161" s="173"/>
      <c r="Z161" s="173"/>
      <c r="AA161" s="173"/>
      <c r="AB161" s="173"/>
      <c r="AC161" s="173"/>
      <c r="AD161" s="173"/>
      <c r="AE161" s="173"/>
      <c r="AF161" s="173"/>
      <c r="AG161" s="173"/>
      <c r="AH161" s="173"/>
      <c r="AI161" s="173"/>
      <c r="AJ161" s="173"/>
      <c r="AK161" s="173"/>
      <c r="AL161" s="173"/>
      <c r="AM161" s="173"/>
      <c r="AN161" s="173"/>
      <c r="AO161" s="173"/>
      <c r="AP161" s="173"/>
      <c r="AQ161" s="173"/>
      <c r="AR161" s="173"/>
      <c r="AS161" s="173"/>
      <c r="AT161" s="173"/>
      <c r="AU161" s="173"/>
      <c r="AV161" s="173"/>
      <c r="AW161" s="173"/>
      <c r="AX161" s="173"/>
      <c r="AY161" s="173"/>
      <c r="AZ161" s="173"/>
      <c r="BA161" s="173"/>
      <c r="BB161" s="173"/>
      <c r="BC161" s="173"/>
      <c r="BD161" s="173"/>
    </row>
    <row r="162" spans="1:57" ht="13.5" hidden="1" customHeight="1">
      <c r="A162" s="134" t="s">
        <v>320</v>
      </c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  <c r="Z162" s="173"/>
      <c r="AA162" s="173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3"/>
      <c r="AQ162" s="173"/>
      <c r="AR162" s="173"/>
      <c r="AS162" s="173"/>
      <c r="AT162" s="173"/>
      <c r="AU162" s="173"/>
      <c r="AV162" s="173"/>
      <c r="AW162" s="173"/>
      <c r="AX162" s="173"/>
      <c r="AY162" s="173"/>
      <c r="AZ162" s="173"/>
      <c r="BA162" s="173"/>
      <c r="BB162" s="173"/>
      <c r="BC162" s="173"/>
      <c r="BD162" s="173"/>
    </row>
    <row r="163" spans="1:57" ht="13.5" hidden="1" customHeight="1">
      <c r="A163" s="134" t="s">
        <v>321</v>
      </c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  <c r="AA163" s="173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3"/>
      <c r="AQ163" s="173"/>
      <c r="AR163" s="173"/>
      <c r="AS163" s="173"/>
      <c r="AT163" s="173"/>
      <c r="AU163" s="173"/>
      <c r="AV163" s="173"/>
      <c r="AW163" s="173"/>
      <c r="AX163" s="173"/>
      <c r="AY163" s="173"/>
      <c r="AZ163" s="173"/>
      <c r="BA163" s="173"/>
      <c r="BB163" s="173"/>
      <c r="BC163" s="173"/>
      <c r="BD163" s="173"/>
    </row>
    <row r="164" spans="1:57" ht="13.5" hidden="1" customHeight="1">
      <c r="A164" s="134" t="s">
        <v>322</v>
      </c>
      <c r="B164" s="173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  <c r="R164" s="173"/>
      <c r="S164" s="173"/>
      <c r="T164" s="173"/>
      <c r="U164" s="173"/>
      <c r="V164" s="173"/>
      <c r="W164" s="173"/>
      <c r="X164" s="173"/>
      <c r="Y164" s="173"/>
      <c r="Z164" s="173"/>
      <c r="AA164" s="173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3"/>
      <c r="AQ164" s="173"/>
      <c r="AR164" s="173"/>
      <c r="AS164" s="173"/>
      <c r="AT164" s="173"/>
      <c r="AU164" s="173"/>
      <c r="AV164" s="173"/>
      <c r="AW164" s="173"/>
      <c r="AX164" s="173"/>
      <c r="AY164" s="173"/>
      <c r="AZ164" s="173"/>
      <c r="BA164" s="173"/>
      <c r="BB164" s="173"/>
      <c r="BC164" s="173"/>
      <c r="BD164" s="173"/>
    </row>
    <row r="165" spans="1:57" ht="13.5" hidden="1" customHeight="1">
      <c r="A165" s="134" t="s">
        <v>323</v>
      </c>
      <c r="B165" s="173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  <c r="R165" s="173"/>
      <c r="S165" s="173"/>
      <c r="T165" s="173"/>
      <c r="U165" s="173"/>
      <c r="V165" s="173"/>
      <c r="W165" s="173"/>
      <c r="X165" s="173"/>
      <c r="Y165" s="173"/>
      <c r="Z165" s="173"/>
      <c r="AA165" s="173"/>
      <c r="AB165" s="173"/>
      <c r="AC165" s="173"/>
      <c r="AD165" s="173"/>
      <c r="AE165" s="173"/>
      <c r="AF165" s="173"/>
      <c r="AG165" s="173"/>
      <c r="AH165" s="173"/>
      <c r="AI165" s="173"/>
      <c r="AJ165" s="173"/>
      <c r="AK165" s="173"/>
      <c r="AL165" s="173"/>
      <c r="AM165" s="173"/>
      <c r="AN165" s="173"/>
      <c r="AO165" s="173"/>
      <c r="AP165" s="173"/>
      <c r="AQ165" s="173"/>
      <c r="AR165" s="173"/>
      <c r="AS165" s="173"/>
      <c r="AT165" s="173"/>
      <c r="AU165" s="173"/>
      <c r="AV165" s="173"/>
      <c r="AW165" s="173"/>
      <c r="AX165" s="173"/>
      <c r="AY165" s="173"/>
      <c r="AZ165" s="173"/>
      <c r="BA165" s="173"/>
      <c r="BB165" s="173"/>
      <c r="BC165" s="173"/>
      <c r="BD165" s="173"/>
    </row>
    <row r="166" spans="1:57" ht="13.5" hidden="1" customHeight="1">
      <c r="A166" s="151" t="s">
        <v>350</v>
      </c>
      <c r="B166" s="172"/>
      <c r="C166" s="172"/>
      <c r="D166" s="172"/>
      <c r="E166" s="172"/>
      <c r="F166" s="172"/>
      <c r="G166" s="172"/>
      <c r="H166" s="172"/>
      <c r="I166" s="172"/>
      <c r="J166" s="172"/>
      <c r="K166" s="172"/>
      <c r="L166" s="172"/>
      <c r="M166" s="172"/>
      <c r="N166" s="172"/>
      <c r="O166" s="172"/>
      <c r="P166" s="172"/>
      <c r="Q166" s="172"/>
      <c r="R166" s="172"/>
      <c r="S166" s="172"/>
      <c r="T166" s="172"/>
      <c r="U166" s="172"/>
      <c r="V166" s="172"/>
      <c r="W166" s="172"/>
      <c r="X166" s="172"/>
      <c r="Y166" s="172"/>
      <c r="Z166" s="172"/>
      <c r="AA166" s="172"/>
      <c r="AB166" s="172"/>
      <c r="AC166" s="172"/>
      <c r="AD166" s="172"/>
      <c r="AE166" s="172"/>
      <c r="AF166" s="172"/>
      <c r="AG166" s="172"/>
      <c r="AH166" s="172"/>
      <c r="AI166" s="172"/>
      <c r="AJ166" s="172"/>
      <c r="AK166" s="172"/>
      <c r="AL166" s="172"/>
      <c r="AM166" s="172"/>
      <c r="AN166" s="172"/>
      <c r="AO166" s="172"/>
      <c r="AP166" s="172"/>
      <c r="AQ166" s="172"/>
      <c r="AR166" s="172"/>
      <c r="AS166" s="172"/>
      <c r="AT166" s="172"/>
      <c r="AU166" s="172"/>
      <c r="AV166" s="172"/>
      <c r="AW166" s="173"/>
      <c r="AX166" s="173"/>
      <c r="AY166" s="173"/>
      <c r="AZ166" s="173"/>
      <c r="BA166" s="173"/>
      <c r="BB166" s="173"/>
      <c r="BC166" s="173"/>
      <c r="BD166" s="173"/>
    </row>
    <row r="167" spans="1:57" ht="13.5" hidden="1" customHeight="1"/>
    <row r="168" spans="1:57" ht="13.5" hidden="1" customHeight="1">
      <c r="A168" s="178" t="s">
        <v>224</v>
      </c>
      <c r="B168" s="176" t="s">
        <v>367</v>
      </c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  <c r="S168" s="176"/>
      <c r="T168" s="176" t="s">
        <v>6</v>
      </c>
      <c r="U168" s="176"/>
      <c r="V168" s="176"/>
      <c r="W168" s="176"/>
      <c r="X168" s="176"/>
      <c r="Y168" s="176"/>
      <c r="Z168" s="176"/>
      <c r="AA168" s="176"/>
      <c r="AB168" s="176"/>
      <c r="AC168" s="176" t="s">
        <v>348</v>
      </c>
      <c r="AD168" s="176"/>
      <c r="AE168" s="176"/>
      <c r="AF168" s="176"/>
      <c r="AG168" s="176"/>
      <c r="AH168" s="176"/>
      <c r="AI168" s="176"/>
      <c r="AJ168" s="178" t="s">
        <v>8</v>
      </c>
      <c r="AK168" s="178"/>
      <c r="AL168" s="178"/>
      <c r="AM168" s="178" t="s">
        <v>349</v>
      </c>
      <c r="AN168" s="178"/>
      <c r="AO168" s="178"/>
      <c r="AP168" s="176" t="s">
        <v>350</v>
      </c>
      <c r="AQ168" s="176"/>
      <c r="AR168" s="176"/>
      <c r="AS168" s="176" t="s">
        <v>364</v>
      </c>
      <c r="AT168" s="176"/>
      <c r="AU168" s="176"/>
      <c r="AV168" s="176"/>
      <c r="AW168" s="178" t="s">
        <v>360</v>
      </c>
      <c r="AX168" s="178"/>
      <c r="AY168" s="178"/>
      <c r="AZ168" s="152"/>
      <c r="BA168" s="153"/>
      <c r="BB168" s="141"/>
      <c r="BC168" s="153"/>
      <c r="BD168" s="141"/>
      <c r="BE168" s="153"/>
    </row>
    <row r="169" spans="1:57" ht="13.5" hidden="1" customHeight="1">
      <c r="A169" s="178"/>
      <c r="B169" s="176"/>
      <c r="C169" s="176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  <c r="AA169" s="176"/>
      <c r="AB169" s="176"/>
      <c r="AC169" s="176" t="s">
        <v>73</v>
      </c>
      <c r="AD169" s="176"/>
      <c r="AE169" s="176"/>
      <c r="AF169" s="176"/>
      <c r="AG169" s="176"/>
      <c r="AH169" s="176"/>
      <c r="AI169" s="176"/>
      <c r="AJ169" s="176" t="s">
        <v>361</v>
      </c>
      <c r="AK169" s="176"/>
      <c r="AL169" s="176"/>
      <c r="AM169" s="178"/>
      <c r="AN169" s="177"/>
      <c r="AO169" s="178"/>
      <c r="AP169" s="176"/>
      <c r="AQ169" s="177"/>
      <c r="AR169" s="176"/>
      <c r="AS169" s="176"/>
      <c r="AT169" s="177"/>
      <c r="AU169" s="177"/>
      <c r="AV169" s="176"/>
      <c r="AW169" s="178"/>
      <c r="AX169" s="177"/>
      <c r="AY169" s="178"/>
      <c r="AZ169" s="141"/>
      <c r="BA169" s="153"/>
      <c r="BB169" s="153"/>
      <c r="BC169" s="153"/>
      <c r="BD169" s="141"/>
      <c r="BE169" s="153"/>
    </row>
    <row r="170" spans="1:57" ht="13.5" hidden="1" customHeight="1">
      <c r="A170" s="178"/>
      <c r="B170" s="176" t="s">
        <v>350</v>
      </c>
      <c r="C170" s="176"/>
      <c r="D170" s="176"/>
      <c r="E170" s="176"/>
      <c r="F170" s="176"/>
      <c r="G170" s="176"/>
      <c r="H170" s="176" t="s">
        <v>354</v>
      </c>
      <c r="I170" s="176"/>
      <c r="J170" s="176"/>
      <c r="K170" s="176"/>
      <c r="L170" s="176"/>
      <c r="M170" s="176"/>
      <c r="N170" s="176" t="s">
        <v>355</v>
      </c>
      <c r="O170" s="176"/>
      <c r="P170" s="176"/>
      <c r="Q170" s="176"/>
      <c r="R170" s="176"/>
      <c r="S170" s="176"/>
      <c r="T170" s="176" t="s">
        <v>350</v>
      </c>
      <c r="U170" s="176"/>
      <c r="V170" s="176"/>
      <c r="W170" s="176" t="s">
        <v>354</v>
      </c>
      <c r="X170" s="176"/>
      <c r="Y170" s="176"/>
      <c r="Z170" s="176" t="s">
        <v>355</v>
      </c>
      <c r="AA170" s="176"/>
      <c r="AB170" s="176"/>
      <c r="AC170" s="176" t="s">
        <v>350</v>
      </c>
      <c r="AD170" s="176"/>
      <c r="AE170" s="176"/>
      <c r="AF170" s="176" t="s">
        <v>354</v>
      </c>
      <c r="AG170" s="176"/>
      <c r="AH170" s="176" t="s">
        <v>355</v>
      </c>
      <c r="AI170" s="176"/>
      <c r="AJ170" s="176"/>
      <c r="AK170" s="176"/>
      <c r="AL170" s="176"/>
      <c r="AM170" s="178"/>
      <c r="AN170" s="178"/>
      <c r="AO170" s="178"/>
      <c r="AP170" s="176"/>
      <c r="AQ170" s="176"/>
      <c r="AR170" s="176"/>
      <c r="AS170" s="176"/>
      <c r="AT170" s="177"/>
      <c r="AU170" s="177"/>
      <c r="AV170" s="176"/>
      <c r="AW170" s="178"/>
      <c r="AX170" s="177"/>
      <c r="AY170" s="178"/>
      <c r="AZ170" s="141"/>
      <c r="BA170" s="153"/>
      <c r="BB170" s="153"/>
      <c r="BC170" s="153"/>
      <c r="BD170" s="141"/>
      <c r="BE170" s="153"/>
    </row>
    <row r="171" spans="1:57" ht="13.5" hidden="1" customHeight="1">
      <c r="A171" s="178"/>
      <c r="B171" s="174" t="s">
        <v>356</v>
      </c>
      <c r="C171" s="174"/>
      <c r="D171" s="174"/>
      <c r="E171" s="175" t="s">
        <v>366</v>
      </c>
      <c r="F171" s="175"/>
      <c r="G171" s="175"/>
      <c r="H171" s="174" t="s">
        <v>356</v>
      </c>
      <c r="I171" s="174"/>
      <c r="J171" s="174"/>
      <c r="K171" s="175" t="s">
        <v>366</v>
      </c>
      <c r="L171" s="175"/>
      <c r="M171" s="175"/>
      <c r="N171" s="174" t="s">
        <v>356</v>
      </c>
      <c r="O171" s="174"/>
      <c r="P171" s="174"/>
      <c r="Q171" s="175" t="s">
        <v>366</v>
      </c>
      <c r="R171" s="175"/>
      <c r="S171" s="175"/>
      <c r="T171" s="174" t="s">
        <v>356</v>
      </c>
      <c r="U171" s="174"/>
      <c r="V171" s="174"/>
      <c r="W171" s="174" t="s">
        <v>356</v>
      </c>
      <c r="X171" s="174"/>
      <c r="Y171" s="174"/>
      <c r="Z171" s="174" t="s">
        <v>356</v>
      </c>
      <c r="AA171" s="174"/>
      <c r="AB171" s="174"/>
      <c r="AC171" s="174" t="s">
        <v>356</v>
      </c>
      <c r="AD171" s="174"/>
      <c r="AE171" s="174"/>
      <c r="AF171" s="174" t="s">
        <v>356</v>
      </c>
      <c r="AG171" s="174"/>
      <c r="AH171" s="174" t="s">
        <v>356</v>
      </c>
      <c r="AI171" s="174"/>
      <c r="AJ171" s="174" t="s">
        <v>356</v>
      </c>
      <c r="AK171" s="174"/>
      <c r="AL171" s="174"/>
      <c r="AM171" s="174" t="s">
        <v>356</v>
      </c>
      <c r="AN171" s="174"/>
      <c r="AO171" s="174"/>
      <c r="AP171" s="174" t="s">
        <v>356</v>
      </c>
      <c r="AQ171" s="174"/>
      <c r="AR171" s="174"/>
      <c r="AS171" s="176"/>
      <c r="AT171" s="176"/>
      <c r="AU171" s="176"/>
      <c r="AV171" s="176"/>
      <c r="AW171" s="178"/>
      <c r="AX171" s="178"/>
      <c r="AY171" s="178"/>
      <c r="AZ171" s="141"/>
      <c r="BA171" s="153"/>
      <c r="BB171" s="153"/>
      <c r="BC171" s="153"/>
      <c r="BD171" s="141"/>
      <c r="BE171" s="153"/>
    </row>
    <row r="172" spans="1:57" ht="13.5" hidden="1" customHeight="1">
      <c r="A172" s="134" t="s">
        <v>319</v>
      </c>
      <c r="B172" s="173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  <c r="R172" s="173"/>
      <c r="S172" s="173"/>
      <c r="T172" s="173"/>
      <c r="U172" s="173"/>
      <c r="V172" s="173"/>
      <c r="W172" s="173"/>
      <c r="X172" s="173"/>
      <c r="Y172" s="173"/>
      <c r="Z172" s="173"/>
      <c r="AA172" s="173"/>
      <c r="AB172" s="173"/>
      <c r="AC172" s="173"/>
      <c r="AD172" s="173"/>
      <c r="AE172" s="173"/>
      <c r="AF172" s="173"/>
      <c r="AG172" s="173"/>
      <c r="AH172" s="173"/>
      <c r="AI172" s="173"/>
      <c r="AJ172" s="173"/>
      <c r="AK172" s="173"/>
      <c r="AL172" s="173"/>
      <c r="AM172" s="173"/>
      <c r="AN172" s="173"/>
      <c r="AO172" s="173"/>
      <c r="AP172" s="173"/>
      <c r="AQ172" s="173"/>
      <c r="AR172" s="173"/>
      <c r="AS172" s="173"/>
      <c r="AT172" s="173"/>
      <c r="AU172" s="173"/>
      <c r="AV172" s="173"/>
      <c r="AW172" s="173"/>
      <c r="AX172" s="173"/>
      <c r="AY172" s="173"/>
      <c r="AZ172" s="141"/>
      <c r="BA172" s="153"/>
      <c r="BB172" s="141"/>
      <c r="BC172" s="153"/>
      <c r="BD172" s="141"/>
      <c r="BE172" s="153"/>
    </row>
    <row r="173" spans="1:57" ht="13.5" hidden="1" customHeight="1">
      <c r="A173" s="134" t="s">
        <v>320</v>
      </c>
      <c r="B173" s="173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  <c r="R173" s="173"/>
      <c r="S173" s="173"/>
      <c r="T173" s="173"/>
      <c r="U173" s="173"/>
      <c r="V173" s="173"/>
      <c r="W173" s="173"/>
      <c r="X173" s="173"/>
      <c r="Y173" s="173"/>
      <c r="Z173" s="173"/>
      <c r="AA173" s="173"/>
      <c r="AB173" s="173"/>
      <c r="AC173" s="173"/>
      <c r="AD173" s="173"/>
      <c r="AE173" s="173"/>
      <c r="AF173" s="173"/>
      <c r="AG173" s="173"/>
      <c r="AH173" s="173"/>
      <c r="AI173" s="173"/>
      <c r="AJ173" s="173"/>
      <c r="AK173" s="173"/>
      <c r="AL173" s="173"/>
      <c r="AM173" s="173"/>
      <c r="AN173" s="173"/>
      <c r="AO173" s="173"/>
      <c r="AP173" s="173"/>
      <c r="AQ173" s="173"/>
      <c r="AR173" s="173"/>
      <c r="AS173" s="173"/>
      <c r="AT173" s="173"/>
      <c r="AU173" s="173"/>
      <c r="AV173" s="173"/>
      <c r="AW173" s="173"/>
      <c r="AX173" s="173"/>
      <c r="AY173" s="173"/>
      <c r="AZ173" s="141"/>
      <c r="BA173" s="153"/>
      <c r="BB173" s="141"/>
      <c r="BC173" s="153"/>
      <c r="BD173" s="141"/>
      <c r="BE173" s="153"/>
    </row>
    <row r="174" spans="1:57" ht="13.5" hidden="1" customHeight="1">
      <c r="A174" s="134" t="s">
        <v>321</v>
      </c>
      <c r="B174" s="173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  <c r="R174" s="173"/>
      <c r="S174" s="173"/>
      <c r="T174" s="173"/>
      <c r="U174" s="173"/>
      <c r="V174" s="173"/>
      <c r="W174" s="173"/>
      <c r="X174" s="173"/>
      <c r="Y174" s="173"/>
      <c r="Z174" s="173"/>
      <c r="AA174" s="173"/>
      <c r="AB174" s="173"/>
      <c r="AC174" s="173"/>
      <c r="AD174" s="173"/>
      <c r="AE174" s="173"/>
      <c r="AF174" s="173"/>
      <c r="AG174" s="173"/>
      <c r="AH174" s="173"/>
      <c r="AI174" s="173"/>
      <c r="AJ174" s="173"/>
      <c r="AK174" s="173"/>
      <c r="AL174" s="173"/>
      <c r="AM174" s="173"/>
      <c r="AN174" s="173"/>
      <c r="AO174" s="173"/>
      <c r="AP174" s="173"/>
      <c r="AQ174" s="173"/>
      <c r="AR174" s="173"/>
      <c r="AS174" s="173"/>
      <c r="AT174" s="173"/>
      <c r="AU174" s="173"/>
      <c r="AV174" s="173"/>
      <c r="AW174" s="173"/>
      <c r="AX174" s="173"/>
      <c r="AY174" s="173"/>
      <c r="AZ174" s="141"/>
      <c r="BA174" s="153"/>
      <c r="BB174" s="141"/>
      <c r="BC174" s="153"/>
      <c r="BD174" s="141"/>
      <c r="BE174" s="153"/>
    </row>
    <row r="175" spans="1:57" ht="13.5" hidden="1" customHeight="1">
      <c r="A175" s="134" t="s">
        <v>322</v>
      </c>
      <c r="B175" s="173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  <c r="S175" s="173"/>
      <c r="T175" s="173"/>
      <c r="U175" s="173"/>
      <c r="V175" s="173"/>
      <c r="W175" s="173"/>
      <c r="X175" s="173"/>
      <c r="Y175" s="173"/>
      <c r="Z175" s="173"/>
      <c r="AA175" s="173"/>
      <c r="AB175" s="173"/>
      <c r="AC175" s="173"/>
      <c r="AD175" s="173"/>
      <c r="AE175" s="173"/>
      <c r="AF175" s="173"/>
      <c r="AG175" s="173"/>
      <c r="AH175" s="173"/>
      <c r="AI175" s="173"/>
      <c r="AJ175" s="173"/>
      <c r="AK175" s="173"/>
      <c r="AL175" s="173"/>
      <c r="AM175" s="173"/>
      <c r="AN175" s="173"/>
      <c r="AO175" s="173"/>
      <c r="AP175" s="173"/>
      <c r="AQ175" s="173"/>
      <c r="AR175" s="173"/>
      <c r="AS175" s="173"/>
      <c r="AT175" s="173"/>
      <c r="AU175" s="173"/>
      <c r="AV175" s="173"/>
      <c r="AW175" s="173"/>
      <c r="AX175" s="173"/>
      <c r="AY175" s="173"/>
      <c r="AZ175" s="141"/>
      <c r="BA175" s="153"/>
      <c r="BB175" s="141"/>
      <c r="BC175" s="153"/>
      <c r="BD175" s="141"/>
      <c r="BE175" s="153"/>
    </row>
    <row r="176" spans="1:57" ht="13.5" hidden="1" customHeight="1">
      <c r="A176" s="134" t="s">
        <v>323</v>
      </c>
      <c r="B176" s="173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  <c r="R176" s="173"/>
      <c r="S176" s="173"/>
      <c r="T176" s="173"/>
      <c r="U176" s="173"/>
      <c r="V176" s="173"/>
      <c r="W176" s="173"/>
      <c r="X176" s="173"/>
      <c r="Y176" s="173"/>
      <c r="Z176" s="173"/>
      <c r="AA176" s="173"/>
      <c r="AB176" s="173"/>
      <c r="AC176" s="173"/>
      <c r="AD176" s="173"/>
      <c r="AE176" s="173"/>
      <c r="AF176" s="173"/>
      <c r="AG176" s="173"/>
      <c r="AH176" s="173"/>
      <c r="AI176" s="173"/>
      <c r="AJ176" s="173"/>
      <c r="AK176" s="173"/>
      <c r="AL176" s="173"/>
      <c r="AM176" s="173"/>
      <c r="AN176" s="173"/>
      <c r="AO176" s="173"/>
      <c r="AP176" s="173"/>
      <c r="AQ176" s="173"/>
      <c r="AR176" s="173"/>
      <c r="AS176" s="173"/>
      <c r="AT176" s="173"/>
      <c r="AU176" s="173"/>
      <c r="AV176" s="173"/>
      <c r="AW176" s="173"/>
      <c r="AX176" s="173"/>
      <c r="AY176" s="173"/>
      <c r="AZ176" s="141"/>
      <c r="BA176" s="153"/>
      <c r="BB176" s="141"/>
      <c r="BC176" s="153"/>
      <c r="BD176" s="141"/>
      <c r="BE176" s="153"/>
    </row>
    <row r="177" spans="1:57" ht="13.5" hidden="1" customHeight="1">
      <c r="A177" s="151" t="s">
        <v>350</v>
      </c>
      <c r="B177" s="172"/>
      <c r="C177" s="172"/>
      <c r="D177" s="172"/>
      <c r="E177" s="172"/>
      <c r="F177" s="172"/>
      <c r="G177" s="172"/>
      <c r="H177" s="172"/>
      <c r="I177" s="172"/>
      <c r="J177" s="172"/>
      <c r="K177" s="172"/>
      <c r="L177" s="172"/>
      <c r="M177" s="172"/>
      <c r="N177" s="172"/>
      <c r="O177" s="172"/>
      <c r="P177" s="172"/>
      <c r="Q177" s="172"/>
      <c r="R177" s="172"/>
      <c r="S177" s="172"/>
      <c r="T177" s="172"/>
      <c r="U177" s="172"/>
      <c r="V177" s="172"/>
      <c r="W177" s="172"/>
      <c r="X177" s="172"/>
      <c r="Y177" s="172"/>
      <c r="Z177" s="172"/>
      <c r="AA177" s="172"/>
      <c r="AB177" s="172"/>
      <c r="AC177" s="172"/>
      <c r="AD177" s="172"/>
      <c r="AE177" s="172"/>
      <c r="AF177" s="172"/>
      <c r="AG177" s="172"/>
      <c r="AH177" s="172"/>
      <c r="AI177" s="172"/>
      <c r="AJ177" s="172"/>
      <c r="AK177" s="172"/>
      <c r="AL177" s="172"/>
      <c r="AM177" s="172"/>
      <c r="AN177" s="172"/>
      <c r="AO177" s="172"/>
      <c r="AP177" s="173"/>
      <c r="AQ177" s="173"/>
      <c r="AR177" s="173"/>
      <c r="AS177" s="173"/>
      <c r="AT177" s="173"/>
      <c r="AU177" s="173"/>
      <c r="AV177" s="173"/>
      <c r="AW177" s="173"/>
      <c r="AX177" s="173"/>
      <c r="AY177" s="173"/>
      <c r="AZ177" s="141"/>
      <c r="BA177" s="153"/>
      <c r="BB177" s="141"/>
      <c r="BC177" s="153"/>
      <c r="BD177" s="141"/>
      <c r="BE177" s="153"/>
    </row>
  </sheetData>
  <mergeCells count="2078">
    <mergeCell ref="A2:Q2"/>
    <mergeCell ref="A3:A5"/>
    <mergeCell ref="B3:E3"/>
    <mergeCell ref="F3:F4"/>
    <mergeCell ref="G3:I3"/>
    <mergeCell ref="J3:J4"/>
    <mergeCell ref="K3:M3"/>
    <mergeCell ref="O3:R3"/>
    <mergeCell ref="AT3:AV3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AF3:AF4"/>
    <mergeCell ref="AG3:AI3"/>
    <mergeCell ref="AJ3:AJ4"/>
    <mergeCell ref="AK3:AN3"/>
    <mergeCell ref="AO3:AR3"/>
    <mergeCell ref="AS3:AS4"/>
    <mergeCell ref="S3:S4"/>
    <mergeCell ref="T3:V3"/>
    <mergeCell ref="W3:W4"/>
    <mergeCell ref="X3:Z3"/>
    <mergeCell ref="AA3:AA4"/>
    <mergeCell ref="AB3:AE3"/>
    <mergeCell ref="A10:A11"/>
    <mergeCell ref="B10:B11"/>
    <mergeCell ref="C10:C11"/>
    <mergeCell ref="D10:D11"/>
    <mergeCell ref="E10:E11"/>
    <mergeCell ref="AQ7:AQ8"/>
    <mergeCell ref="AR7:AR8"/>
    <mergeCell ref="AS7:AS8"/>
    <mergeCell ref="AT7:AT8"/>
    <mergeCell ref="AU7:AU8"/>
    <mergeCell ref="AV7:AV8"/>
    <mergeCell ref="AK7:AK8"/>
    <mergeCell ref="AL7:AL8"/>
    <mergeCell ref="AM7:AM8"/>
    <mergeCell ref="AN7:AN8"/>
    <mergeCell ref="AO7:AO8"/>
    <mergeCell ref="AP7:AP8"/>
    <mergeCell ref="AE7:AE8"/>
    <mergeCell ref="AF7:AF8"/>
    <mergeCell ref="AG7:AG8"/>
    <mergeCell ref="AH7:AH8"/>
    <mergeCell ref="AI7:AI8"/>
    <mergeCell ref="AJ7:AJ8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L10:L11"/>
    <mergeCell ref="M10:M11"/>
    <mergeCell ref="N10:N11"/>
    <mergeCell ref="O10:O11"/>
    <mergeCell ref="P10:P11"/>
    <mergeCell ref="Q10:Q11"/>
    <mergeCell ref="F10:F11"/>
    <mergeCell ref="G10:G11"/>
    <mergeCell ref="H10:H11"/>
    <mergeCell ref="I10:I11"/>
    <mergeCell ref="J10:J11"/>
    <mergeCell ref="K10:K11"/>
    <mergeCell ref="AW7:AW8"/>
    <mergeCell ref="AX7:AX8"/>
    <mergeCell ref="AY7:AY8"/>
    <mergeCell ref="AZ7:AZ8"/>
    <mergeCell ref="BA7:BA8"/>
    <mergeCell ref="V7:V8"/>
    <mergeCell ref="W7:W8"/>
    <mergeCell ref="X7:X8"/>
    <mergeCell ref="M7:M8"/>
    <mergeCell ref="N7:N8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AN10:AN11"/>
    <mergeCell ref="AO10:AO11"/>
    <mergeCell ref="AD10:AD11"/>
    <mergeCell ref="AE10:AE11"/>
    <mergeCell ref="AF10:AF11"/>
    <mergeCell ref="AG10:AG11"/>
    <mergeCell ref="AH10:AH11"/>
    <mergeCell ref="AI10:AI11"/>
    <mergeCell ref="X10:X11"/>
    <mergeCell ref="Y10:Y11"/>
    <mergeCell ref="Z10:Z11"/>
    <mergeCell ref="AA10:AA11"/>
    <mergeCell ref="AB10:AB11"/>
    <mergeCell ref="AC10:AC11"/>
    <mergeCell ref="R10:R11"/>
    <mergeCell ref="S10:S11"/>
    <mergeCell ref="T10:T11"/>
    <mergeCell ref="U10:U11"/>
    <mergeCell ref="V10:V11"/>
    <mergeCell ref="W10:W11"/>
    <mergeCell ref="J13:J14"/>
    <mergeCell ref="K13:K14"/>
    <mergeCell ref="L13:L14"/>
    <mergeCell ref="M13:M14"/>
    <mergeCell ref="N13:N14"/>
    <mergeCell ref="O13:O14"/>
    <mergeCell ref="B12:BA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V10:AV11"/>
    <mergeCell ref="AW10:AW11"/>
    <mergeCell ref="AX10:AX11"/>
    <mergeCell ref="AY10:AY11"/>
    <mergeCell ref="AZ10:AZ11"/>
    <mergeCell ref="BA10:BA11"/>
    <mergeCell ref="AP10:AP11"/>
    <mergeCell ref="AQ10:AQ11"/>
    <mergeCell ref="AR10:AR11"/>
    <mergeCell ref="AS10:AS11"/>
    <mergeCell ref="AT10:AT11"/>
    <mergeCell ref="AU10:AU11"/>
    <mergeCell ref="AJ10:AJ11"/>
    <mergeCell ref="AK10:AK11"/>
    <mergeCell ref="AL10:AL11"/>
    <mergeCell ref="AM10:AM11"/>
    <mergeCell ref="AL13:AL14"/>
    <mergeCell ref="AM13:AM14"/>
    <mergeCell ref="AB13:AB14"/>
    <mergeCell ref="AC13:AC14"/>
    <mergeCell ref="AD13:AD14"/>
    <mergeCell ref="AE13:AE14"/>
    <mergeCell ref="AF13:AF14"/>
    <mergeCell ref="AG13:AG14"/>
    <mergeCell ref="V13:V14"/>
    <mergeCell ref="W13:W14"/>
    <mergeCell ref="X13:X14"/>
    <mergeCell ref="Y13:Y14"/>
    <mergeCell ref="Z13:Z14"/>
    <mergeCell ref="AA13:AA14"/>
    <mergeCell ref="P13:P14"/>
    <mergeCell ref="Q13:Q14"/>
    <mergeCell ref="R13:R14"/>
    <mergeCell ref="S13:S14"/>
    <mergeCell ref="T13:T14"/>
    <mergeCell ref="U13:U14"/>
    <mergeCell ref="H16:H17"/>
    <mergeCell ref="I16:I17"/>
    <mergeCell ref="J16:J17"/>
    <mergeCell ref="K16:K17"/>
    <mergeCell ref="L16:L17"/>
    <mergeCell ref="M16:M17"/>
    <mergeCell ref="AZ13:AZ14"/>
    <mergeCell ref="BA13:BA14"/>
    <mergeCell ref="B15:BA15"/>
    <mergeCell ref="A16:A17"/>
    <mergeCell ref="B16:B17"/>
    <mergeCell ref="C16:C17"/>
    <mergeCell ref="D16:D17"/>
    <mergeCell ref="E16:E17"/>
    <mergeCell ref="F16:F17"/>
    <mergeCell ref="G16:G17"/>
    <mergeCell ref="AT13:AT14"/>
    <mergeCell ref="AU13:AU14"/>
    <mergeCell ref="AV13:AV14"/>
    <mergeCell ref="AW13:AW14"/>
    <mergeCell ref="AX13:AX14"/>
    <mergeCell ref="AY13:AY14"/>
    <mergeCell ref="AN13:AN14"/>
    <mergeCell ref="AO13:AO14"/>
    <mergeCell ref="AP13:AP14"/>
    <mergeCell ref="AQ13:AQ14"/>
    <mergeCell ref="AR13:AR14"/>
    <mergeCell ref="AS13:AS14"/>
    <mergeCell ref="AH13:AH14"/>
    <mergeCell ref="AI13:AI14"/>
    <mergeCell ref="AJ13:AJ14"/>
    <mergeCell ref="AK13:AK14"/>
    <mergeCell ref="AJ16:AJ17"/>
    <mergeCell ref="AK16:AK17"/>
    <mergeCell ref="Z16:Z17"/>
    <mergeCell ref="AA16:AA17"/>
    <mergeCell ref="AB16:AB17"/>
    <mergeCell ref="AC16:AC17"/>
    <mergeCell ref="AD16:AD17"/>
    <mergeCell ref="AE16:AE17"/>
    <mergeCell ref="T16:T17"/>
    <mergeCell ref="U16:U17"/>
    <mergeCell ref="V16:V17"/>
    <mergeCell ref="W16:W17"/>
    <mergeCell ref="X16:X17"/>
    <mergeCell ref="Y16:Y17"/>
    <mergeCell ref="N16:N17"/>
    <mergeCell ref="O16:O17"/>
    <mergeCell ref="P16:P17"/>
    <mergeCell ref="Q16:Q17"/>
    <mergeCell ref="R16:R17"/>
    <mergeCell ref="S16:S17"/>
    <mergeCell ref="F19:F20"/>
    <mergeCell ref="G19:G20"/>
    <mergeCell ref="H19:H20"/>
    <mergeCell ref="I19:I20"/>
    <mergeCell ref="J19:J20"/>
    <mergeCell ref="K19:K20"/>
    <mergeCell ref="AX16:AX17"/>
    <mergeCell ref="AY16:AY17"/>
    <mergeCell ref="AZ16:AZ17"/>
    <mergeCell ref="BA16:BA17"/>
    <mergeCell ref="B18:BA18"/>
    <mergeCell ref="A19:A20"/>
    <mergeCell ref="B19:B20"/>
    <mergeCell ref="C19:C20"/>
    <mergeCell ref="D19:D20"/>
    <mergeCell ref="E19:E20"/>
    <mergeCell ref="AR16:AR17"/>
    <mergeCell ref="AS16:AS17"/>
    <mergeCell ref="AT16:AT17"/>
    <mergeCell ref="AU16:AU17"/>
    <mergeCell ref="AV16:AV17"/>
    <mergeCell ref="AW16:AW17"/>
    <mergeCell ref="AL16:AL17"/>
    <mergeCell ref="AM16:AM17"/>
    <mergeCell ref="AN16:AN17"/>
    <mergeCell ref="AO16:AO17"/>
    <mergeCell ref="AP16:AP17"/>
    <mergeCell ref="AQ16:AQ17"/>
    <mergeCell ref="AF16:AF17"/>
    <mergeCell ref="AG16:AG17"/>
    <mergeCell ref="AH16:AH17"/>
    <mergeCell ref="AI16:AI17"/>
    <mergeCell ref="AH19:AH20"/>
    <mergeCell ref="AI19:AI20"/>
    <mergeCell ref="X19:X20"/>
    <mergeCell ref="Y19:Y20"/>
    <mergeCell ref="Z19:Z20"/>
    <mergeCell ref="AA19:AA20"/>
    <mergeCell ref="AB19:AB20"/>
    <mergeCell ref="AC19:AC20"/>
    <mergeCell ref="R19:R20"/>
    <mergeCell ref="S19:S20"/>
    <mergeCell ref="T19:T20"/>
    <mergeCell ref="U19:U20"/>
    <mergeCell ref="V19:V20"/>
    <mergeCell ref="W19:W20"/>
    <mergeCell ref="L19:L20"/>
    <mergeCell ref="M19:M20"/>
    <mergeCell ref="N19:N20"/>
    <mergeCell ref="O19:O20"/>
    <mergeCell ref="P19:P20"/>
    <mergeCell ref="Q19:Q20"/>
    <mergeCell ref="B21:BA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AV19:AV20"/>
    <mergeCell ref="AW19:AW20"/>
    <mergeCell ref="AX19:AX20"/>
    <mergeCell ref="AY19:AY20"/>
    <mergeCell ref="AZ19:AZ20"/>
    <mergeCell ref="BA19:BA20"/>
    <mergeCell ref="AP19:AP20"/>
    <mergeCell ref="AQ19:AQ20"/>
    <mergeCell ref="AR19:AR20"/>
    <mergeCell ref="AS19:AS20"/>
    <mergeCell ref="AT19:AT20"/>
    <mergeCell ref="AU19:AU20"/>
    <mergeCell ref="AJ19:AJ20"/>
    <mergeCell ref="AK19:AK20"/>
    <mergeCell ref="AL19:AL20"/>
    <mergeCell ref="AM19:AM20"/>
    <mergeCell ref="AN19:AN20"/>
    <mergeCell ref="AO19:AO20"/>
    <mergeCell ref="AD19:AD20"/>
    <mergeCell ref="AE19:AE20"/>
    <mergeCell ref="AF19:AF20"/>
    <mergeCell ref="AG19:AG20"/>
    <mergeCell ref="AF22:AF23"/>
    <mergeCell ref="AG22:AG23"/>
    <mergeCell ref="V22:V23"/>
    <mergeCell ref="W22:W23"/>
    <mergeCell ref="X22:X23"/>
    <mergeCell ref="Y22:Y23"/>
    <mergeCell ref="Z22:Z23"/>
    <mergeCell ref="AA22:AA23"/>
    <mergeCell ref="P22:P23"/>
    <mergeCell ref="Q22:Q23"/>
    <mergeCell ref="R22:R23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AT22:AT23"/>
    <mergeCell ref="AU22:AU23"/>
    <mergeCell ref="AV22:AV23"/>
    <mergeCell ref="AW22:AW23"/>
    <mergeCell ref="AX22:AX23"/>
    <mergeCell ref="AY22:AY23"/>
    <mergeCell ref="AN22:AN23"/>
    <mergeCell ref="AO22:AO23"/>
    <mergeCell ref="AP22:AP23"/>
    <mergeCell ref="AQ22:AQ23"/>
    <mergeCell ref="AR22:AR23"/>
    <mergeCell ref="AS22:AS23"/>
    <mergeCell ref="AH22:AH23"/>
    <mergeCell ref="AI22:AI23"/>
    <mergeCell ref="AJ22:AJ23"/>
    <mergeCell ref="AK22:AK23"/>
    <mergeCell ref="AL22:AL23"/>
    <mergeCell ref="AM22:AM23"/>
    <mergeCell ref="AB22:AB23"/>
    <mergeCell ref="AC22:AC23"/>
    <mergeCell ref="AD22:AD23"/>
    <mergeCell ref="AE22:AE23"/>
    <mergeCell ref="AE25:AE26"/>
    <mergeCell ref="AF25:AF26"/>
    <mergeCell ref="U25:U26"/>
    <mergeCell ref="V25:V26"/>
    <mergeCell ref="W25:W26"/>
    <mergeCell ref="X25:X26"/>
    <mergeCell ref="Y25:Y26"/>
    <mergeCell ref="Z25:Z26"/>
    <mergeCell ref="O25:O26"/>
    <mergeCell ref="P25:P26"/>
    <mergeCell ref="Q25:Q26"/>
    <mergeCell ref="R25:R26"/>
    <mergeCell ref="S25:S26"/>
    <mergeCell ref="T25:T26"/>
    <mergeCell ref="I25:I26"/>
    <mergeCell ref="J25:J26"/>
    <mergeCell ref="K25:K26"/>
    <mergeCell ref="L25:L26"/>
    <mergeCell ref="M25:M26"/>
    <mergeCell ref="N25:N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AS25:AS26"/>
    <mergeCell ref="AT25:AT26"/>
    <mergeCell ref="AU25:AU26"/>
    <mergeCell ref="AV25:AV26"/>
    <mergeCell ref="AW25:AW26"/>
    <mergeCell ref="AX25:AX26"/>
    <mergeCell ref="AM25:AM26"/>
    <mergeCell ref="AN25:AN26"/>
    <mergeCell ref="AO25:AO26"/>
    <mergeCell ref="AP25:AP26"/>
    <mergeCell ref="AQ25:AQ26"/>
    <mergeCell ref="AR25:AR26"/>
    <mergeCell ref="AG25:AG26"/>
    <mergeCell ref="AH25:AH26"/>
    <mergeCell ref="AI25:AI26"/>
    <mergeCell ref="AJ25:AJ26"/>
    <mergeCell ref="AK25:AK26"/>
    <mergeCell ref="AL25:AL26"/>
    <mergeCell ref="AA25:AA26"/>
    <mergeCell ref="AB25:AB26"/>
    <mergeCell ref="AC25:AC26"/>
    <mergeCell ref="AD25:AD26"/>
    <mergeCell ref="AD28:AD29"/>
    <mergeCell ref="AE28:AE29"/>
    <mergeCell ref="T28:T29"/>
    <mergeCell ref="U28:U29"/>
    <mergeCell ref="V28:V29"/>
    <mergeCell ref="W28:W29"/>
    <mergeCell ref="X28:X29"/>
    <mergeCell ref="Y28:Y29"/>
    <mergeCell ref="N28:N29"/>
    <mergeCell ref="O28:O29"/>
    <mergeCell ref="P28:P29"/>
    <mergeCell ref="Q28:Q29"/>
    <mergeCell ref="R28:R29"/>
    <mergeCell ref="S28:S29"/>
    <mergeCell ref="H28:H29"/>
    <mergeCell ref="I28:I29"/>
    <mergeCell ref="J28:J29"/>
    <mergeCell ref="K28:K29"/>
    <mergeCell ref="L28:L29"/>
    <mergeCell ref="M28:M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AR28:AR29"/>
    <mergeCell ref="AS28:AS29"/>
    <mergeCell ref="AT28:AT29"/>
    <mergeCell ref="AU28:AU29"/>
    <mergeCell ref="AV28:AV29"/>
    <mergeCell ref="AW28:AW29"/>
    <mergeCell ref="AL28:AL29"/>
    <mergeCell ref="AM28:AM29"/>
    <mergeCell ref="AN28:AN29"/>
    <mergeCell ref="AO28:AO29"/>
    <mergeCell ref="AP28:AP29"/>
    <mergeCell ref="AQ28:AQ29"/>
    <mergeCell ref="AF28:AF29"/>
    <mergeCell ref="AG28:AG29"/>
    <mergeCell ref="AH28:AH29"/>
    <mergeCell ref="AI28:AI29"/>
    <mergeCell ref="AJ28:AJ29"/>
    <mergeCell ref="AK28:AK29"/>
    <mergeCell ref="Z28:Z29"/>
    <mergeCell ref="AA28:AA29"/>
    <mergeCell ref="AB28:AB29"/>
    <mergeCell ref="AC28:AC29"/>
    <mergeCell ref="AC31:AC32"/>
    <mergeCell ref="AD31:AD32"/>
    <mergeCell ref="S31:S32"/>
    <mergeCell ref="T31:T32"/>
    <mergeCell ref="U31:U32"/>
    <mergeCell ref="V31:V32"/>
    <mergeCell ref="W31:W32"/>
    <mergeCell ref="X31:X32"/>
    <mergeCell ref="M31:M32"/>
    <mergeCell ref="N31:N32"/>
    <mergeCell ref="O31:O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AQ31:AQ32"/>
    <mergeCell ref="AR31:AR32"/>
    <mergeCell ref="AS31:AS32"/>
    <mergeCell ref="AT31:AT32"/>
    <mergeCell ref="AU31:AU32"/>
    <mergeCell ref="AV31:AV32"/>
    <mergeCell ref="AK31:AK32"/>
    <mergeCell ref="AL31:AL32"/>
    <mergeCell ref="AM31:AM32"/>
    <mergeCell ref="AN31:AN32"/>
    <mergeCell ref="AO31:AO32"/>
    <mergeCell ref="AP31:AP32"/>
    <mergeCell ref="AE31:AE32"/>
    <mergeCell ref="AF31:AF32"/>
    <mergeCell ref="AG31:AG32"/>
    <mergeCell ref="AH31:AH32"/>
    <mergeCell ref="AI31:AI32"/>
    <mergeCell ref="AJ31:AJ32"/>
    <mergeCell ref="Y31:Y32"/>
    <mergeCell ref="Z31:Z32"/>
    <mergeCell ref="AA31:AA32"/>
    <mergeCell ref="AB31:AB32"/>
    <mergeCell ref="Z34:Z35"/>
    <mergeCell ref="AA34:AA35"/>
    <mergeCell ref="AB34:AB35"/>
    <mergeCell ref="AC34:AC35"/>
    <mergeCell ref="R34:R35"/>
    <mergeCell ref="S34:S35"/>
    <mergeCell ref="T34:T35"/>
    <mergeCell ref="U34:U35"/>
    <mergeCell ref="V34:V35"/>
    <mergeCell ref="W34:W35"/>
    <mergeCell ref="L34:L35"/>
    <mergeCell ref="M34:M35"/>
    <mergeCell ref="N34:N35"/>
    <mergeCell ref="O34:O35"/>
    <mergeCell ref="P34:P35"/>
    <mergeCell ref="Q34:Q35"/>
    <mergeCell ref="F34:F35"/>
    <mergeCell ref="G34:G35"/>
    <mergeCell ref="H34:H35"/>
    <mergeCell ref="I34:I35"/>
    <mergeCell ref="J34:J35"/>
    <mergeCell ref="K34:K35"/>
    <mergeCell ref="A37:A38"/>
    <mergeCell ref="B37:B38"/>
    <mergeCell ref="C37:C38"/>
    <mergeCell ref="D37:D38"/>
    <mergeCell ref="E37:E38"/>
    <mergeCell ref="F37:F38"/>
    <mergeCell ref="AV34:AV35"/>
    <mergeCell ref="AW34:AW35"/>
    <mergeCell ref="AX34:AX35"/>
    <mergeCell ref="AY34:AY35"/>
    <mergeCell ref="AZ34:AZ35"/>
    <mergeCell ref="BA34:BA35"/>
    <mergeCell ref="AP34:AP35"/>
    <mergeCell ref="AQ34:AQ35"/>
    <mergeCell ref="AR34:AR35"/>
    <mergeCell ref="AS34:AS35"/>
    <mergeCell ref="AT34:AT35"/>
    <mergeCell ref="AU34:AU35"/>
    <mergeCell ref="AJ34:AJ35"/>
    <mergeCell ref="AK34:AK35"/>
    <mergeCell ref="AL34:AL35"/>
    <mergeCell ref="AM34:AM35"/>
    <mergeCell ref="AN34:AN35"/>
    <mergeCell ref="AO34:AO35"/>
    <mergeCell ref="AD34:AD35"/>
    <mergeCell ref="AE34:AE35"/>
    <mergeCell ref="AF34:AF35"/>
    <mergeCell ref="AG34:AG35"/>
    <mergeCell ref="AH34:AH35"/>
    <mergeCell ref="AI34:AI35"/>
    <mergeCell ref="X34:X35"/>
    <mergeCell ref="Y34:Y35"/>
    <mergeCell ref="A40:A41"/>
    <mergeCell ref="B40:B41"/>
    <mergeCell ref="C40:C41"/>
    <mergeCell ref="D40:D41"/>
    <mergeCell ref="E40:E41"/>
    <mergeCell ref="AQ37:AQ38"/>
    <mergeCell ref="AR37:AR38"/>
    <mergeCell ref="AS37:AS38"/>
    <mergeCell ref="AT37:AT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E37:AE38"/>
    <mergeCell ref="AF37:AF38"/>
    <mergeCell ref="AG37:AG38"/>
    <mergeCell ref="AH37:AH38"/>
    <mergeCell ref="AI37:AI38"/>
    <mergeCell ref="AJ37:AJ38"/>
    <mergeCell ref="Y37:Y38"/>
    <mergeCell ref="Z37:Z38"/>
    <mergeCell ref="AA37:AA38"/>
    <mergeCell ref="AB37:AB38"/>
    <mergeCell ref="AC37:AC38"/>
    <mergeCell ref="AD37:AD38"/>
    <mergeCell ref="S37:S38"/>
    <mergeCell ref="T37:T38"/>
    <mergeCell ref="U37:U38"/>
    <mergeCell ref="L40:L41"/>
    <mergeCell ref="M40:M41"/>
    <mergeCell ref="N40:N41"/>
    <mergeCell ref="O40:O41"/>
    <mergeCell ref="P40:P41"/>
    <mergeCell ref="Q40:Q41"/>
    <mergeCell ref="F40:F41"/>
    <mergeCell ref="G40:G41"/>
    <mergeCell ref="H40:H41"/>
    <mergeCell ref="I40:I41"/>
    <mergeCell ref="J40:J41"/>
    <mergeCell ref="K40:K41"/>
    <mergeCell ref="AW37:AW38"/>
    <mergeCell ref="AX37:AX38"/>
    <mergeCell ref="AY37:AY38"/>
    <mergeCell ref="AZ37:AZ38"/>
    <mergeCell ref="BA37:BA38"/>
    <mergeCell ref="V37:V38"/>
    <mergeCell ref="W37:W38"/>
    <mergeCell ref="X37:X38"/>
    <mergeCell ref="M37:M38"/>
    <mergeCell ref="N37:N38"/>
    <mergeCell ref="O37:O38"/>
    <mergeCell ref="P37:P38"/>
    <mergeCell ref="Q37:Q38"/>
    <mergeCell ref="R37:R38"/>
    <mergeCell ref="G37:G38"/>
    <mergeCell ref="H37:H38"/>
    <mergeCell ref="I37:I38"/>
    <mergeCell ref="J37:J38"/>
    <mergeCell ref="K37:K38"/>
    <mergeCell ref="L37:L38"/>
    <mergeCell ref="AD40:AD41"/>
    <mergeCell ref="AE40:AE41"/>
    <mergeCell ref="AF40:AF41"/>
    <mergeCell ref="AG40:AG41"/>
    <mergeCell ref="AH40:AH41"/>
    <mergeCell ref="AI40:AI41"/>
    <mergeCell ref="X40:X41"/>
    <mergeCell ref="Y40:Y41"/>
    <mergeCell ref="Z40:Z41"/>
    <mergeCell ref="AA40:AA41"/>
    <mergeCell ref="AB40:AB41"/>
    <mergeCell ref="AC40:AC41"/>
    <mergeCell ref="R40:R41"/>
    <mergeCell ref="S40:S41"/>
    <mergeCell ref="T40:T41"/>
    <mergeCell ref="U40:U41"/>
    <mergeCell ref="V40:V41"/>
    <mergeCell ref="W40:W41"/>
    <mergeCell ref="AV40:AV41"/>
    <mergeCell ref="AW40:AW41"/>
    <mergeCell ref="AX40:AX41"/>
    <mergeCell ref="AY40:AY41"/>
    <mergeCell ref="AZ40:AZ41"/>
    <mergeCell ref="BA40:BA41"/>
    <mergeCell ref="AP40:AP41"/>
    <mergeCell ref="AQ40:AQ41"/>
    <mergeCell ref="AR40:AR41"/>
    <mergeCell ref="AS40:AS41"/>
    <mergeCell ref="AT40:AT41"/>
    <mergeCell ref="AU40:AU41"/>
    <mergeCell ref="AJ40:AJ41"/>
    <mergeCell ref="AK40:AK41"/>
    <mergeCell ref="AL40:AL41"/>
    <mergeCell ref="AM40:AM41"/>
    <mergeCell ref="AN40:AN41"/>
    <mergeCell ref="AO40:AO41"/>
    <mergeCell ref="U43:U48"/>
    <mergeCell ref="V43:V48"/>
    <mergeCell ref="W43:W48"/>
    <mergeCell ref="X43:X48"/>
    <mergeCell ref="M43:M48"/>
    <mergeCell ref="N43:N48"/>
    <mergeCell ref="O43:O48"/>
    <mergeCell ref="P43:P48"/>
    <mergeCell ref="Q43:Q48"/>
    <mergeCell ref="R43:R48"/>
    <mergeCell ref="G43:G48"/>
    <mergeCell ref="H43:H48"/>
    <mergeCell ref="I43:I48"/>
    <mergeCell ref="J43:J48"/>
    <mergeCell ref="K43:K48"/>
    <mergeCell ref="L43:L48"/>
    <mergeCell ref="A43:A48"/>
    <mergeCell ref="B43:B48"/>
    <mergeCell ref="C43:C48"/>
    <mergeCell ref="D43:D48"/>
    <mergeCell ref="E43:E48"/>
    <mergeCell ref="F43:F48"/>
    <mergeCell ref="AW43:AW48"/>
    <mergeCell ref="AX43:AX48"/>
    <mergeCell ref="AY43:AY48"/>
    <mergeCell ref="AZ43:AZ48"/>
    <mergeCell ref="BA43:BA48"/>
    <mergeCell ref="B49:BA49"/>
    <mergeCell ref="AQ43:AQ48"/>
    <mergeCell ref="AR43:AR48"/>
    <mergeCell ref="AS43:AS48"/>
    <mergeCell ref="AT43:AT48"/>
    <mergeCell ref="AU43:AU48"/>
    <mergeCell ref="AV43:AV48"/>
    <mergeCell ref="AK43:AK48"/>
    <mergeCell ref="AL43:AL48"/>
    <mergeCell ref="AM43:AM48"/>
    <mergeCell ref="AN43:AN48"/>
    <mergeCell ref="AO43:AO48"/>
    <mergeCell ref="AP43:AP48"/>
    <mergeCell ref="AE43:AE48"/>
    <mergeCell ref="AF43:AF48"/>
    <mergeCell ref="AG43:AG48"/>
    <mergeCell ref="AH43:AH48"/>
    <mergeCell ref="AI43:AI48"/>
    <mergeCell ref="AJ43:AJ48"/>
    <mergeCell ref="Y43:Y48"/>
    <mergeCell ref="Z43:Z48"/>
    <mergeCell ref="AA43:AA48"/>
    <mergeCell ref="AB43:AB48"/>
    <mergeCell ref="AC43:AC48"/>
    <mergeCell ref="AD43:AD48"/>
    <mergeCell ref="S43:S48"/>
    <mergeCell ref="T43:T48"/>
    <mergeCell ref="U50:U55"/>
    <mergeCell ref="V50:V55"/>
    <mergeCell ref="W50:W55"/>
    <mergeCell ref="X50:X55"/>
    <mergeCell ref="M50:M55"/>
    <mergeCell ref="N50:N55"/>
    <mergeCell ref="O50:O55"/>
    <mergeCell ref="P50:P55"/>
    <mergeCell ref="Q50:Q55"/>
    <mergeCell ref="R50:R55"/>
    <mergeCell ref="G50:G55"/>
    <mergeCell ref="H50:H55"/>
    <mergeCell ref="I50:I55"/>
    <mergeCell ref="J50:J55"/>
    <mergeCell ref="K50:K55"/>
    <mergeCell ref="L50:L55"/>
    <mergeCell ref="A50:A55"/>
    <mergeCell ref="B50:B55"/>
    <mergeCell ref="C50:C55"/>
    <mergeCell ref="D50:D55"/>
    <mergeCell ref="E50:E55"/>
    <mergeCell ref="F50:F55"/>
    <mergeCell ref="AW50:AW55"/>
    <mergeCell ref="AX50:AX55"/>
    <mergeCell ref="AY50:AY55"/>
    <mergeCell ref="AZ50:AZ55"/>
    <mergeCell ref="BA50:BA55"/>
    <mergeCell ref="B56:BA56"/>
    <mergeCell ref="AQ50:AQ55"/>
    <mergeCell ref="AR50:AR55"/>
    <mergeCell ref="AS50:AS55"/>
    <mergeCell ref="AT50:AT55"/>
    <mergeCell ref="AU50:AU55"/>
    <mergeCell ref="AV50:AV55"/>
    <mergeCell ref="AK50:AK55"/>
    <mergeCell ref="AL50:AL55"/>
    <mergeCell ref="AM50:AM55"/>
    <mergeCell ref="AN50:AN55"/>
    <mergeCell ref="AO50:AO55"/>
    <mergeCell ref="AP50:AP55"/>
    <mergeCell ref="AE50:AE55"/>
    <mergeCell ref="AF50:AF55"/>
    <mergeCell ref="AG50:AG55"/>
    <mergeCell ref="AH50:AH55"/>
    <mergeCell ref="AI50:AI55"/>
    <mergeCell ref="AJ50:AJ55"/>
    <mergeCell ref="Y50:Y55"/>
    <mergeCell ref="Z50:Z55"/>
    <mergeCell ref="AA50:AA55"/>
    <mergeCell ref="AB50:AB55"/>
    <mergeCell ref="AC50:AC55"/>
    <mergeCell ref="AD50:AD55"/>
    <mergeCell ref="S50:S55"/>
    <mergeCell ref="T50:T55"/>
    <mergeCell ref="X57:X62"/>
    <mergeCell ref="M57:M62"/>
    <mergeCell ref="N57:N62"/>
    <mergeCell ref="O57:O62"/>
    <mergeCell ref="P57:P62"/>
    <mergeCell ref="Q57:Q62"/>
    <mergeCell ref="R57:R62"/>
    <mergeCell ref="G57:G62"/>
    <mergeCell ref="H57:H62"/>
    <mergeCell ref="I57:I62"/>
    <mergeCell ref="J57:J62"/>
    <mergeCell ref="K57:K62"/>
    <mergeCell ref="L57:L62"/>
    <mergeCell ref="A57:A62"/>
    <mergeCell ref="B57:B62"/>
    <mergeCell ref="C57:C62"/>
    <mergeCell ref="D57:D62"/>
    <mergeCell ref="E57:E62"/>
    <mergeCell ref="F57:F62"/>
    <mergeCell ref="BB57:BB62"/>
    <mergeCell ref="AQ57:AQ62"/>
    <mergeCell ref="AR57:AR62"/>
    <mergeCell ref="AS57:AS62"/>
    <mergeCell ref="AT57:AT62"/>
    <mergeCell ref="AU57:AU62"/>
    <mergeCell ref="AV57:AV62"/>
    <mergeCell ref="AK57:AK62"/>
    <mergeCell ref="AL57:AL62"/>
    <mergeCell ref="AM57:AM62"/>
    <mergeCell ref="AN57:AN62"/>
    <mergeCell ref="AO57:AO62"/>
    <mergeCell ref="AP57:AP62"/>
    <mergeCell ref="AE57:AE62"/>
    <mergeCell ref="AF57:AF62"/>
    <mergeCell ref="AG57:AG62"/>
    <mergeCell ref="AH57:AH62"/>
    <mergeCell ref="AI57:AI62"/>
    <mergeCell ref="AJ57:AJ62"/>
    <mergeCell ref="J64:J69"/>
    <mergeCell ref="K64:K69"/>
    <mergeCell ref="L64:L69"/>
    <mergeCell ref="M64:M69"/>
    <mergeCell ref="N64:N69"/>
    <mergeCell ref="O64:O69"/>
    <mergeCell ref="B63:BA63"/>
    <mergeCell ref="A64:A69"/>
    <mergeCell ref="B64:B69"/>
    <mergeCell ref="C64:C69"/>
    <mergeCell ref="D64:D69"/>
    <mergeCell ref="E64:E69"/>
    <mergeCell ref="F64:F69"/>
    <mergeCell ref="G64:G69"/>
    <mergeCell ref="H64:H69"/>
    <mergeCell ref="I64:I69"/>
    <mergeCell ref="AW57:AW62"/>
    <mergeCell ref="AX57:AX62"/>
    <mergeCell ref="AY57:AY62"/>
    <mergeCell ref="AZ57:AZ62"/>
    <mergeCell ref="BA57:BA62"/>
    <mergeCell ref="Y57:Y62"/>
    <mergeCell ref="Z57:Z62"/>
    <mergeCell ref="AA57:AA62"/>
    <mergeCell ref="AB57:AB62"/>
    <mergeCell ref="AC57:AC62"/>
    <mergeCell ref="AD57:AD62"/>
    <mergeCell ref="S57:S62"/>
    <mergeCell ref="T57:T62"/>
    <mergeCell ref="U57:U62"/>
    <mergeCell ref="V57:V62"/>
    <mergeCell ref="W57:W62"/>
    <mergeCell ref="AL64:AL69"/>
    <mergeCell ref="AM64:AM69"/>
    <mergeCell ref="AB64:AB69"/>
    <mergeCell ref="AC64:AC69"/>
    <mergeCell ref="AD64:AD69"/>
    <mergeCell ref="AE64:AE69"/>
    <mergeCell ref="AF64:AF69"/>
    <mergeCell ref="AG64:AG69"/>
    <mergeCell ref="V64:V69"/>
    <mergeCell ref="W64:W69"/>
    <mergeCell ref="X64:X69"/>
    <mergeCell ref="Y64:Y69"/>
    <mergeCell ref="Z64:Z69"/>
    <mergeCell ref="AA64:AA69"/>
    <mergeCell ref="P64:P69"/>
    <mergeCell ref="Q64:Q69"/>
    <mergeCell ref="R64:R69"/>
    <mergeCell ref="S64:S69"/>
    <mergeCell ref="T64:T69"/>
    <mergeCell ref="U64:U69"/>
    <mergeCell ref="G72:G77"/>
    <mergeCell ref="H72:H77"/>
    <mergeCell ref="I72:I77"/>
    <mergeCell ref="J72:J77"/>
    <mergeCell ref="K72:K77"/>
    <mergeCell ref="L72:L77"/>
    <mergeCell ref="AZ64:AZ69"/>
    <mergeCell ref="BA64:BA69"/>
    <mergeCell ref="B70:BA70"/>
    <mergeCell ref="B71:BA71"/>
    <mergeCell ref="A72:A77"/>
    <mergeCell ref="B72:B77"/>
    <mergeCell ref="C72:C77"/>
    <mergeCell ref="D72:D77"/>
    <mergeCell ref="E72:E77"/>
    <mergeCell ref="F72:F77"/>
    <mergeCell ref="AT64:AT69"/>
    <mergeCell ref="AU64:AU69"/>
    <mergeCell ref="AV64:AV69"/>
    <mergeCell ref="AW64:AW69"/>
    <mergeCell ref="AX64:AX69"/>
    <mergeCell ref="AY64:AY69"/>
    <mergeCell ref="AN64:AN69"/>
    <mergeCell ref="AO64:AO69"/>
    <mergeCell ref="AP64:AP69"/>
    <mergeCell ref="AQ64:AQ69"/>
    <mergeCell ref="AR64:AR69"/>
    <mergeCell ref="AS64:AS69"/>
    <mergeCell ref="AH64:AH69"/>
    <mergeCell ref="AI64:AI69"/>
    <mergeCell ref="AJ64:AJ69"/>
    <mergeCell ref="AK64:AK69"/>
    <mergeCell ref="AG72:AG77"/>
    <mergeCell ref="AH72:AH77"/>
    <mergeCell ref="AI72:AI77"/>
    <mergeCell ref="AJ72:AJ77"/>
    <mergeCell ref="Y72:Y77"/>
    <mergeCell ref="Z72:Z77"/>
    <mergeCell ref="AA72:AA77"/>
    <mergeCell ref="AB72:AB77"/>
    <mergeCell ref="AC72:AC77"/>
    <mergeCell ref="AD72:AD77"/>
    <mergeCell ref="S72:S77"/>
    <mergeCell ref="T72:T77"/>
    <mergeCell ref="U72:U77"/>
    <mergeCell ref="V72:V77"/>
    <mergeCell ref="W72:W77"/>
    <mergeCell ref="X72:X77"/>
    <mergeCell ref="M72:M77"/>
    <mergeCell ref="N72:N77"/>
    <mergeCell ref="O72:O77"/>
    <mergeCell ref="P72:P77"/>
    <mergeCell ref="Q72:Q77"/>
    <mergeCell ref="R72:R77"/>
    <mergeCell ref="G79:G84"/>
    <mergeCell ref="H79:H84"/>
    <mergeCell ref="I79:I84"/>
    <mergeCell ref="J79:J84"/>
    <mergeCell ref="K79:K84"/>
    <mergeCell ref="L79:L84"/>
    <mergeCell ref="A79:A84"/>
    <mergeCell ref="B79:B84"/>
    <mergeCell ref="C79:C84"/>
    <mergeCell ref="D79:D84"/>
    <mergeCell ref="E79:E84"/>
    <mergeCell ref="F79:F84"/>
    <mergeCell ref="AW72:AW77"/>
    <mergeCell ref="AX72:AX77"/>
    <mergeCell ref="AY72:AY77"/>
    <mergeCell ref="AZ72:AZ77"/>
    <mergeCell ref="BA72:BA77"/>
    <mergeCell ref="B78:BA78"/>
    <mergeCell ref="AQ72:AQ77"/>
    <mergeCell ref="AR72:AR77"/>
    <mergeCell ref="AS72:AS77"/>
    <mergeCell ref="AT72:AT77"/>
    <mergeCell ref="AU72:AU77"/>
    <mergeCell ref="AV72:AV77"/>
    <mergeCell ref="AK72:AK77"/>
    <mergeCell ref="AL72:AL77"/>
    <mergeCell ref="AM72:AM77"/>
    <mergeCell ref="AN72:AN77"/>
    <mergeCell ref="AO72:AO77"/>
    <mergeCell ref="AP72:AP77"/>
    <mergeCell ref="AE72:AE77"/>
    <mergeCell ref="AF72:AF77"/>
    <mergeCell ref="AG79:AG84"/>
    <mergeCell ref="AH79:AH84"/>
    <mergeCell ref="AI79:AI84"/>
    <mergeCell ref="AJ79:AJ84"/>
    <mergeCell ref="Y79:Y84"/>
    <mergeCell ref="Z79:Z84"/>
    <mergeCell ref="AA79:AA84"/>
    <mergeCell ref="AB79:AB84"/>
    <mergeCell ref="AC79:AC84"/>
    <mergeCell ref="AD79:AD84"/>
    <mergeCell ref="S79:S84"/>
    <mergeCell ref="T79:T84"/>
    <mergeCell ref="U79:U84"/>
    <mergeCell ref="V79:V84"/>
    <mergeCell ref="W79:W84"/>
    <mergeCell ref="X79:X84"/>
    <mergeCell ref="M79:M84"/>
    <mergeCell ref="N79:N84"/>
    <mergeCell ref="O79:O84"/>
    <mergeCell ref="P79:P84"/>
    <mergeCell ref="Q79:Q84"/>
    <mergeCell ref="R79:R84"/>
    <mergeCell ref="G86:G91"/>
    <mergeCell ref="H86:H91"/>
    <mergeCell ref="I86:I91"/>
    <mergeCell ref="J86:J91"/>
    <mergeCell ref="K86:K91"/>
    <mergeCell ref="L86:L91"/>
    <mergeCell ref="A86:A91"/>
    <mergeCell ref="B86:B91"/>
    <mergeCell ref="C86:C91"/>
    <mergeCell ref="D86:D91"/>
    <mergeCell ref="E86:E91"/>
    <mergeCell ref="F86:F91"/>
    <mergeCell ref="AW79:AW84"/>
    <mergeCell ref="AX79:AX84"/>
    <mergeCell ref="AY79:AY84"/>
    <mergeCell ref="AZ79:AZ84"/>
    <mergeCell ref="BA79:BA84"/>
    <mergeCell ref="B85:BA85"/>
    <mergeCell ref="AQ79:AQ84"/>
    <mergeCell ref="AR79:AR84"/>
    <mergeCell ref="AS79:AS84"/>
    <mergeCell ref="AT79:AT84"/>
    <mergeCell ref="AU79:AU84"/>
    <mergeCell ref="AV79:AV84"/>
    <mergeCell ref="AK79:AK84"/>
    <mergeCell ref="AL79:AL84"/>
    <mergeCell ref="AM79:AM84"/>
    <mergeCell ref="AN79:AN84"/>
    <mergeCell ref="AO79:AO84"/>
    <mergeCell ref="AP79:AP84"/>
    <mergeCell ref="AE79:AE84"/>
    <mergeCell ref="AF79:AF84"/>
    <mergeCell ref="AG86:AG91"/>
    <mergeCell ref="AH86:AH91"/>
    <mergeCell ref="AI86:AI91"/>
    <mergeCell ref="AJ86:AJ91"/>
    <mergeCell ref="Y86:Y91"/>
    <mergeCell ref="Z86:Z91"/>
    <mergeCell ref="AA86:AA91"/>
    <mergeCell ref="AB86:AB91"/>
    <mergeCell ref="AC86:AC91"/>
    <mergeCell ref="AD86:AD91"/>
    <mergeCell ref="S86:S91"/>
    <mergeCell ref="T86:T91"/>
    <mergeCell ref="U86:U91"/>
    <mergeCell ref="V86:V91"/>
    <mergeCell ref="W86:W91"/>
    <mergeCell ref="X86:X91"/>
    <mergeCell ref="M86:M91"/>
    <mergeCell ref="N86:N91"/>
    <mergeCell ref="O86:O91"/>
    <mergeCell ref="P86:P91"/>
    <mergeCell ref="Q86:Q91"/>
    <mergeCell ref="R86:R91"/>
    <mergeCell ref="G93:G98"/>
    <mergeCell ref="H93:H98"/>
    <mergeCell ref="I93:I98"/>
    <mergeCell ref="J93:J98"/>
    <mergeCell ref="K93:K98"/>
    <mergeCell ref="L93:L98"/>
    <mergeCell ref="A93:A98"/>
    <mergeCell ref="B93:B98"/>
    <mergeCell ref="C93:C98"/>
    <mergeCell ref="D93:D98"/>
    <mergeCell ref="E93:E98"/>
    <mergeCell ref="F93:F98"/>
    <mergeCell ref="AW86:AW91"/>
    <mergeCell ref="AX86:AX91"/>
    <mergeCell ref="AY86:AY91"/>
    <mergeCell ref="AZ86:AZ91"/>
    <mergeCell ref="BA86:BA91"/>
    <mergeCell ref="B92:BA92"/>
    <mergeCell ref="AQ86:AQ91"/>
    <mergeCell ref="AR86:AR91"/>
    <mergeCell ref="AS86:AS91"/>
    <mergeCell ref="AT86:AT91"/>
    <mergeCell ref="AU86:AU91"/>
    <mergeCell ref="AV86:AV91"/>
    <mergeCell ref="AK86:AK91"/>
    <mergeCell ref="AL86:AL91"/>
    <mergeCell ref="AM86:AM91"/>
    <mergeCell ref="AN86:AN91"/>
    <mergeCell ref="AO86:AO91"/>
    <mergeCell ref="AP86:AP91"/>
    <mergeCell ref="AE86:AE91"/>
    <mergeCell ref="AF86:AF91"/>
    <mergeCell ref="AG93:AG98"/>
    <mergeCell ref="AH93:AH98"/>
    <mergeCell ref="AI93:AI98"/>
    <mergeCell ref="AJ93:AJ98"/>
    <mergeCell ref="Y93:Y98"/>
    <mergeCell ref="Z93:Z98"/>
    <mergeCell ref="AA93:AA98"/>
    <mergeCell ref="AB93:AB98"/>
    <mergeCell ref="AC93:AC98"/>
    <mergeCell ref="AD93:AD98"/>
    <mergeCell ref="S93:S98"/>
    <mergeCell ref="T93:T98"/>
    <mergeCell ref="U93:U98"/>
    <mergeCell ref="V93:V98"/>
    <mergeCell ref="W93:W98"/>
    <mergeCell ref="X93:X98"/>
    <mergeCell ref="M93:M98"/>
    <mergeCell ref="N93:N98"/>
    <mergeCell ref="O93:O98"/>
    <mergeCell ref="P93:P98"/>
    <mergeCell ref="Q93:Q98"/>
    <mergeCell ref="R93:R98"/>
    <mergeCell ref="G100:G105"/>
    <mergeCell ref="H100:H105"/>
    <mergeCell ref="I100:I105"/>
    <mergeCell ref="J100:J105"/>
    <mergeCell ref="K100:K105"/>
    <mergeCell ref="L100:L105"/>
    <mergeCell ref="A100:A105"/>
    <mergeCell ref="B100:B105"/>
    <mergeCell ref="C100:C105"/>
    <mergeCell ref="D100:D105"/>
    <mergeCell ref="E100:E105"/>
    <mergeCell ref="F100:F105"/>
    <mergeCell ref="AW93:AW98"/>
    <mergeCell ref="AX93:AX98"/>
    <mergeCell ref="AY93:AY98"/>
    <mergeCell ref="AZ93:AZ98"/>
    <mergeCell ref="BA93:BA98"/>
    <mergeCell ref="B99:BA99"/>
    <mergeCell ref="AQ93:AQ98"/>
    <mergeCell ref="AR93:AR98"/>
    <mergeCell ref="AS93:AS98"/>
    <mergeCell ref="AT93:AT98"/>
    <mergeCell ref="AU93:AU98"/>
    <mergeCell ref="AV93:AV98"/>
    <mergeCell ref="AK93:AK98"/>
    <mergeCell ref="AL93:AL98"/>
    <mergeCell ref="AM93:AM98"/>
    <mergeCell ref="AN93:AN98"/>
    <mergeCell ref="AO93:AO98"/>
    <mergeCell ref="AP93:AP98"/>
    <mergeCell ref="AE93:AE98"/>
    <mergeCell ref="AF93:AF98"/>
    <mergeCell ref="AG100:AG105"/>
    <mergeCell ref="AH100:AH105"/>
    <mergeCell ref="AI100:AI105"/>
    <mergeCell ref="AJ100:AJ105"/>
    <mergeCell ref="Y100:Y105"/>
    <mergeCell ref="Z100:Z105"/>
    <mergeCell ref="AA100:AA105"/>
    <mergeCell ref="AB100:AB105"/>
    <mergeCell ref="AC100:AC105"/>
    <mergeCell ref="AD100:AD105"/>
    <mergeCell ref="S100:S105"/>
    <mergeCell ref="T100:T105"/>
    <mergeCell ref="U100:U105"/>
    <mergeCell ref="V100:V105"/>
    <mergeCell ref="W100:W105"/>
    <mergeCell ref="X100:X105"/>
    <mergeCell ref="M100:M105"/>
    <mergeCell ref="N100:N105"/>
    <mergeCell ref="O100:O105"/>
    <mergeCell ref="P100:P105"/>
    <mergeCell ref="Q100:Q105"/>
    <mergeCell ref="R100:R105"/>
    <mergeCell ref="G107:G112"/>
    <mergeCell ref="H107:H112"/>
    <mergeCell ref="I107:I112"/>
    <mergeCell ref="J107:J112"/>
    <mergeCell ref="K107:K112"/>
    <mergeCell ref="L107:L112"/>
    <mergeCell ref="A107:A112"/>
    <mergeCell ref="B107:B112"/>
    <mergeCell ref="C107:C112"/>
    <mergeCell ref="D107:D112"/>
    <mergeCell ref="E107:E112"/>
    <mergeCell ref="F107:F112"/>
    <mergeCell ref="AW100:AW105"/>
    <mergeCell ref="AX100:AX105"/>
    <mergeCell ref="AY100:AY105"/>
    <mergeCell ref="AZ100:AZ105"/>
    <mergeCell ref="BA100:BA105"/>
    <mergeCell ref="B106:BA106"/>
    <mergeCell ref="AQ100:AQ105"/>
    <mergeCell ref="AR100:AR105"/>
    <mergeCell ref="AS100:AS105"/>
    <mergeCell ref="AT100:AT105"/>
    <mergeCell ref="AU100:AU105"/>
    <mergeCell ref="AV100:AV105"/>
    <mergeCell ref="AK100:AK105"/>
    <mergeCell ref="AL100:AL105"/>
    <mergeCell ref="AM100:AM105"/>
    <mergeCell ref="AN100:AN105"/>
    <mergeCell ref="AO100:AO105"/>
    <mergeCell ref="AP100:AP105"/>
    <mergeCell ref="AE100:AE105"/>
    <mergeCell ref="AF100:AF105"/>
    <mergeCell ref="Z107:Z112"/>
    <mergeCell ref="AA107:AA112"/>
    <mergeCell ref="AB107:AB112"/>
    <mergeCell ref="AC107:AC112"/>
    <mergeCell ref="AD107:AD112"/>
    <mergeCell ref="S107:S112"/>
    <mergeCell ref="T107:T112"/>
    <mergeCell ref="U107:U112"/>
    <mergeCell ref="V107:V112"/>
    <mergeCell ref="W107:W112"/>
    <mergeCell ref="X107:X112"/>
    <mergeCell ref="M107:M112"/>
    <mergeCell ref="N107:N112"/>
    <mergeCell ref="O107:O112"/>
    <mergeCell ref="P107:P112"/>
    <mergeCell ref="Q107:Q112"/>
    <mergeCell ref="R107:R112"/>
    <mergeCell ref="A116:F116"/>
    <mergeCell ref="H116:W116"/>
    <mergeCell ref="Z116:AF116"/>
    <mergeCell ref="AS116:BG116"/>
    <mergeCell ref="H118:Q118"/>
    <mergeCell ref="Z118:AP118"/>
    <mergeCell ref="AS118:BD118"/>
    <mergeCell ref="AW107:AW112"/>
    <mergeCell ref="AX107:AX112"/>
    <mergeCell ref="AY107:AY112"/>
    <mergeCell ref="AZ107:AZ112"/>
    <mergeCell ref="BA107:BA112"/>
    <mergeCell ref="B113:BA113"/>
    <mergeCell ref="AQ107:AQ112"/>
    <mergeCell ref="AR107:AR112"/>
    <mergeCell ref="AS107:AS112"/>
    <mergeCell ref="AT107:AT112"/>
    <mergeCell ref="AU107:AU112"/>
    <mergeCell ref="AV107:AV112"/>
    <mergeCell ref="AK107:AK112"/>
    <mergeCell ref="AL107:AL112"/>
    <mergeCell ref="AM107:AM112"/>
    <mergeCell ref="AN107:AN112"/>
    <mergeCell ref="AO107:AO112"/>
    <mergeCell ref="AP107:AP112"/>
    <mergeCell ref="AE107:AE112"/>
    <mergeCell ref="AF107:AF112"/>
    <mergeCell ref="AG107:AG112"/>
    <mergeCell ref="AH107:AH112"/>
    <mergeCell ref="AI107:AI112"/>
    <mergeCell ref="AJ107:AJ112"/>
    <mergeCell ref="Y107:Y112"/>
    <mergeCell ref="BB124:BD126"/>
    <mergeCell ref="BE124:BG126"/>
    <mergeCell ref="AC125:AI125"/>
    <mergeCell ref="AJ125:AP125"/>
    <mergeCell ref="AQ125:AW125"/>
    <mergeCell ref="AX125:BA126"/>
    <mergeCell ref="AC126:AE126"/>
    <mergeCell ref="AF126:AG126"/>
    <mergeCell ref="AH126:AI126"/>
    <mergeCell ref="AJ126:AL126"/>
    <mergeCell ref="H120:Q120"/>
    <mergeCell ref="Z120:AP120"/>
    <mergeCell ref="AS120:BA120"/>
    <mergeCell ref="A122:BA122"/>
    <mergeCell ref="A123:BG123"/>
    <mergeCell ref="A124:A127"/>
    <mergeCell ref="B124:S125"/>
    <mergeCell ref="T124:AB125"/>
    <mergeCell ref="AC124:AW124"/>
    <mergeCell ref="AX124:BA124"/>
    <mergeCell ref="Z127:AB127"/>
    <mergeCell ref="AC127:AE127"/>
    <mergeCell ref="AF127:AG127"/>
    <mergeCell ref="AH127:AI127"/>
    <mergeCell ref="AJ127:AL127"/>
    <mergeCell ref="AM127:AN127"/>
    <mergeCell ref="AM126:AN126"/>
    <mergeCell ref="AO126:AP126"/>
    <mergeCell ref="AQ126:AS126"/>
    <mergeCell ref="AT126:AU126"/>
    <mergeCell ref="AV126:AW126"/>
    <mergeCell ref="B127:G127"/>
    <mergeCell ref="H127:M127"/>
    <mergeCell ref="N127:S127"/>
    <mergeCell ref="T127:V127"/>
    <mergeCell ref="W127:Y127"/>
    <mergeCell ref="B126:G126"/>
    <mergeCell ref="H126:M126"/>
    <mergeCell ref="N126:S126"/>
    <mergeCell ref="T126:V126"/>
    <mergeCell ref="W126:Y126"/>
    <mergeCell ref="Z126:AB126"/>
    <mergeCell ref="AX128:BA128"/>
    <mergeCell ref="BB128:BD128"/>
    <mergeCell ref="BE128:BG128"/>
    <mergeCell ref="B129:G129"/>
    <mergeCell ref="H129:M129"/>
    <mergeCell ref="N129:S129"/>
    <mergeCell ref="T129:V129"/>
    <mergeCell ref="W129:Y129"/>
    <mergeCell ref="Z129:AB129"/>
    <mergeCell ref="AC129:AE129"/>
    <mergeCell ref="AJ128:AL128"/>
    <mergeCell ref="AM128:AN128"/>
    <mergeCell ref="AO128:AP128"/>
    <mergeCell ref="AQ128:AS128"/>
    <mergeCell ref="AT128:AU128"/>
    <mergeCell ref="AV128:AW128"/>
    <mergeCell ref="BE127:BG127"/>
    <mergeCell ref="B128:G128"/>
    <mergeCell ref="H128:M128"/>
    <mergeCell ref="N128:S128"/>
    <mergeCell ref="T128:V128"/>
    <mergeCell ref="W128:Y128"/>
    <mergeCell ref="Z128:AB128"/>
    <mergeCell ref="AC128:AE128"/>
    <mergeCell ref="AF128:AG128"/>
    <mergeCell ref="AH128:AI128"/>
    <mergeCell ref="AO127:AP127"/>
    <mergeCell ref="AQ127:AS127"/>
    <mergeCell ref="AT127:AU127"/>
    <mergeCell ref="AV127:AW127"/>
    <mergeCell ref="AX127:BA127"/>
    <mergeCell ref="BB127:BD127"/>
    <mergeCell ref="AJ130:AL130"/>
    <mergeCell ref="AM130:AN130"/>
    <mergeCell ref="AT129:AU129"/>
    <mergeCell ref="AV129:AW129"/>
    <mergeCell ref="AX129:BA129"/>
    <mergeCell ref="BB129:BD129"/>
    <mergeCell ref="BE129:BG129"/>
    <mergeCell ref="B130:G130"/>
    <mergeCell ref="H130:M130"/>
    <mergeCell ref="N130:S130"/>
    <mergeCell ref="T130:V130"/>
    <mergeCell ref="W130:Y130"/>
    <mergeCell ref="AF129:AG129"/>
    <mergeCell ref="AH129:AI129"/>
    <mergeCell ref="AJ129:AL129"/>
    <mergeCell ref="AM129:AN129"/>
    <mergeCell ref="AO129:AP129"/>
    <mergeCell ref="AQ129:AS129"/>
    <mergeCell ref="AQ131:AS131"/>
    <mergeCell ref="AT131:AU131"/>
    <mergeCell ref="AV131:AW131"/>
    <mergeCell ref="AX131:AZ131"/>
    <mergeCell ref="BB131:BD131"/>
    <mergeCell ref="BE131:BG131"/>
    <mergeCell ref="AC131:AE131"/>
    <mergeCell ref="AF131:AG131"/>
    <mergeCell ref="AH131:AI131"/>
    <mergeCell ref="AJ131:AL131"/>
    <mergeCell ref="AM131:AN131"/>
    <mergeCell ref="AO131:AP131"/>
    <mergeCell ref="BE130:BG130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Z131:AB131"/>
    <mergeCell ref="AO130:AP130"/>
    <mergeCell ref="AQ130:AS130"/>
    <mergeCell ref="AT130:AU130"/>
    <mergeCell ref="AV130:AW130"/>
    <mergeCell ref="AX130:BA130"/>
    <mergeCell ref="BB130:BD130"/>
    <mergeCell ref="Z130:AB130"/>
    <mergeCell ref="AC130:AE130"/>
    <mergeCell ref="AF130:AG130"/>
    <mergeCell ref="AH130:AI130"/>
    <mergeCell ref="AX132:AZ132"/>
    <mergeCell ref="BB132:BD132"/>
    <mergeCell ref="BE132:BG132"/>
    <mergeCell ref="B133:D133"/>
    <mergeCell ref="E133:G133"/>
    <mergeCell ref="H133:J133"/>
    <mergeCell ref="K133:M133"/>
    <mergeCell ref="N133:P133"/>
    <mergeCell ref="Q133:S133"/>
    <mergeCell ref="T133:V133"/>
    <mergeCell ref="AJ132:AL132"/>
    <mergeCell ref="AM132:AN132"/>
    <mergeCell ref="AO132:AP132"/>
    <mergeCell ref="AQ132:AS132"/>
    <mergeCell ref="AT132:AU132"/>
    <mergeCell ref="AV132:AW132"/>
    <mergeCell ref="T132:V132"/>
    <mergeCell ref="W132:Y132"/>
    <mergeCell ref="Z132:AB132"/>
    <mergeCell ref="AC132:AE132"/>
    <mergeCell ref="AF132:AG132"/>
    <mergeCell ref="AH132:AI132"/>
    <mergeCell ref="B132:D132"/>
    <mergeCell ref="E132:G132"/>
    <mergeCell ref="H132:J132"/>
    <mergeCell ref="K132:M132"/>
    <mergeCell ref="N132:P132"/>
    <mergeCell ref="Q132:S132"/>
    <mergeCell ref="AJ134:AL134"/>
    <mergeCell ref="AM134:AN134"/>
    <mergeCell ref="BB133:BD133"/>
    <mergeCell ref="BE133:BG133"/>
    <mergeCell ref="B134:D134"/>
    <mergeCell ref="E134:G134"/>
    <mergeCell ref="H134:J134"/>
    <mergeCell ref="K134:M134"/>
    <mergeCell ref="N134:P134"/>
    <mergeCell ref="Q134:S134"/>
    <mergeCell ref="T134:V134"/>
    <mergeCell ref="W134:Y134"/>
    <mergeCell ref="AM133:AN133"/>
    <mergeCell ref="AO133:AP133"/>
    <mergeCell ref="AQ133:AS133"/>
    <mergeCell ref="AT133:AU133"/>
    <mergeCell ref="AV133:AW133"/>
    <mergeCell ref="AX133:AZ133"/>
    <mergeCell ref="W133:Y133"/>
    <mergeCell ref="Z133:AB133"/>
    <mergeCell ref="AC133:AE133"/>
    <mergeCell ref="AF133:AG133"/>
    <mergeCell ref="AH133:AI133"/>
    <mergeCell ref="AJ133:AL133"/>
    <mergeCell ref="AQ135:AS135"/>
    <mergeCell ref="AT135:AU135"/>
    <mergeCell ref="AV135:AW135"/>
    <mergeCell ref="AX135:AZ135"/>
    <mergeCell ref="BB135:BD135"/>
    <mergeCell ref="BE135:BG135"/>
    <mergeCell ref="AC135:AE135"/>
    <mergeCell ref="AF135:AG135"/>
    <mergeCell ref="AH135:AI135"/>
    <mergeCell ref="AJ135:AL135"/>
    <mergeCell ref="AM135:AN135"/>
    <mergeCell ref="AO135:AP135"/>
    <mergeCell ref="BE134:BG134"/>
    <mergeCell ref="B135:D135"/>
    <mergeCell ref="E135:G135"/>
    <mergeCell ref="H135:J135"/>
    <mergeCell ref="K135:M135"/>
    <mergeCell ref="N135:P135"/>
    <mergeCell ref="Q135:S135"/>
    <mergeCell ref="T135:V135"/>
    <mergeCell ref="W135:Y135"/>
    <mergeCell ref="Z135:AB135"/>
    <mergeCell ref="AO134:AP134"/>
    <mergeCell ref="AQ134:AS134"/>
    <mergeCell ref="AT134:AU134"/>
    <mergeCell ref="AV134:AW134"/>
    <mergeCell ref="AX134:AZ134"/>
    <mergeCell ref="BB134:BD134"/>
    <mergeCell ref="Z134:AB134"/>
    <mergeCell ref="AC134:AE134"/>
    <mergeCell ref="AF134:AG134"/>
    <mergeCell ref="AH134:AI134"/>
    <mergeCell ref="AH137:AI137"/>
    <mergeCell ref="AJ137:AL137"/>
    <mergeCell ref="AX136:AZ136"/>
    <mergeCell ref="BB136:BD136"/>
    <mergeCell ref="BE136:BG136"/>
    <mergeCell ref="B137:D137"/>
    <mergeCell ref="E137:G137"/>
    <mergeCell ref="H137:J137"/>
    <mergeCell ref="K137:M137"/>
    <mergeCell ref="N137:P137"/>
    <mergeCell ref="Q137:S137"/>
    <mergeCell ref="T137:V137"/>
    <mergeCell ref="AJ136:AL136"/>
    <mergeCell ref="AM136:AN136"/>
    <mergeCell ref="AO136:AP136"/>
    <mergeCell ref="AQ136:AS136"/>
    <mergeCell ref="AT136:AU136"/>
    <mergeCell ref="AV136:AW136"/>
    <mergeCell ref="T136:V136"/>
    <mergeCell ref="W136:Y136"/>
    <mergeCell ref="Z136:AB136"/>
    <mergeCell ref="AC136:AE136"/>
    <mergeCell ref="AF136:AG136"/>
    <mergeCell ref="AH136:AI136"/>
    <mergeCell ref="B136:D136"/>
    <mergeCell ref="E136:G136"/>
    <mergeCell ref="H136:J136"/>
    <mergeCell ref="K136:M136"/>
    <mergeCell ref="N136:P136"/>
    <mergeCell ref="Q136:S136"/>
    <mergeCell ref="AV138:AW138"/>
    <mergeCell ref="AX138:BA138"/>
    <mergeCell ref="BB138:BD138"/>
    <mergeCell ref="BE138:BG138"/>
    <mergeCell ref="A139:BC139"/>
    <mergeCell ref="BD139:BG139"/>
    <mergeCell ref="AH138:AI138"/>
    <mergeCell ref="AJ138:AL138"/>
    <mergeCell ref="AM138:AN138"/>
    <mergeCell ref="AO138:AP138"/>
    <mergeCell ref="AQ138:AS138"/>
    <mergeCell ref="AT138:AU138"/>
    <mergeCell ref="BB137:BD137"/>
    <mergeCell ref="BE137:BG137"/>
    <mergeCell ref="B138:G138"/>
    <mergeCell ref="H138:M138"/>
    <mergeCell ref="N138:S138"/>
    <mergeCell ref="T138:V138"/>
    <mergeCell ref="W138:Y138"/>
    <mergeCell ref="Z138:AB138"/>
    <mergeCell ref="AC138:AE138"/>
    <mergeCell ref="AF138:AG138"/>
    <mergeCell ref="AM137:AN137"/>
    <mergeCell ref="AO137:AP137"/>
    <mergeCell ref="AQ137:AS137"/>
    <mergeCell ref="AT137:AU137"/>
    <mergeCell ref="AV137:AW137"/>
    <mergeCell ref="AX137:AZ137"/>
    <mergeCell ref="W137:Y137"/>
    <mergeCell ref="Z137:AB137"/>
    <mergeCell ref="AC137:AE137"/>
    <mergeCell ref="AF137:AG137"/>
    <mergeCell ref="W142:Y142"/>
    <mergeCell ref="Z142:AB142"/>
    <mergeCell ref="AC142:AE142"/>
    <mergeCell ref="AF142:AG142"/>
    <mergeCell ref="AH142:AI142"/>
    <mergeCell ref="AJ142:AL142"/>
    <mergeCell ref="AZ140:BA142"/>
    <mergeCell ref="BB140:BD143"/>
    <mergeCell ref="BE140:BG143"/>
    <mergeCell ref="AC141:AI141"/>
    <mergeCell ref="AJ141:AP141"/>
    <mergeCell ref="AQ141:AS142"/>
    <mergeCell ref="AT141:AV142"/>
    <mergeCell ref="AM142:AN142"/>
    <mergeCell ref="AO142:AP142"/>
    <mergeCell ref="AJ143:AL143"/>
    <mergeCell ref="A140:A143"/>
    <mergeCell ref="B140:S141"/>
    <mergeCell ref="T140:AB141"/>
    <mergeCell ref="AC140:AP140"/>
    <mergeCell ref="AQ140:AV140"/>
    <mergeCell ref="AW140:AY142"/>
    <mergeCell ref="B142:G142"/>
    <mergeCell ref="H142:M142"/>
    <mergeCell ref="N142:S142"/>
    <mergeCell ref="T142:V142"/>
    <mergeCell ref="AM143:AN143"/>
    <mergeCell ref="AO143:AP143"/>
    <mergeCell ref="AQ143:AS143"/>
    <mergeCell ref="AT143:AV143"/>
    <mergeCell ref="AW143:AY143"/>
    <mergeCell ref="AZ143:BA143"/>
    <mergeCell ref="T143:V143"/>
    <mergeCell ref="W143:Y143"/>
    <mergeCell ref="Z143:AB143"/>
    <mergeCell ref="AC143:AE143"/>
    <mergeCell ref="AF143:AG143"/>
    <mergeCell ref="AH143:AI143"/>
    <mergeCell ref="B143:D143"/>
    <mergeCell ref="E143:G143"/>
    <mergeCell ref="H143:J143"/>
    <mergeCell ref="K143:M143"/>
    <mergeCell ref="N143:P143"/>
    <mergeCell ref="Q143:S143"/>
    <mergeCell ref="AZ144:BA144"/>
    <mergeCell ref="BB144:BD144"/>
    <mergeCell ref="BE144:BG144"/>
    <mergeCell ref="B145:D145"/>
    <mergeCell ref="E145:G145"/>
    <mergeCell ref="H145:J145"/>
    <mergeCell ref="K145:M145"/>
    <mergeCell ref="N145:P145"/>
    <mergeCell ref="Q145:S145"/>
    <mergeCell ref="T145:V145"/>
    <mergeCell ref="AJ144:AL144"/>
    <mergeCell ref="AM144:AN144"/>
    <mergeCell ref="AO144:AP144"/>
    <mergeCell ref="AQ144:AS144"/>
    <mergeCell ref="AT144:AV144"/>
    <mergeCell ref="AW144:AY144"/>
    <mergeCell ref="T144:V144"/>
    <mergeCell ref="W144:Y144"/>
    <mergeCell ref="Z144:AB144"/>
    <mergeCell ref="AC144:AE144"/>
    <mergeCell ref="AF144:AG144"/>
    <mergeCell ref="AH144:AI144"/>
    <mergeCell ref="B144:D144"/>
    <mergeCell ref="E144:G144"/>
    <mergeCell ref="H144:J144"/>
    <mergeCell ref="K144:M144"/>
    <mergeCell ref="N144:P144"/>
    <mergeCell ref="Q144:S144"/>
    <mergeCell ref="AJ146:AL146"/>
    <mergeCell ref="AM146:AN146"/>
    <mergeCell ref="BB145:BD145"/>
    <mergeCell ref="BE145:BG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AM145:AN145"/>
    <mergeCell ref="AO145:AP145"/>
    <mergeCell ref="AQ145:AS145"/>
    <mergeCell ref="AT145:AV145"/>
    <mergeCell ref="AW145:AY145"/>
    <mergeCell ref="AZ145:BA145"/>
    <mergeCell ref="W145:Y145"/>
    <mergeCell ref="Z145:AB145"/>
    <mergeCell ref="AC145:AE145"/>
    <mergeCell ref="AF145:AG145"/>
    <mergeCell ref="AH145:AI145"/>
    <mergeCell ref="AJ145:AL145"/>
    <mergeCell ref="AQ147:AS147"/>
    <mergeCell ref="AT147:AV147"/>
    <mergeCell ref="AW147:AY147"/>
    <mergeCell ref="AZ147:BA147"/>
    <mergeCell ref="BB147:BD147"/>
    <mergeCell ref="BE147:BG147"/>
    <mergeCell ref="AC147:AE147"/>
    <mergeCell ref="AF147:AG147"/>
    <mergeCell ref="AH147:AI147"/>
    <mergeCell ref="AJ147:AL147"/>
    <mergeCell ref="AM147:AN147"/>
    <mergeCell ref="AO147:AP147"/>
    <mergeCell ref="BE146:BG146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O146:AP146"/>
    <mergeCell ref="AQ146:AS146"/>
    <mergeCell ref="AT146:AV146"/>
    <mergeCell ref="AW146:AY146"/>
    <mergeCell ref="AZ146:BA146"/>
    <mergeCell ref="BB146:BD146"/>
    <mergeCell ref="Z146:AB146"/>
    <mergeCell ref="AC146:AE146"/>
    <mergeCell ref="AF146:AG146"/>
    <mergeCell ref="AH146:AI146"/>
    <mergeCell ref="AZ148:BA148"/>
    <mergeCell ref="BB148:BD148"/>
    <mergeCell ref="BE148:BG148"/>
    <mergeCell ref="B149:D149"/>
    <mergeCell ref="E149:G149"/>
    <mergeCell ref="H149:J149"/>
    <mergeCell ref="K149:M149"/>
    <mergeCell ref="N149:P149"/>
    <mergeCell ref="Q149:S149"/>
    <mergeCell ref="T149:V149"/>
    <mergeCell ref="AJ148:AL148"/>
    <mergeCell ref="AM148:AN148"/>
    <mergeCell ref="AO148:AP148"/>
    <mergeCell ref="AQ148:AS148"/>
    <mergeCell ref="AT148:AV148"/>
    <mergeCell ref="AW148:AY148"/>
    <mergeCell ref="T148:V148"/>
    <mergeCell ref="W148:Y148"/>
    <mergeCell ref="Z148:AB148"/>
    <mergeCell ref="AC148:AE148"/>
    <mergeCell ref="AF148:AG148"/>
    <mergeCell ref="AH148:AI148"/>
    <mergeCell ref="B148:D148"/>
    <mergeCell ref="E148:G148"/>
    <mergeCell ref="H148:J148"/>
    <mergeCell ref="K148:M148"/>
    <mergeCell ref="N148:P148"/>
    <mergeCell ref="Q148:S148"/>
    <mergeCell ref="AJ150:AL150"/>
    <mergeCell ref="AM150:AN150"/>
    <mergeCell ref="BB149:BD149"/>
    <mergeCell ref="BE149:BG149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AM149:AN149"/>
    <mergeCell ref="AO149:AP149"/>
    <mergeCell ref="AQ149:AS149"/>
    <mergeCell ref="AT149:AV149"/>
    <mergeCell ref="AW149:AY149"/>
    <mergeCell ref="AZ149:BA149"/>
    <mergeCell ref="W149:Y149"/>
    <mergeCell ref="Z149:AB149"/>
    <mergeCell ref="AC149:AE149"/>
    <mergeCell ref="AF149:AG149"/>
    <mergeCell ref="AH149:AI149"/>
    <mergeCell ref="AJ149:AL149"/>
    <mergeCell ref="AQ151:AS151"/>
    <mergeCell ref="AT151:AV151"/>
    <mergeCell ref="AW151:AY151"/>
    <mergeCell ref="AZ151:BA151"/>
    <mergeCell ref="BB151:BD151"/>
    <mergeCell ref="BE151:BG151"/>
    <mergeCell ref="AC151:AE151"/>
    <mergeCell ref="AF151:AG151"/>
    <mergeCell ref="AH151:AI151"/>
    <mergeCell ref="AJ151:AL151"/>
    <mergeCell ref="AM151:AN151"/>
    <mergeCell ref="AO151:AP151"/>
    <mergeCell ref="BE150:BG150"/>
    <mergeCell ref="B151:D151"/>
    <mergeCell ref="E151:G151"/>
    <mergeCell ref="H151:J151"/>
    <mergeCell ref="K151:M151"/>
    <mergeCell ref="N151:P151"/>
    <mergeCell ref="Q151:S151"/>
    <mergeCell ref="T151:V151"/>
    <mergeCell ref="W151:Y151"/>
    <mergeCell ref="Z151:AB151"/>
    <mergeCell ref="AO150:AP150"/>
    <mergeCell ref="AQ150:AS150"/>
    <mergeCell ref="AT150:AV150"/>
    <mergeCell ref="AW150:AY150"/>
    <mergeCell ref="AZ150:BA150"/>
    <mergeCell ref="BB150:BD150"/>
    <mergeCell ref="Z150:AB150"/>
    <mergeCell ref="AC150:AE150"/>
    <mergeCell ref="AF150:AG150"/>
    <mergeCell ref="AH150:AI150"/>
    <mergeCell ref="AZ152:BA152"/>
    <mergeCell ref="BB152:BD152"/>
    <mergeCell ref="BE152:BG152"/>
    <mergeCell ref="B153:D153"/>
    <mergeCell ref="E153:G153"/>
    <mergeCell ref="H153:J153"/>
    <mergeCell ref="K153:M153"/>
    <mergeCell ref="N153:P153"/>
    <mergeCell ref="Q153:S153"/>
    <mergeCell ref="T153:V153"/>
    <mergeCell ref="AJ152:AL152"/>
    <mergeCell ref="AM152:AN152"/>
    <mergeCell ref="AO152:AP152"/>
    <mergeCell ref="AQ152:AS152"/>
    <mergeCell ref="AT152:AV152"/>
    <mergeCell ref="AW152:AY152"/>
    <mergeCell ref="T152:V152"/>
    <mergeCell ref="W152:Y152"/>
    <mergeCell ref="Z152:AB152"/>
    <mergeCell ref="AC152:AE152"/>
    <mergeCell ref="AF152:AG152"/>
    <mergeCell ref="AH152:AI152"/>
    <mergeCell ref="B152:D152"/>
    <mergeCell ref="E152:G152"/>
    <mergeCell ref="H152:J152"/>
    <mergeCell ref="K152:M152"/>
    <mergeCell ref="N152:P152"/>
    <mergeCell ref="Q152:S152"/>
    <mergeCell ref="AJ154:AL154"/>
    <mergeCell ref="AM154:AN154"/>
    <mergeCell ref="BB153:BD153"/>
    <mergeCell ref="BE153:BG153"/>
    <mergeCell ref="B154:D154"/>
    <mergeCell ref="E154:G154"/>
    <mergeCell ref="H154:J154"/>
    <mergeCell ref="K154:M154"/>
    <mergeCell ref="N154:P154"/>
    <mergeCell ref="Q154:S154"/>
    <mergeCell ref="T154:V154"/>
    <mergeCell ref="W154:Y154"/>
    <mergeCell ref="AM153:AN153"/>
    <mergeCell ref="AO153:AP153"/>
    <mergeCell ref="AQ153:AS153"/>
    <mergeCell ref="AT153:AV153"/>
    <mergeCell ref="AW153:AY153"/>
    <mergeCell ref="AZ153:BA153"/>
    <mergeCell ref="W153:Y153"/>
    <mergeCell ref="Z153:AB153"/>
    <mergeCell ref="AC153:AE153"/>
    <mergeCell ref="AF153:AG153"/>
    <mergeCell ref="AH153:AI153"/>
    <mergeCell ref="AJ153:AL153"/>
    <mergeCell ref="AQ155:AS155"/>
    <mergeCell ref="AT155:AV155"/>
    <mergeCell ref="AW155:AY155"/>
    <mergeCell ref="AZ155:BA155"/>
    <mergeCell ref="BB155:BD155"/>
    <mergeCell ref="BE155:BG155"/>
    <mergeCell ref="AC155:AE155"/>
    <mergeCell ref="AF155:AG155"/>
    <mergeCell ref="AH155:AI155"/>
    <mergeCell ref="AJ155:AL155"/>
    <mergeCell ref="AM155:AN155"/>
    <mergeCell ref="AO155:AP155"/>
    <mergeCell ref="BE154:BG154"/>
    <mergeCell ref="B155:D155"/>
    <mergeCell ref="E155:G155"/>
    <mergeCell ref="H155:J155"/>
    <mergeCell ref="K155:M155"/>
    <mergeCell ref="N155:P155"/>
    <mergeCell ref="Q155:S155"/>
    <mergeCell ref="T155:V155"/>
    <mergeCell ref="W155:Y155"/>
    <mergeCell ref="Z155:AB155"/>
    <mergeCell ref="AO154:AP154"/>
    <mergeCell ref="AQ154:AS154"/>
    <mergeCell ref="AT154:AV154"/>
    <mergeCell ref="AW154:AY154"/>
    <mergeCell ref="AZ154:BA154"/>
    <mergeCell ref="BB154:BD154"/>
    <mergeCell ref="Z154:AB154"/>
    <mergeCell ref="AC154:AE154"/>
    <mergeCell ref="AF154:AG154"/>
    <mergeCell ref="AH154:AI154"/>
    <mergeCell ref="W159:Y159"/>
    <mergeCell ref="Z159:AB159"/>
    <mergeCell ref="AC159:AE159"/>
    <mergeCell ref="AF159:AG159"/>
    <mergeCell ref="AH159:AI159"/>
    <mergeCell ref="AJ159:AL159"/>
    <mergeCell ref="AW157:AY159"/>
    <mergeCell ref="AZ157:BA160"/>
    <mergeCell ref="BB157:BD160"/>
    <mergeCell ref="AC158:AI158"/>
    <mergeCell ref="AJ158:AP158"/>
    <mergeCell ref="AQ158:AS159"/>
    <mergeCell ref="AM159:AN159"/>
    <mergeCell ref="AO159:AP159"/>
    <mergeCell ref="AJ160:AL160"/>
    <mergeCell ref="AM160:AN160"/>
    <mergeCell ref="A157:A160"/>
    <mergeCell ref="B157:S158"/>
    <mergeCell ref="T157:AB158"/>
    <mergeCell ref="AC157:AP157"/>
    <mergeCell ref="AQ157:AS157"/>
    <mergeCell ref="AT157:AV159"/>
    <mergeCell ref="B159:G159"/>
    <mergeCell ref="H159:M159"/>
    <mergeCell ref="N159:S159"/>
    <mergeCell ref="T159:V159"/>
    <mergeCell ref="AF161:AG161"/>
    <mergeCell ref="AH161:AI161"/>
    <mergeCell ref="AO160:AP160"/>
    <mergeCell ref="AQ160:AS160"/>
    <mergeCell ref="AT160:AV160"/>
    <mergeCell ref="AW160:AY160"/>
    <mergeCell ref="B161:D161"/>
    <mergeCell ref="E161:G161"/>
    <mergeCell ref="H161:J161"/>
    <mergeCell ref="K161:M161"/>
    <mergeCell ref="N161:P161"/>
    <mergeCell ref="Q161:S161"/>
    <mergeCell ref="T160:V160"/>
    <mergeCell ref="W160:Y160"/>
    <mergeCell ref="Z160:AB160"/>
    <mergeCell ref="AC160:AE160"/>
    <mergeCell ref="AF160:AG160"/>
    <mergeCell ref="AH160:AI160"/>
    <mergeCell ref="B160:D160"/>
    <mergeCell ref="E160:G160"/>
    <mergeCell ref="H160:J160"/>
    <mergeCell ref="K160:M160"/>
    <mergeCell ref="N160:P160"/>
    <mergeCell ref="Q160:S160"/>
    <mergeCell ref="AO162:AP162"/>
    <mergeCell ref="AQ162:AS162"/>
    <mergeCell ref="AT162:AV162"/>
    <mergeCell ref="AW162:AY162"/>
    <mergeCell ref="AZ162:BA162"/>
    <mergeCell ref="BB162:BD162"/>
    <mergeCell ref="Z162:AB162"/>
    <mergeCell ref="AC162:AE162"/>
    <mergeCell ref="AF162:AG162"/>
    <mergeCell ref="AH162:AI162"/>
    <mergeCell ref="AJ162:AL162"/>
    <mergeCell ref="AM162:AN162"/>
    <mergeCell ref="AZ161:BA161"/>
    <mergeCell ref="BB161:BD161"/>
    <mergeCell ref="B162:D162"/>
    <mergeCell ref="E162:G162"/>
    <mergeCell ref="H162:J162"/>
    <mergeCell ref="K162:M162"/>
    <mergeCell ref="N162:P162"/>
    <mergeCell ref="Q162:S162"/>
    <mergeCell ref="T162:V162"/>
    <mergeCell ref="W162:Y162"/>
    <mergeCell ref="AJ161:AL161"/>
    <mergeCell ref="AM161:AN161"/>
    <mergeCell ref="AO161:AP161"/>
    <mergeCell ref="AQ161:AS161"/>
    <mergeCell ref="AT161:AV161"/>
    <mergeCell ref="AW161:AY161"/>
    <mergeCell ref="T161:V161"/>
    <mergeCell ref="W161:Y161"/>
    <mergeCell ref="Z161:AB161"/>
    <mergeCell ref="AC161:AE161"/>
    <mergeCell ref="AZ163:BA163"/>
    <mergeCell ref="BB163:BD163"/>
    <mergeCell ref="B164:D164"/>
    <mergeCell ref="E164:G164"/>
    <mergeCell ref="H164:J164"/>
    <mergeCell ref="K164:M164"/>
    <mergeCell ref="N164:P164"/>
    <mergeCell ref="Q164:S164"/>
    <mergeCell ref="T164:V164"/>
    <mergeCell ref="W164:Y164"/>
    <mergeCell ref="AJ163:AL163"/>
    <mergeCell ref="AM163:AN163"/>
    <mergeCell ref="AO163:AP163"/>
    <mergeCell ref="AQ163:AS163"/>
    <mergeCell ref="AT163:AV163"/>
    <mergeCell ref="AW163:AY163"/>
    <mergeCell ref="T163:V163"/>
    <mergeCell ref="W163:Y163"/>
    <mergeCell ref="Z163:AB163"/>
    <mergeCell ref="AC163:AE163"/>
    <mergeCell ref="AF163:AG163"/>
    <mergeCell ref="AH163:AI163"/>
    <mergeCell ref="B163:D163"/>
    <mergeCell ref="E163:G163"/>
    <mergeCell ref="H163:J163"/>
    <mergeCell ref="K163:M163"/>
    <mergeCell ref="N163:P163"/>
    <mergeCell ref="Q163:S163"/>
    <mergeCell ref="AF165:AG165"/>
    <mergeCell ref="AH165:AI165"/>
    <mergeCell ref="B165:D165"/>
    <mergeCell ref="E165:G165"/>
    <mergeCell ref="H165:J165"/>
    <mergeCell ref="K165:M165"/>
    <mergeCell ref="N165:P165"/>
    <mergeCell ref="Q165:S165"/>
    <mergeCell ref="AO164:AP164"/>
    <mergeCell ref="AQ164:AS164"/>
    <mergeCell ref="AT164:AV164"/>
    <mergeCell ref="AW164:AY164"/>
    <mergeCell ref="AZ164:BA164"/>
    <mergeCell ref="BB164:BD164"/>
    <mergeCell ref="Z164:AB164"/>
    <mergeCell ref="AC164:AE164"/>
    <mergeCell ref="AF164:AG164"/>
    <mergeCell ref="AH164:AI164"/>
    <mergeCell ref="AJ164:AL164"/>
    <mergeCell ref="AM164:AN164"/>
    <mergeCell ref="AO166:AP166"/>
    <mergeCell ref="AQ166:AS166"/>
    <mergeCell ref="AT166:AV166"/>
    <mergeCell ref="AW166:AY166"/>
    <mergeCell ref="AZ166:BA166"/>
    <mergeCell ref="BB166:BD166"/>
    <mergeCell ref="Z166:AB166"/>
    <mergeCell ref="AC166:AE166"/>
    <mergeCell ref="AF166:AG166"/>
    <mergeCell ref="AH166:AI166"/>
    <mergeCell ref="AJ166:AL166"/>
    <mergeCell ref="AM166:AN166"/>
    <mergeCell ref="AZ165:BA165"/>
    <mergeCell ref="BB165:BD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AJ165:AL165"/>
    <mergeCell ref="AM165:AN165"/>
    <mergeCell ref="AO165:AP165"/>
    <mergeCell ref="AQ165:AS165"/>
    <mergeCell ref="AT165:AV165"/>
    <mergeCell ref="AW165:AY165"/>
    <mergeCell ref="T165:V165"/>
    <mergeCell ref="W165:Y165"/>
    <mergeCell ref="Z165:AB165"/>
    <mergeCell ref="AC165:AE165"/>
    <mergeCell ref="AP168:AR170"/>
    <mergeCell ref="AS168:AV171"/>
    <mergeCell ref="AW168:AY171"/>
    <mergeCell ref="AC169:AI169"/>
    <mergeCell ref="AJ169:AL170"/>
    <mergeCell ref="B170:G170"/>
    <mergeCell ref="H170:M170"/>
    <mergeCell ref="N170:S170"/>
    <mergeCell ref="T170:V170"/>
    <mergeCell ref="W170:Y170"/>
    <mergeCell ref="A168:A171"/>
    <mergeCell ref="B168:S169"/>
    <mergeCell ref="T168:AB169"/>
    <mergeCell ref="AC168:AI168"/>
    <mergeCell ref="AJ168:AL168"/>
    <mergeCell ref="AM168:AO170"/>
    <mergeCell ref="Z170:AB170"/>
    <mergeCell ref="AC170:AE170"/>
    <mergeCell ref="AF170:AG170"/>
    <mergeCell ref="AH170:AI170"/>
    <mergeCell ref="AJ171:AL171"/>
    <mergeCell ref="AM171:AO171"/>
    <mergeCell ref="AP171:AR171"/>
    <mergeCell ref="B172:D172"/>
    <mergeCell ref="E172:G172"/>
    <mergeCell ref="H172:J172"/>
    <mergeCell ref="K172:M172"/>
    <mergeCell ref="N172:P172"/>
    <mergeCell ref="Q172:S172"/>
    <mergeCell ref="T172:V172"/>
    <mergeCell ref="T171:V171"/>
    <mergeCell ref="W171:Y171"/>
    <mergeCell ref="Z171:AB171"/>
    <mergeCell ref="AC171:AE171"/>
    <mergeCell ref="AF171:AG171"/>
    <mergeCell ref="AH171:AI171"/>
    <mergeCell ref="B171:D171"/>
    <mergeCell ref="E171:G171"/>
    <mergeCell ref="H171:J171"/>
    <mergeCell ref="K171:M171"/>
    <mergeCell ref="N171:P171"/>
    <mergeCell ref="Q171:S171"/>
    <mergeCell ref="B174:D174"/>
    <mergeCell ref="E174:G174"/>
    <mergeCell ref="H174:J174"/>
    <mergeCell ref="K174:M174"/>
    <mergeCell ref="N174:P174"/>
    <mergeCell ref="T173:V173"/>
    <mergeCell ref="W173:Y173"/>
    <mergeCell ref="Z173:AB173"/>
    <mergeCell ref="AC173:AE173"/>
    <mergeCell ref="AF173:AG173"/>
    <mergeCell ref="AH173:AI173"/>
    <mergeCell ref="AM172:AO172"/>
    <mergeCell ref="AP172:AR172"/>
    <mergeCell ref="AS172:AV172"/>
    <mergeCell ref="AW172:AY172"/>
    <mergeCell ref="B173:D173"/>
    <mergeCell ref="E173:G173"/>
    <mergeCell ref="H173:J173"/>
    <mergeCell ref="K173:M173"/>
    <mergeCell ref="N173:P173"/>
    <mergeCell ref="Q173:S173"/>
    <mergeCell ref="W172:Y172"/>
    <mergeCell ref="Z172:AB172"/>
    <mergeCell ref="AC172:AE172"/>
    <mergeCell ref="AF172:AG172"/>
    <mergeCell ref="AH172:AI172"/>
    <mergeCell ref="AJ172:AL172"/>
    <mergeCell ref="AH174:AI174"/>
    <mergeCell ref="AJ174:AL174"/>
    <mergeCell ref="AM174:AO174"/>
    <mergeCell ref="AP174:AR174"/>
    <mergeCell ref="AS174:AV174"/>
    <mergeCell ref="AW174:AY174"/>
    <mergeCell ref="Q174:S174"/>
    <mergeCell ref="T174:V174"/>
    <mergeCell ref="W174:Y174"/>
    <mergeCell ref="Z174:AB174"/>
    <mergeCell ref="AC174:AE174"/>
    <mergeCell ref="AF174:AG174"/>
    <mergeCell ref="AJ173:AL173"/>
    <mergeCell ref="AM173:AO173"/>
    <mergeCell ref="AP173:AR173"/>
    <mergeCell ref="AS173:AV173"/>
    <mergeCell ref="AW173:AY173"/>
    <mergeCell ref="B176:D176"/>
    <mergeCell ref="E176:G176"/>
    <mergeCell ref="H176:J176"/>
    <mergeCell ref="K176:M176"/>
    <mergeCell ref="N176:P176"/>
    <mergeCell ref="T175:V175"/>
    <mergeCell ref="W175:Y175"/>
    <mergeCell ref="Z175:AB175"/>
    <mergeCell ref="AC175:AE175"/>
    <mergeCell ref="AF175:AG175"/>
    <mergeCell ref="AH175:AI175"/>
    <mergeCell ref="B175:D175"/>
    <mergeCell ref="E175:G175"/>
    <mergeCell ref="H175:J175"/>
    <mergeCell ref="K175:M175"/>
    <mergeCell ref="N175:P175"/>
    <mergeCell ref="Q175:S175"/>
    <mergeCell ref="AH176:AI176"/>
    <mergeCell ref="AJ176:AL176"/>
    <mergeCell ref="AM176:AO176"/>
    <mergeCell ref="B177:D177"/>
    <mergeCell ref="E177:G177"/>
    <mergeCell ref="H177:J177"/>
    <mergeCell ref="K177:M177"/>
    <mergeCell ref="N177:P177"/>
    <mergeCell ref="Q177:S177"/>
    <mergeCell ref="AP176:AR176"/>
    <mergeCell ref="AS176:AV176"/>
    <mergeCell ref="AW176:AY176"/>
    <mergeCell ref="Q176:S176"/>
    <mergeCell ref="T176:V176"/>
    <mergeCell ref="W176:Y176"/>
    <mergeCell ref="Z176:AB176"/>
    <mergeCell ref="AC176:AE176"/>
    <mergeCell ref="AF176:AG176"/>
    <mergeCell ref="AJ175:AL175"/>
    <mergeCell ref="AM175:AO175"/>
    <mergeCell ref="AP175:AR175"/>
    <mergeCell ref="AS175:AV175"/>
    <mergeCell ref="AW175:AY175"/>
    <mergeCell ref="AJ177:AL177"/>
    <mergeCell ref="AM177:AO177"/>
    <mergeCell ref="AP177:AR177"/>
    <mergeCell ref="AS177:AV177"/>
    <mergeCell ref="AW177:AY177"/>
    <mergeCell ref="T177:V177"/>
    <mergeCell ref="W177:Y177"/>
    <mergeCell ref="Z177:AB177"/>
    <mergeCell ref="AC177:AE177"/>
    <mergeCell ref="AF177:AG177"/>
    <mergeCell ref="AH177:AI177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E136"/>
  <sheetViews>
    <sheetView zoomScale="90" zoomScaleNormal="90" zoomScaleSheetLayoutView="85" workbookViewId="0">
      <selection activeCell="O42" sqref="O42"/>
    </sheetView>
  </sheetViews>
  <sheetFormatPr defaultRowHeight="12.75"/>
  <cols>
    <col min="1" max="1" width="9.5703125" style="2" customWidth="1"/>
    <col min="2" max="2" width="34.85546875" style="19" customWidth="1"/>
    <col min="3" max="6" width="9.140625" style="2"/>
    <col min="7" max="7" width="7.85546875" style="2" customWidth="1"/>
    <col min="8" max="8" width="11" style="2" customWidth="1"/>
    <col min="9" max="16" width="9.140625" style="2"/>
    <col min="17" max="17" width="11.28515625" style="2" customWidth="1"/>
    <col min="18" max="20" width="9.140625" style="2"/>
    <col min="21" max="21" width="9.140625" style="22"/>
    <col min="22" max="22" width="9.140625" style="21"/>
    <col min="23" max="23" width="9.140625" style="22"/>
    <col min="24" max="24" width="9.140625" style="21"/>
    <col min="25" max="25" width="9.140625" style="22"/>
    <col min="26" max="26" width="9.140625" style="21"/>
    <col min="27" max="16384" width="9.140625" style="2"/>
  </cols>
  <sheetData>
    <row r="1" spans="1:26">
      <c r="U1" s="26"/>
      <c r="V1" s="26"/>
      <c r="W1" s="26"/>
      <c r="X1" s="26"/>
      <c r="Y1" s="26"/>
    </row>
    <row r="2" spans="1:26" ht="15.75">
      <c r="H2" s="247" t="s">
        <v>183</v>
      </c>
      <c r="I2" s="247"/>
      <c r="J2" s="247"/>
      <c r="K2" s="247"/>
      <c r="L2" s="247"/>
      <c r="M2" s="247"/>
      <c r="N2" s="247"/>
      <c r="O2" s="247"/>
      <c r="P2" s="247"/>
      <c r="Q2" s="247"/>
      <c r="U2" s="26"/>
      <c r="V2" s="26"/>
      <c r="W2" s="26"/>
      <c r="X2" s="26"/>
      <c r="Y2" s="26"/>
    </row>
    <row r="3" spans="1:26">
      <c r="A3" s="263" t="s">
        <v>0</v>
      </c>
      <c r="B3" s="256" t="s">
        <v>96</v>
      </c>
      <c r="C3" s="256" t="s">
        <v>167</v>
      </c>
      <c r="D3" s="256"/>
      <c r="E3" s="256"/>
      <c r="F3" s="256"/>
      <c r="G3" s="256"/>
      <c r="H3" s="250" t="s">
        <v>1</v>
      </c>
      <c r="I3" s="256" t="s">
        <v>2</v>
      </c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 t="s">
        <v>3</v>
      </c>
      <c r="V3" s="256"/>
      <c r="W3" s="256"/>
      <c r="X3" s="256"/>
      <c r="Y3" s="256"/>
      <c r="Z3" s="256"/>
    </row>
    <row r="4" spans="1:26">
      <c r="A4" s="263"/>
      <c r="B4" s="256"/>
      <c r="C4" s="256"/>
      <c r="D4" s="256"/>
      <c r="E4" s="256"/>
      <c r="F4" s="256"/>
      <c r="G4" s="256"/>
      <c r="H4" s="250"/>
      <c r="I4" s="250" t="s">
        <v>4</v>
      </c>
      <c r="J4" s="256" t="s">
        <v>5</v>
      </c>
      <c r="K4" s="256"/>
      <c r="L4" s="256"/>
      <c r="M4" s="256"/>
      <c r="N4" s="256"/>
      <c r="O4" s="256"/>
      <c r="P4" s="256"/>
      <c r="Q4" s="256" t="s">
        <v>6</v>
      </c>
      <c r="R4" s="256"/>
      <c r="S4" s="256"/>
      <c r="T4" s="250" t="s">
        <v>8</v>
      </c>
      <c r="U4" s="256"/>
      <c r="V4" s="256"/>
      <c r="W4" s="256"/>
      <c r="X4" s="256"/>
      <c r="Y4" s="256"/>
      <c r="Z4" s="256"/>
    </row>
    <row r="5" spans="1:26">
      <c r="A5" s="263"/>
      <c r="B5" s="256"/>
      <c r="C5" s="256"/>
      <c r="D5" s="256"/>
      <c r="E5" s="256"/>
      <c r="F5" s="256"/>
      <c r="G5" s="256"/>
      <c r="H5" s="250"/>
      <c r="I5" s="250"/>
      <c r="J5" s="250" t="s">
        <v>9</v>
      </c>
      <c r="K5" s="256" t="s">
        <v>10</v>
      </c>
      <c r="L5" s="256"/>
      <c r="M5" s="256"/>
      <c r="N5" s="256"/>
      <c r="O5" s="256" t="s">
        <v>11</v>
      </c>
      <c r="P5" s="256"/>
      <c r="Q5" s="256" t="s">
        <v>7</v>
      </c>
      <c r="R5" s="256"/>
      <c r="S5" s="256"/>
      <c r="T5" s="250"/>
      <c r="U5" s="248" t="s">
        <v>12</v>
      </c>
      <c r="V5" s="248"/>
      <c r="W5" s="249" t="s">
        <v>13</v>
      </c>
      <c r="X5" s="249"/>
      <c r="Y5" s="249" t="s">
        <v>14</v>
      </c>
      <c r="Z5" s="249"/>
    </row>
    <row r="6" spans="1:26" ht="12.75" customHeight="1">
      <c r="A6" s="263"/>
      <c r="B6" s="256"/>
      <c r="C6" s="250" t="s">
        <v>15</v>
      </c>
      <c r="D6" s="250" t="s">
        <v>16</v>
      </c>
      <c r="E6" s="250" t="s">
        <v>17</v>
      </c>
      <c r="F6" s="250" t="s">
        <v>18</v>
      </c>
      <c r="G6" s="250" t="s">
        <v>19</v>
      </c>
      <c r="H6" s="250"/>
      <c r="I6" s="250"/>
      <c r="J6" s="250"/>
      <c r="K6" s="250" t="s">
        <v>20</v>
      </c>
      <c r="L6" s="250" t="s">
        <v>21</v>
      </c>
      <c r="M6" s="250" t="s">
        <v>22</v>
      </c>
      <c r="N6" s="250" t="s">
        <v>18</v>
      </c>
      <c r="O6" s="250" t="s">
        <v>23</v>
      </c>
      <c r="P6" s="250" t="s">
        <v>24</v>
      </c>
      <c r="Q6" s="252" t="s">
        <v>25</v>
      </c>
      <c r="R6" s="250" t="s">
        <v>26</v>
      </c>
      <c r="S6" s="250" t="s">
        <v>27</v>
      </c>
      <c r="T6" s="250"/>
      <c r="U6" s="254" t="s">
        <v>158</v>
      </c>
      <c r="V6" s="254" t="s">
        <v>159</v>
      </c>
      <c r="W6" s="253" t="s">
        <v>189</v>
      </c>
      <c r="X6" s="253" t="s">
        <v>190</v>
      </c>
      <c r="Y6" s="251" t="s">
        <v>192</v>
      </c>
      <c r="Z6" s="251" t="s">
        <v>368</v>
      </c>
    </row>
    <row r="7" spans="1:26" ht="13.5" customHeight="1">
      <c r="A7" s="263"/>
      <c r="B7" s="256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2"/>
      <c r="R7" s="250"/>
      <c r="S7" s="250"/>
      <c r="T7" s="250"/>
      <c r="U7" s="264"/>
      <c r="V7" s="255"/>
      <c r="W7" s="253"/>
      <c r="X7" s="253"/>
      <c r="Y7" s="251"/>
      <c r="Z7" s="251"/>
    </row>
    <row r="8" spans="1:26" ht="39" customHeight="1">
      <c r="A8" s="263"/>
      <c r="B8" s="256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2"/>
      <c r="R8" s="250"/>
      <c r="S8" s="250"/>
      <c r="T8" s="250"/>
      <c r="U8" s="47" t="s">
        <v>188</v>
      </c>
      <c r="V8" s="47" t="s">
        <v>191</v>
      </c>
      <c r="W8" s="253"/>
      <c r="X8" s="253"/>
      <c r="Y8" s="251"/>
      <c r="Z8" s="251"/>
    </row>
    <row r="9" spans="1:26" ht="39" customHeight="1">
      <c r="A9" s="105"/>
      <c r="B9" s="103" t="s">
        <v>186</v>
      </c>
      <c r="C9" s="103"/>
      <c r="D9" s="103"/>
      <c r="E9" s="103"/>
      <c r="F9" s="103"/>
      <c r="G9" s="103"/>
      <c r="H9" s="103">
        <f>H10+H28+H35+H45+H67+H86</f>
        <v>4428</v>
      </c>
      <c r="I9" s="103">
        <f t="shared" ref="I9:Z9" si="0">I10+I28+I35+I45+I67+I86</f>
        <v>0</v>
      </c>
      <c r="J9" s="103">
        <f t="shared" si="0"/>
        <v>3924</v>
      </c>
      <c r="K9" s="103">
        <f t="shared" si="0"/>
        <v>2396</v>
      </c>
      <c r="L9" s="103">
        <f t="shared" si="0"/>
        <v>1466</v>
      </c>
      <c r="M9" s="103">
        <f t="shared" si="0"/>
        <v>1804</v>
      </c>
      <c r="N9" s="103">
        <f t="shared" si="0"/>
        <v>76</v>
      </c>
      <c r="O9" s="103">
        <f t="shared" si="0"/>
        <v>252</v>
      </c>
      <c r="P9" s="103">
        <f t="shared" si="0"/>
        <v>324</v>
      </c>
      <c r="Q9" s="103">
        <f t="shared" si="0"/>
        <v>86</v>
      </c>
      <c r="R9" s="103">
        <f t="shared" si="0"/>
        <v>50</v>
      </c>
      <c r="S9" s="103">
        <f t="shared" si="0"/>
        <v>78</v>
      </c>
      <c r="T9" s="103">
        <f t="shared" si="0"/>
        <v>6</v>
      </c>
      <c r="U9" s="103">
        <f t="shared" si="0"/>
        <v>576</v>
      </c>
      <c r="V9" s="103">
        <f t="shared" si="0"/>
        <v>828</v>
      </c>
      <c r="W9" s="103">
        <f t="shared" si="0"/>
        <v>576</v>
      </c>
      <c r="X9" s="103">
        <f t="shared" si="0"/>
        <v>828</v>
      </c>
      <c r="Y9" s="103">
        <f t="shared" si="0"/>
        <v>576</v>
      </c>
      <c r="Z9" s="103">
        <f t="shared" si="0"/>
        <v>828</v>
      </c>
    </row>
    <row r="10" spans="1:26" ht="33" customHeight="1">
      <c r="A10" s="80" t="s">
        <v>28</v>
      </c>
      <c r="B10" s="77" t="s">
        <v>29</v>
      </c>
      <c r="C10" s="79">
        <v>4</v>
      </c>
      <c r="D10" s="79">
        <v>1</v>
      </c>
      <c r="E10" s="79">
        <v>8</v>
      </c>
      <c r="F10" s="79">
        <v>1</v>
      </c>
      <c r="G10" s="79">
        <v>2</v>
      </c>
      <c r="H10" s="79">
        <f>SUM(H12:H25,H27)</f>
        <v>1476</v>
      </c>
      <c r="I10" s="79">
        <f t="shared" ref="I10:Z10" si="1">SUM(I12:I25,I27)</f>
        <v>0</v>
      </c>
      <c r="J10" s="79">
        <f t="shared" si="1"/>
        <v>1404</v>
      </c>
      <c r="K10" s="79">
        <v>624</v>
      </c>
      <c r="L10" s="79">
        <f t="shared" si="1"/>
        <v>748</v>
      </c>
      <c r="M10" s="79">
        <f t="shared" si="1"/>
        <v>624</v>
      </c>
      <c r="N10" s="79">
        <f t="shared" si="1"/>
        <v>32</v>
      </c>
      <c r="O10" s="79">
        <f t="shared" si="1"/>
        <v>0</v>
      </c>
      <c r="P10" s="79">
        <f t="shared" si="1"/>
        <v>0</v>
      </c>
      <c r="Q10" s="79">
        <f t="shared" si="1"/>
        <v>36</v>
      </c>
      <c r="R10" s="79">
        <f t="shared" si="1"/>
        <v>18</v>
      </c>
      <c r="S10" s="79">
        <f t="shared" si="1"/>
        <v>18</v>
      </c>
      <c r="T10" s="79">
        <f t="shared" si="1"/>
        <v>0</v>
      </c>
      <c r="U10" s="79">
        <f t="shared" si="1"/>
        <v>452</v>
      </c>
      <c r="V10" s="79">
        <f t="shared" si="1"/>
        <v>670</v>
      </c>
      <c r="W10" s="79">
        <f t="shared" si="1"/>
        <v>156</v>
      </c>
      <c r="X10" s="79">
        <f t="shared" si="1"/>
        <v>126</v>
      </c>
      <c r="Y10" s="79">
        <f t="shared" si="1"/>
        <v>0</v>
      </c>
      <c r="Z10" s="79">
        <f t="shared" si="1"/>
        <v>0</v>
      </c>
    </row>
    <row r="11" spans="1:26" ht="13.5">
      <c r="A11" s="257" t="s">
        <v>30</v>
      </c>
      <c r="B11" s="257"/>
      <c r="C11" s="5"/>
      <c r="D11" s="5"/>
      <c r="E11" s="5"/>
      <c r="F11" s="5"/>
      <c r="G11" s="5"/>
      <c r="H11" s="5"/>
      <c r="I11" s="5"/>
      <c r="J11" s="5"/>
      <c r="K11" s="70"/>
      <c r="L11" s="5"/>
      <c r="M11" s="5"/>
      <c r="N11" s="5"/>
      <c r="O11" s="5"/>
      <c r="P11" s="5"/>
      <c r="Q11" s="5"/>
      <c r="R11" s="5"/>
      <c r="S11" s="5"/>
      <c r="T11" s="5"/>
      <c r="U11" s="48"/>
      <c r="V11" s="48"/>
      <c r="W11" s="51"/>
      <c r="X11" s="51"/>
      <c r="Y11" s="54"/>
      <c r="Z11" s="54"/>
    </row>
    <row r="12" spans="1:26">
      <c r="A12" s="6" t="s">
        <v>98</v>
      </c>
      <c r="B12" s="7" t="s">
        <v>31</v>
      </c>
      <c r="C12" s="36">
        <v>1</v>
      </c>
      <c r="D12" s="9"/>
      <c r="E12" s="9"/>
      <c r="F12" s="5"/>
      <c r="G12" s="5"/>
      <c r="H12" s="4">
        <f>J12+Q12+R12+S12</f>
        <v>82</v>
      </c>
      <c r="I12" s="10"/>
      <c r="J12" s="1">
        <f>L12+M12+N12</f>
        <v>64</v>
      </c>
      <c r="K12" s="97">
        <v>36</v>
      </c>
      <c r="L12" s="11">
        <v>28</v>
      </c>
      <c r="M12" s="11">
        <v>36</v>
      </c>
      <c r="N12" s="11"/>
      <c r="O12" s="10"/>
      <c r="P12" s="10"/>
      <c r="Q12" s="26">
        <v>10</v>
      </c>
      <c r="R12" s="26">
        <v>2</v>
      </c>
      <c r="S12" s="25">
        <v>6</v>
      </c>
      <c r="T12" s="10"/>
      <c r="U12" s="48">
        <v>64</v>
      </c>
      <c r="V12" s="48"/>
      <c r="W12" s="52"/>
      <c r="X12" s="52"/>
      <c r="Y12" s="55"/>
      <c r="Z12" s="55"/>
    </row>
    <row r="13" spans="1:26">
      <c r="A13" s="6" t="s">
        <v>99</v>
      </c>
      <c r="B13" s="7" t="s">
        <v>32</v>
      </c>
      <c r="C13" s="36"/>
      <c r="D13" s="9"/>
      <c r="E13" s="9" t="s">
        <v>113</v>
      </c>
      <c r="F13" s="5"/>
      <c r="G13" s="5"/>
      <c r="H13" s="4">
        <f t="shared" ref="H13:H27" si="2">J13+Q13+R13+S13</f>
        <v>108</v>
      </c>
      <c r="I13" s="10"/>
      <c r="J13" s="1">
        <f t="shared" ref="J13:J27" si="3">L13+M13+N13</f>
        <v>108</v>
      </c>
      <c r="K13" s="97"/>
      <c r="L13" s="11">
        <v>108</v>
      </c>
      <c r="M13" s="11"/>
      <c r="N13" s="11"/>
      <c r="O13" s="10"/>
      <c r="P13" s="10"/>
      <c r="Q13" s="24"/>
      <c r="R13" s="24"/>
      <c r="S13" s="25"/>
      <c r="T13" s="10"/>
      <c r="U13" s="48">
        <v>32</v>
      </c>
      <c r="V13" s="48">
        <v>76</v>
      </c>
      <c r="W13" s="52"/>
      <c r="X13" s="52"/>
      <c r="Y13" s="55"/>
      <c r="Z13" s="55"/>
    </row>
    <row r="14" spans="1:26">
      <c r="A14" s="6" t="s">
        <v>100</v>
      </c>
      <c r="B14" s="7" t="s">
        <v>33</v>
      </c>
      <c r="C14" s="36"/>
      <c r="D14" s="9"/>
      <c r="E14" s="28" t="s">
        <v>161</v>
      </c>
      <c r="F14" s="5"/>
      <c r="G14" s="5"/>
      <c r="H14" s="4">
        <f t="shared" si="2"/>
        <v>136</v>
      </c>
      <c r="I14" s="10"/>
      <c r="J14" s="1">
        <f t="shared" si="3"/>
        <v>136</v>
      </c>
      <c r="K14" s="97">
        <v>46</v>
      </c>
      <c r="L14" s="11">
        <v>90</v>
      </c>
      <c r="M14" s="11">
        <v>46</v>
      </c>
      <c r="N14" s="11"/>
      <c r="O14" s="10"/>
      <c r="P14" s="10"/>
      <c r="Q14" s="24"/>
      <c r="R14" s="24"/>
      <c r="S14" s="25"/>
      <c r="T14" s="10"/>
      <c r="U14" s="48">
        <v>48</v>
      </c>
      <c r="V14" s="48">
        <v>88</v>
      </c>
      <c r="W14" s="52"/>
      <c r="X14" s="52"/>
      <c r="Y14" s="55"/>
      <c r="Z14" s="55"/>
    </row>
    <row r="15" spans="1:26">
      <c r="A15" s="6" t="s">
        <v>101</v>
      </c>
      <c r="B15" s="7" t="s">
        <v>34</v>
      </c>
      <c r="C15" s="36"/>
      <c r="D15" s="9"/>
      <c r="E15" s="28" t="s">
        <v>161</v>
      </c>
      <c r="F15" s="5"/>
      <c r="G15" s="1"/>
      <c r="H15" s="4">
        <f t="shared" si="2"/>
        <v>108</v>
      </c>
      <c r="I15" s="10"/>
      <c r="J15" s="1">
        <f t="shared" si="3"/>
        <v>108</v>
      </c>
      <c r="K15" s="97">
        <v>52</v>
      </c>
      <c r="L15" s="11">
        <v>56</v>
      </c>
      <c r="M15" s="11">
        <v>52</v>
      </c>
      <c r="N15" s="11"/>
      <c r="O15" s="10"/>
      <c r="P15" s="10"/>
      <c r="Q15" s="24"/>
      <c r="R15" s="24"/>
      <c r="S15" s="25"/>
      <c r="T15" s="10"/>
      <c r="U15" s="48">
        <v>46</v>
      </c>
      <c r="V15" s="48">
        <v>62</v>
      </c>
      <c r="W15" s="52"/>
      <c r="X15" s="52"/>
      <c r="Y15" s="55"/>
      <c r="Z15" s="55"/>
    </row>
    <row r="16" spans="1:26">
      <c r="A16" s="6" t="s">
        <v>102</v>
      </c>
      <c r="B16" s="7" t="s">
        <v>35</v>
      </c>
      <c r="C16" s="36">
        <v>2</v>
      </c>
      <c r="D16" s="9"/>
      <c r="E16" s="9"/>
      <c r="F16" s="5"/>
      <c r="G16" s="40" t="s">
        <v>169</v>
      </c>
      <c r="H16" s="4">
        <f t="shared" si="2"/>
        <v>110</v>
      </c>
      <c r="I16" s="10"/>
      <c r="J16" s="1">
        <f t="shared" si="3"/>
        <v>92</v>
      </c>
      <c r="K16" s="97">
        <v>44</v>
      </c>
      <c r="L16" s="11">
        <v>48</v>
      </c>
      <c r="M16" s="11">
        <v>44</v>
      </c>
      <c r="N16" s="11"/>
      <c r="O16" s="10"/>
      <c r="P16" s="10"/>
      <c r="Q16" s="26">
        <v>10</v>
      </c>
      <c r="R16" s="26">
        <v>2</v>
      </c>
      <c r="S16" s="25">
        <v>6</v>
      </c>
      <c r="T16" s="10"/>
      <c r="U16" s="48">
        <v>46</v>
      </c>
      <c r="V16" s="48">
        <v>46</v>
      </c>
      <c r="W16" s="52"/>
      <c r="X16" s="52"/>
      <c r="Y16" s="55"/>
      <c r="Z16" s="55"/>
    </row>
    <row r="17" spans="1:26">
      <c r="A17" s="6" t="s">
        <v>103</v>
      </c>
      <c r="B17" s="7" t="s">
        <v>104</v>
      </c>
      <c r="C17" s="36"/>
      <c r="D17" s="9"/>
      <c r="E17" s="9" t="s">
        <v>113</v>
      </c>
      <c r="F17" s="5"/>
      <c r="G17" s="40" t="s">
        <v>169</v>
      </c>
      <c r="H17" s="4">
        <f t="shared" si="2"/>
        <v>144</v>
      </c>
      <c r="I17" s="10"/>
      <c r="J17" s="1">
        <f t="shared" si="3"/>
        <v>144</v>
      </c>
      <c r="K17" s="97">
        <v>144</v>
      </c>
      <c r="L17" s="11"/>
      <c r="M17" s="11">
        <v>144</v>
      </c>
      <c r="N17" s="11"/>
      <c r="O17" s="10"/>
      <c r="P17" s="10"/>
      <c r="Q17" s="26"/>
      <c r="R17" s="26"/>
      <c r="S17" s="25"/>
      <c r="T17" s="10"/>
      <c r="U17" s="48">
        <v>64</v>
      </c>
      <c r="V17" s="48">
        <v>80</v>
      </c>
      <c r="W17" s="52"/>
      <c r="X17" s="52"/>
      <c r="Y17" s="55"/>
      <c r="Z17" s="55"/>
    </row>
    <row r="18" spans="1:26">
      <c r="A18" s="6" t="s">
        <v>105</v>
      </c>
      <c r="B18" s="7" t="s">
        <v>36</v>
      </c>
      <c r="C18" s="36">
        <v>1.2</v>
      </c>
      <c r="D18" s="9"/>
      <c r="E18" s="9"/>
      <c r="F18" s="5"/>
      <c r="G18" s="1"/>
      <c r="H18" s="4">
        <f>J18+Q18+R18+S18</f>
        <v>224</v>
      </c>
      <c r="I18" s="10"/>
      <c r="J18" s="1">
        <f t="shared" si="3"/>
        <v>188</v>
      </c>
      <c r="K18" s="97">
        <v>18</v>
      </c>
      <c r="L18" s="11">
        <v>170</v>
      </c>
      <c r="M18" s="11">
        <v>18</v>
      </c>
      <c r="N18" s="11"/>
      <c r="O18" s="10"/>
      <c r="P18" s="10"/>
      <c r="Q18" s="26">
        <v>16</v>
      </c>
      <c r="R18" s="26">
        <v>14</v>
      </c>
      <c r="S18" s="25">
        <v>6</v>
      </c>
      <c r="T18" s="10"/>
      <c r="U18" s="48">
        <v>88</v>
      </c>
      <c r="V18" s="48">
        <v>100</v>
      </c>
      <c r="W18" s="52"/>
      <c r="X18" s="52"/>
      <c r="Y18" s="55"/>
      <c r="Z18" s="55"/>
    </row>
    <row r="19" spans="1:26">
      <c r="A19" s="6" t="s">
        <v>106</v>
      </c>
      <c r="B19" s="7" t="s">
        <v>37</v>
      </c>
      <c r="C19" s="36"/>
      <c r="D19" s="9"/>
      <c r="E19" s="9" t="s">
        <v>114</v>
      </c>
      <c r="F19" s="5"/>
      <c r="G19" s="40" t="s">
        <v>169</v>
      </c>
      <c r="H19" s="4">
        <f t="shared" si="2"/>
        <v>142</v>
      </c>
      <c r="I19" s="10"/>
      <c r="J19" s="1">
        <f t="shared" si="3"/>
        <v>142</v>
      </c>
      <c r="K19" s="97">
        <v>110</v>
      </c>
      <c r="L19" s="11">
        <v>32</v>
      </c>
      <c r="M19" s="11">
        <v>110</v>
      </c>
      <c r="N19" s="11"/>
      <c r="O19" s="10"/>
      <c r="P19" s="10"/>
      <c r="Q19" s="26"/>
      <c r="R19" s="26"/>
      <c r="S19" s="25"/>
      <c r="T19" s="10"/>
      <c r="U19" s="48"/>
      <c r="V19" s="48">
        <v>78</v>
      </c>
      <c r="W19" s="52">
        <v>64</v>
      </c>
      <c r="X19" s="52"/>
      <c r="Y19" s="55"/>
      <c r="Z19" s="55"/>
    </row>
    <row r="20" spans="1:26" ht="15.75" customHeight="1">
      <c r="A20" s="6" t="s">
        <v>107</v>
      </c>
      <c r="B20" s="7" t="s">
        <v>38</v>
      </c>
      <c r="C20" s="36"/>
      <c r="D20" s="9" t="s">
        <v>112</v>
      </c>
      <c r="E20" s="9" t="s">
        <v>113</v>
      </c>
      <c r="F20" s="5"/>
      <c r="G20" s="1"/>
      <c r="H20" s="4">
        <f t="shared" si="2"/>
        <v>72</v>
      </c>
      <c r="I20" s="10"/>
      <c r="J20" s="1">
        <f t="shared" si="3"/>
        <v>72</v>
      </c>
      <c r="K20" s="97">
        <v>58</v>
      </c>
      <c r="L20" s="11">
        <v>14</v>
      </c>
      <c r="M20" s="11">
        <v>58</v>
      </c>
      <c r="N20" s="11"/>
      <c r="O20" s="10"/>
      <c r="P20" s="10"/>
      <c r="Q20" s="26"/>
      <c r="R20" s="26"/>
      <c r="S20" s="25"/>
      <c r="T20" s="10"/>
      <c r="U20" s="48">
        <v>32</v>
      </c>
      <c r="V20" s="48">
        <v>40</v>
      </c>
      <c r="W20" s="52"/>
      <c r="X20" s="52"/>
      <c r="Y20" s="55"/>
      <c r="Z20" s="55"/>
    </row>
    <row r="21" spans="1:26" ht="25.5">
      <c r="A21" s="6" t="s">
        <v>108</v>
      </c>
      <c r="B21" s="7" t="s">
        <v>184</v>
      </c>
      <c r="C21" s="36"/>
      <c r="D21" s="9"/>
      <c r="E21" s="9" t="s">
        <v>113</v>
      </c>
      <c r="F21" s="5"/>
      <c r="G21" s="1"/>
      <c r="H21" s="4">
        <f t="shared" si="2"/>
        <v>68</v>
      </c>
      <c r="I21" s="10"/>
      <c r="J21" s="1">
        <f t="shared" si="3"/>
        <v>68</v>
      </c>
      <c r="K21" s="97">
        <v>46</v>
      </c>
      <c r="L21" s="11">
        <v>22</v>
      </c>
      <c r="M21" s="11">
        <v>46</v>
      </c>
      <c r="N21" s="11"/>
      <c r="O21" s="10"/>
      <c r="P21" s="10"/>
      <c r="Q21" s="5"/>
      <c r="R21" s="5"/>
      <c r="S21" s="11"/>
      <c r="T21" s="10"/>
      <c r="U21" s="48">
        <v>32</v>
      </c>
      <c r="V21" s="48">
        <v>36</v>
      </c>
      <c r="W21" s="52"/>
      <c r="X21" s="52"/>
      <c r="Y21" s="55"/>
      <c r="Z21" s="55"/>
    </row>
    <row r="22" spans="1:26">
      <c r="A22" s="6" t="s">
        <v>109</v>
      </c>
      <c r="B22" s="7" t="s">
        <v>39</v>
      </c>
      <c r="C22" s="36"/>
      <c r="D22" s="9"/>
      <c r="E22" s="34" t="s">
        <v>162</v>
      </c>
      <c r="F22" s="5"/>
      <c r="G22" s="5"/>
      <c r="H22" s="4">
        <f>J22+Q22+R22+S22</f>
        <v>96</v>
      </c>
      <c r="I22" s="10"/>
      <c r="J22" s="1">
        <f t="shared" si="3"/>
        <v>96</v>
      </c>
      <c r="K22" s="97">
        <v>14</v>
      </c>
      <c r="L22" s="11">
        <v>82</v>
      </c>
      <c r="M22" s="11">
        <v>14</v>
      </c>
      <c r="N22" s="11"/>
      <c r="O22" s="10"/>
      <c r="P22" s="10"/>
      <c r="Q22" s="1"/>
      <c r="R22" s="5"/>
      <c r="S22" s="11"/>
      <c r="T22" s="10"/>
      <c r="U22" s="48"/>
      <c r="V22" s="48"/>
      <c r="W22" s="52">
        <v>30</v>
      </c>
      <c r="X22" s="52">
        <v>66</v>
      </c>
      <c r="Y22" s="55"/>
      <c r="Z22" s="55"/>
    </row>
    <row r="23" spans="1:26">
      <c r="A23" s="6" t="s">
        <v>110</v>
      </c>
      <c r="B23" s="7" t="s">
        <v>40</v>
      </c>
      <c r="C23" s="36"/>
      <c r="D23" s="9"/>
      <c r="E23" s="33" t="s">
        <v>162</v>
      </c>
      <c r="F23" s="10"/>
      <c r="G23" s="10"/>
      <c r="H23" s="4">
        <f t="shared" si="2"/>
        <v>60</v>
      </c>
      <c r="I23" s="12"/>
      <c r="J23" s="1">
        <f t="shared" si="3"/>
        <v>60</v>
      </c>
      <c r="K23" s="97">
        <v>34</v>
      </c>
      <c r="L23" s="11">
        <v>26</v>
      </c>
      <c r="M23" s="11">
        <v>34</v>
      </c>
      <c r="N23" s="11"/>
      <c r="O23" s="12"/>
      <c r="P23" s="12"/>
      <c r="Q23" s="12"/>
      <c r="R23" s="12"/>
      <c r="S23" s="11"/>
      <c r="T23" s="12"/>
      <c r="U23" s="48"/>
      <c r="V23" s="48"/>
      <c r="W23" s="52">
        <v>30</v>
      </c>
      <c r="X23" s="52">
        <v>30</v>
      </c>
      <c r="Y23" s="55"/>
      <c r="Z23" s="55"/>
    </row>
    <row r="24" spans="1:26">
      <c r="A24" s="6" t="s">
        <v>111</v>
      </c>
      <c r="B24" s="7" t="s">
        <v>41</v>
      </c>
      <c r="C24" s="36"/>
      <c r="D24" s="9"/>
      <c r="E24" s="33" t="s">
        <v>162</v>
      </c>
      <c r="F24" s="10"/>
      <c r="G24" s="10"/>
      <c r="H24" s="4">
        <f t="shared" si="2"/>
        <v>62</v>
      </c>
      <c r="I24" s="10"/>
      <c r="J24" s="1">
        <f t="shared" si="3"/>
        <v>62</v>
      </c>
      <c r="K24" s="97">
        <v>22</v>
      </c>
      <c r="L24" s="11">
        <v>40</v>
      </c>
      <c r="M24" s="11">
        <v>22</v>
      </c>
      <c r="N24" s="11"/>
      <c r="O24" s="10"/>
      <c r="P24" s="10"/>
      <c r="Q24" s="10"/>
      <c r="R24" s="10"/>
      <c r="S24" s="11"/>
      <c r="T24" s="10"/>
      <c r="U24" s="48"/>
      <c r="V24" s="48"/>
      <c r="W24" s="52">
        <v>32</v>
      </c>
      <c r="X24" s="52">
        <v>30</v>
      </c>
      <c r="Y24" s="55"/>
      <c r="Z24" s="55"/>
    </row>
    <row r="25" spans="1:26">
      <c r="A25" s="6" t="s">
        <v>42</v>
      </c>
      <c r="B25" s="7" t="s">
        <v>43</v>
      </c>
      <c r="C25" s="37"/>
      <c r="D25" s="10"/>
      <c r="E25" s="20"/>
      <c r="F25" s="20">
        <v>2</v>
      </c>
      <c r="G25" s="10"/>
      <c r="H25" s="4">
        <f t="shared" si="2"/>
        <v>32</v>
      </c>
      <c r="I25" s="10"/>
      <c r="J25" s="1">
        <f t="shared" si="3"/>
        <v>32</v>
      </c>
      <c r="K25" s="98"/>
      <c r="L25" s="11"/>
      <c r="M25" s="11"/>
      <c r="N25" s="44">
        <v>32</v>
      </c>
      <c r="O25" s="10"/>
      <c r="P25" s="10"/>
      <c r="Q25" s="10"/>
      <c r="R25" s="10"/>
      <c r="S25" s="11"/>
      <c r="T25" s="10"/>
      <c r="U25" s="48"/>
      <c r="V25" s="48">
        <v>32</v>
      </c>
      <c r="W25" s="52"/>
      <c r="X25" s="52"/>
      <c r="Y25" s="55"/>
      <c r="Z25" s="55"/>
    </row>
    <row r="26" spans="1:26" ht="24.75" customHeight="1">
      <c r="A26" s="258" t="s">
        <v>44</v>
      </c>
      <c r="B26" s="258"/>
      <c r="C26" s="24"/>
      <c r="D26" s="5"/>
      <c r="E26" s="5"/>
      <c r="F26" s="5"/>
      <c r="G26" s="5"/>
      <c r="H26" s="4">
        <f t="shared" si="2"/>
        <v>0</v>
      </c>
      <c r="I26" s="5"/>
      <c r="J26" s="1">
        <f t="shared" si="3"/>
        <v>0</v>
      </c>
      <c r="K26" s="70"/>
      <c r="L26" s="5"/>
      <c r="M26" s="5"/>
      <c r="N26" s="5"/>
      <c r="O26" s="5"/>
      <c r="P26" s="5"/>
      <c r="Q26" s="5"/>
      <c r="R26" s="5"/>
      <c r="S26" s="5"/>
      <c r="T26" s="5"/>
      <c r="U26" s="48"/>
      <c r="V26" s="48"/>
      <c r="W26" s="52"/>
      <c r="X26" s="52"/>
      <c r="Y26" s="55"/>
      <c r="Z26" s="55"/>
    </row>
    <row r="27" spans="1:26" ht="25.5">
      <c r="A27" s="5" t="s">
        <v>45</v>
      </c>
      <c r="B27" s="13" t="s">
        <v>46</v>
      </c>
      <c r="C27" s="24"/>
      <c r="D27" s="1"/>
      <c r="E27" s="27">
        <v>2</v>
      </c>
      <c r="F27" s="5"/>
      <c r="G27" s="5"/>
      <c r="H27" s="4">
        <f t="shared" si="2"/>
        <v>32</v>
      </c>
      <c r="I27" s="5"/>
      <c r="J27" s="1">
        <f t="shared" si="3"/>
        <v>32</v>
      </c>
      <c r="K27" s="70"/>
      <c r="L27" s="1">
        <v>32</v>
      </c>
      <c r="M27" s="5"/>
      <c r="N27" s="5"/>
      <c r="O27" s="5"/>
      <c r="P27" s="5"/>
      <c r="Q27" s="5"/>
      <c r="R27" s="5"/>
      <c r="S27" s="5"/>
      <c r="T27" s="5"/>
      <c r="U27" s="48"/>
      <c r="V27" s="48">
        <v>32</v>
      </c>
      <c r="W27" s="52"/>
      <c r="X27" s="52"/>
      <c r="Y27" s="55"/>
      <c r="Z27" s="55"/>
    </row>
    <row r="28" spans="1:26" ht="21.75" customHeight="1">
      <c r="A28" s="81" t="s">
        <v>47</v>
      </c>
      <c r="B28" s="77" t="s">
        <v>48</v>
      </c>
      <c r="C28" s="82">
        <v>0</v>
      </c>
      <c r="D28" s="82">
        <v>1</v>
      </c>
      <c r="E28" s="82">
        <v>5</v>
      </c>
      <c r="F28" s="78"/>
      <c r="G28" s="78"/>
      <c r="H28" s="83">
        <f>SUM(H29:H34)</f>
        <v>462</v>
      </c>
      <c r="I28" s="83">
        <f t="shared" ref="I28:Z28" si="4">SUM(I29:I34)</f>
        <v>0</v>
      </c>
      <c r="J28" s="83">
        <f t="shared" si="4"/>
        <v>462</v>
      </c>
      <c r="K28" s="83">
        <f t="shared" si="4"/>
        <v>368</v>
      </c>
      <c r="L28" s="83">
        <f t="shared" si="4"/>
        <v>108</v>
      </c>
      <c r="M28" s="83">
        <f t="shared" si="4"/>
        <v>354</v>
      </c>
      <c r="N28" s="83">
        <f t="shared" si="4"/>
        <v>0</v>
      </c>
      <c r="O28" s="83">
        <f t="shared" si="4"/>
        <v>0</v>
      </c>
      <c r="P28" s="83">
        <f t="shared" si="4"/>
        <v>0</v>
      </c>
      <c r="Q28" s="83">
        <f t="shared" si="4"/>
        <v>0</v>
      </c>
      <c r="R28" s="83">
        <f t="shared" si="4"/>
        <v>0</v>
      </c>
      <c r="S28" s="83">
        <f t="shared" si="4"/>
        <v>0</v>
      </c>
      <c r="T28" s="83">
        <f t="shared" si="4"/>
        <v>0</v>
      </c>
      <c r="U28" s="83">
        <f t="shared" si="4"/>
        <v>0</v>
      </c>
      <c r="V28" s="83">
        <f t="shared" si="4"/>
        <v>0</v>
      </c>
      <c r="W28" s="83">
        <f t="shared" si="4"/>
        <v>62</v>
      </c>
      <c r="X28" s="83">
        <f t="shared" si="4"/>
        <v>290</v>
      </c>
      <c r="Y28" s="83">
        <f t="shared" si="4"/>
        <v>70</v>
      </c>
      <c r="Z28" s="83">
        <f t="shared" si="4"/>
        <v>40</v>
      </c>
    </row>
    <row r="29" spans="1:26">
      <c r="A29" s="6" t="s">
        <v>49</v>
      </c>
      <c r="B29" s="7" t="s">
        <v>50</v>
      </c>
      <c r="C29" s="36"/>
      <c r="D29" s="9"/>
      <c r="E29" s="9">
        <v>4</v>
      </c>
      <c r="F29" s="5"/>
      <c r="G29" s="5"/>
      <c r="H29" s="4">
        <v>60</v>
      </c>
      <c r="I29" s="1"/>
      <c r="J29" s="1">
        <v>60</v>
      </c>
      <c r="K29" s="68">
        <v>20</v>
      </c>
      <c r="L29" s="11">
        <v>40</v>
      </c>
      <c r="M29" s="11">
        <v>20</v>
      </c>
      <c r="N29" s="5"/>
      <c r="O29" s="5"/>
      <c r="P29" s="5"/>
      <c r="Q29" s="5"/>
      <c r="R29" s="5"/>
      <c r="S29" s="5"/>
      <c r="T29" s="5"/>
      <c r="U29" s="48"/>
      <c r="V29" s="48"/>
      <c r="W29" s="52"/>
      <c r="X29" s="52">
        <v>60</v>
      </c>
      <c r="Y29" s="55"/>
      <c r="Z29" s="55"/>
    </row>
    <row r="30" spans="1:26" ht="25.5">
      <c r="A30" s="6" t="s">
        <v>51</v>
      </c>
      <c r="B30" s="7" t="s">
        <v>52</v>
      </c>
      <c r="C30" s="36"/>
      <c r="D30" s="9"/>
      <c r="E30" s="9">
        <v>4.5999999999999996</v>
      </c>
      <c r="F30" s="5"/>
      <c r="G30" s="5"/>
      <c r="H30" s="4">
        <v>160</v>
      </c>
      <c r="I30" s="1"/>
      <c r="J30" s="1">
        <v>160</v>
      </c>
      <c r="K30" s="99">
        <v>156</v>
      </c>
      <c r="L30" s="11">
        <v>4</v>
      </c>
      <c r="M30" s="11">
        <v>156</v>
      </c>
      <c r="N30" s="5"/>
      <c r="O30" s="5"/>
      <c r="P30" s="5"/>
      <c r="Q30" s="26"/>
      <c r="R30" s="26"/>
      <c r="S30" s="26"/>
      <c r="T30" s="5"/>
      <c r="U30" s="48"/>
      <c r="V30" s="48"/>
      <c r="W30" s="52">
        <v>38</v>
      </c>
      <c r="X30" s="52">
        <v>44</v>
      </c>
      <c r="Y30" s="55">
        <v>38</v>
      </c>
      <c r="Z30" s="55">
        <v>40</v>
      </c>
    </row>
    <row r="31" spans="1:26">
      <c r="A31" s="6" t="s">
        <v>53</v>
      </c>
      <c r="B31" s="7" t="s">
        <v>54</v>
      </c>
      <c r="C31" s="36"/>
      <c r="D31" s="9"/>
      <c r="E31" s="9">
        <v>4</v>
      </c>
      <c r="F31" s="5"/>
      <c r="G31" s="5"/>
      <c r="H31" s="4">
        <v>68</v>
      </c>
      <c r="I31" s="5"/>
      <c r="J31" s="1">
        <v>68</v>
      </c>
      <c r="K31" s="68">
        <v>36</v>
      </c>
      <c r="L31" s="11">
        <v>32</v>
      </c>
      <c r="M31" s="11">
        <v>36</v>
      </c>
      <c r="N31" s="5"/>
      <c r="O31" s="5"/>
      <c r="P31" s="5"/>
      <c r="Q31" s="26"/>
      <c r="R31" s="26"/>
      <c r="S31" s="26"/>
      <c r="T31" s="5"/>
      <c r="U31" s="48"/>
      <c r="V31" s="48"/>
      <c r="W31" s="52"/>
      <c r="X31" s="52">
        <v>68</v>
      </c>
      <c r="Y31" s="55"/>
      <c r="Z31" s="55"/>
    </row>
    <row r="32" spans="1:26">
      <c r="A32" s="6" t="s">
        <v>55</v>
      </c>
      <c r="B32" s="7" t="s">
        <v>38</v>
      </c>
      <c r="C32" s="36"/>
      <c r="D32" s="9"/>
      <c r="E32" s="9">
        <v>4.5</v>
      </c>
      <c r="F32" s="5"/>
      <c r="G32" s="5"/>
      <c r="H32" s="4">
        <v>84</v>
      </c>
      <c r="I32" s="5"/>
      <c r="J32" s="1">
        <f t="shared" ref="J32" si="5">L32+M32+N32</f>
        <v>84</v>
      </c>
      <c r="K32" s="68">
        <v>84</v>
      </c>
      <c r="L32" s="11">
        <v>0</v>
      </c>
      <c r="M32" s="11">
        <v>84</v>
      </c>
      <c r="N32" s="5"/>
      <c r="O32" s="5"/>
      <c r="P32" s="5"/>
      <c r="Q32" s="23"/>
      <c r="R32" s="23"/>
      <c r="S32" s="23"/>
      <c r="T32" s="5"/>
      <c r="U32" s="48"/>
      <c r="V32" s="48"/>
      <c r="W32" s="52">
        <v>24</v>
      </c>
      <c r="X32" s="52">
        <v>28</v>
      </c>
      <c r="Y32" s="55">
        <v>32</v>
      </c>
      <c r="Z32" s="55"/>
    </row>
    <row r="33" spans="1:26">
      <c r="A33" s="6" t="s">
        <v>115</v>
      </c>
      <c r="B33" s="7" t="s">
        <v>116</v>
      </c>
      <c r="C33" s="36"/>
      <c r="D33" s="9"/>
      <c r="E33" s="34" t="s">
        <v>162</v>
      </c>
      <c r="F33" s="5"/>
      <c r="G33" s="5"/>
      <c r="H33" s="4">
        <v>36</v>
      </c>
      <c r="I33" s="5"/>
      <c r="J33" s="1">
        <v>36</v>
      </c>
      <c r="K33" s="68">
        <v>36</v>
      </c>
      <c r="L33" s="11">
        <v>14</v>
      </c>
      <c r="M33" s="11">
        <v>22</v>
      </c>
      <c r="N33" s="5"/>
      <c r="O33" s="5"/>
      <c r="P33" s="5"/>
      <c r="Q33" s="23"/>
      <c r="R33" s="23"/>
      <c r="S33" s="23"/>
      <c r="T33" s="5"/>
      <c r="U33" s="48"/>
      <c r="V33" s="58"/>
      <c r="W33" s="53"/>
      <c r="X33" s="52">
        <v>36</v>
      </c>
      <c r="Y33" s="55"/>
      <c r="Z33" s="55"/>
    </row>
    <row r="34" spans="1:26">
      <c r="A34" s="6" t="s">
        <v>117</v>
      </c>
      <c r="B34" s="7" t="s">
        <v>118</v>
      </c>
      <c r="C34" s="36"/>
      <c r="D34" s="9"/>
      <c r="E34" s="34" t="s">
        <v>162</v>
      </c>
      <c r="F34" s="5"/>
      <c r="G34" s="5"/>
      <c r="H34" s="4">
        <v>54</v>
      </c>
      <c r="I34" s="5"/>
      <c r="J34" s="1">
        <v>54</v>
      </c>
      <c r="K34" s="68">
        <v>36</v>
      </c>
      <c r="L34" s="11">
        <v>18</v>
      </c>
      <c r="M34" s="11">
        <v>36</v>
      </c>
      <c r="N34" s="5"/>
      <c r="O34" s="5"/>
      <c r="P34" s="5"/>
      <c r="Q34" s="23"/>
      <c r="R34" s="23"/>
      <c r="S34" s="23"/>
      <c r="T34" s="5"/>
      <c r="U34" s="48"/>
      <c r="V34" s="48"/>
      <c r="W34" s="52"/>
      <c r="X34" s="52">
        <v>54</v>
      </c>
      <c r="Y34" s="55"/>
      <c r="Z34" s="55"/>
    </row>
    <row r="35" spans="1:26" ht="24.75" customHeight="1">
      <c r="A35" s="81" t="s">
        <v>56</v>
      </c>
      <c r="B35" s="77" t="s">
        <v>57</v>
      </c>
      <c r="C35" s="82">
        <v>1</v>
      </c>
      <c r="D35" s="78"/>
      <c r="E35" s="82">
        <v>7</v>
      </c>
      <c r="F35" s="78"/>
      <c r="G35" s="78"/>
      <c r="H35" s="79">
        <f>H36+H37+H38+H39+H40+H41+H42+H43+H44</f>
        <v>550</v>
      </c>
      <c r="I35" s="79">
        <f t="shared" ref="I35:Z35" si="6">SUM(I36:I44)</f>
        <v>0</v>
      </c>
      <c r="J35" s="79">
        <f t="shared" si="6"/>
        <v>532</v>
      </c>
      <c r="K35" s="79">
        <f t="shared" si="6"/>
        <v>318</v>
      </c>
      <c r="L35" s="79">
        <f t="shared" si="6"/>
        <v>214</v>
      </c>
      <c r="M35" s="79">
        <f t="shared" si="6"/>
        <v>316</v>
      </c>
      <c r="N35" s="79">
        <f t="shared" si="6"/>
        <v>0</v>
      </c>
      <c r="O35" s="79">
        <f t="shared" si="6"/>
        <v>0</v>
      </c>
      <c r="P35" s="79">
        <f t="shared" si="6"/>
        <v>0</v>
      </c>
      <c r="Q35" s="79">
        <f t="shared" si="6"/>
        <v>0</v>
      </c>
      <c r="R35" s="79">
        <f t="shared" si="6"/>
        <v>10</v>
      </c>
      <c r="S35" s="79">
        <v>6</v>
      </c>
      <c r="T35" s="79">
        <f t="shared" si="6"/>
        <v>6</v>
      </c>
      <c r="U35" s="79">
        <f t="shared" si="6"/>
        <v>0</v>
      </c>
      <c r="V35" s="79">
        <f t="shared" si="6"/>
        <v>0</v>
      </c>
      <c r="W35" s="79">
        <f t="shared" si="6"/>
        <v>98</v>
      </c>
      <c r="X35" s="79">
        <f t="shared" si="6"/>
        <v>92</v>
      </c>
      <c r="Y35" s="79">
        <f t="shared" si="6"/>
        <v>242</v>
      </c>
      <c r="Z35" s="79">
        <f t="shared" si="6"/>
        <v>100</v>
      </c>
    </row>
    <row r="36" spans="1:26" ht="25.5">
      <c r="A36" s="6" t="s">
        <v>58</v>
      </c>
      <c r="B36" s="7" t="s">
        <v>119</v>
      </c>
      <c r="C36" s="36"/>
      <c r="D36" s="9"/>
      <c r="E36" s="9">
        <v>5</v>
      </c>
      <c r="F36" s="5"/>
      <c r="G36" s="5"/>
      <c r="H36" s="4">
        <v>70</v>
      </c>
      <c r="I36" s="5"/>
      <c r="J36" s="4">
        <v>70</v>
      </c>
      <c r="K36" s="99">
        <v>30</v>
      </c>
      <c r="L36" s="11">
        <v>40</v>
      </c>
      <c r="M36" s="11">
        <v>30</v>
      </c>
      <c r="N36" s="5"/>
      <c r="O36" s="5"/>
      <c r="P36" s="5"/>
      <c r="Q36" s="26"/>
      <c r="R36" s="26"/>
      <c r="S36" s="26"/>
      <c r="T36" s="5"/>
      <c r="U36" s="48"/>
      <c r="V36" s="48"/>
      <c r="W36" s="52"/>
      <c r="X36" s="52">
        <v>46</v>
      </c>
      <c r="Y36" s="55">
        <v>24</v>
      </c>
      <c r="Z36" s="55"/>
    </row>
    <row r="37" spans="1:26" ht="25.5">
      <c r="A37" s="6" t="s">
        <v>59</v>
      </c>
      <c r="B37" s="7" t="s">
        <v>120</v>
      </c>
      <c r="C37" s="8">
        <v>5</v>
      </c>
      <c r="D37" s="9"/>
      <c r="E37" s="101"/>
      <c r="F37" s="5"/>
      <c r="G37" s="5"/>
      <c r="H37" s="4">
        <v>68</v>
      </c>
      <c r="I37" s="5"/>
      <c r="J37" s="4">
        <v>50</v>
      </c>
      <c r="K37" s="99">
        <v>18</v>
      </c>
      <c r="L37" s="11">
        <v>32</v>
      </c>
      <c r="M37" s="11">
        <v>18</v>
      </c>
      <c r="N37" s="5"/>
      <c r="O37" s="5"/>
      <c r="P37" s="5"/>
      <c r="Q37" s="5"/>
      <c r="R37" s="5">
        <v>10</v>
      </c>
      <c r="S37" s="44">
        <v>2</v>
      </c>
      <c r="T37" s="5">
        <v>6</v>
      </c>
      <c r="U37" s="48"/>
      <c r="V37" s="48"/>
      <c r="W37" s="76"/>
      <c r="X37" s="52"/>
      <c r="Y37" s="55">
        <v>50</v>
      </c>
      <c r="Z37" s="55"/>
    </row>
    <row r="38" spans="1:26" ht="38.25">
      <c r="A38" s="6" t="s">
        <v>60</v>
      </c>
      <c r="B38" s="7" t="s">
        <v>121</v>
      </c>
      <c r="C38" s="8"/>
      <c r="D38" s="9"/>
      <c r="E38" s="9">
        <v>5</v>
      </c>
      <c r="F38" s="5"/>
      <c r="G38" s="5"/>
      <c r="H38" s="4">
        <v>46</v>
      </c>
      <c r="I38" s="5"/>
      <c r="J38" s="4">
        <v>46</v>
      </c>
      <c r="K38" s="99">
        <v>14</v>
      </c>
      <c r="L38" s="11">
        <v>32</v>
      </c>
      <c r="M38" s="11">
        <v>14</v>
      </c>
      <c r="N38" s="5"/>
      <c r="O38" s="5"/>
      <c r="P38" s="5"/>
      <c r="Q38" s="1"/>
      <c r="R38" s="1"/>
      <c r="S38" s="1"/>
      <c r="T38" s="5"/>
      <c r="U38" s="48"/>
      <c r="V38" s="48"/>
      <c r="W38" s="52"/>
      <c r="X38" s="52"/>
      <c r="Y38" s="55">
        <v>46</v>
      </c>
      <c r="Z38" s="55"/>
    </row>
    <row r="39" spans="1:26" ht="25.5">
      <c r="A39" s="6" t="s">
        <v>61</v>
      </c>
      <c r="B39" s="7" t="s">
        <v>122</v>
      </c>
      <c r="C39" s="8"/>
      <c r="D39" s="9"/>
      <c r="E39" s="101">
        <v>5</v>
      </c>
      <c r="F39" s="5"/>
      <c r="G39" s="5"/>
      <c r="H39" s="4">
        <v>62</v>
      </c>
      <c r="I39" s="5"/>
      <c r="J39" s="4">
        <v>62</v>
      </c>
      <c r="K39" s="99">
        <v>26</v>
      </c>
      <c r="L39" s="11">
        <v>36</v>
      </c>
      <c r="M39" s="11">
        <v>26</v>
      </c>
      <c r="N39" s="5"/>
      <c r="O39" s="5"/>
      <c r="P39" s="5"/>
      <c r="Q39" s="5"/>
      <c r="R39" s="5"/>
      <c r="S39" s="5"/>
      <c r="T39" s="5"/>
      <c r="U39" s="48"/>
      <c r="V39" s="48"/>
      <c r="W39" s="52"/>
      <c r="X39" s="52"/>
      <c r="Y39" s="55">
        <v>62</v>
      </c>
      <c r="Z39" s="55"/>
    </row>
    <row r="40" spans="1:26" ht="25.5">
      <c r="A40" s="6" t="s">
        <v>62</v>
      </c>
      <c r="B40" s="7" t="s">
        <v>123</v>
      </c>
      <c r="C40" s="8"/>
      <c r="D40" s="9"/>
      <c r="E40" s="9">
        <v>6</v>
      </c>
      <c r="F40" s="5"/>
      <c r="G40" s="5"/>
      <c r="H40" s="4">
        <v>100</v>
      </c>
      <c r="I40" s="16"/>
      <c r="J40" s="4">
        <v>100</v>
      </c>
      <c r="K40" s="99">
        <v>92</v>
      </c>
      <c r="L40" s="11">
        <v>8</v>
      </c>
      <c r="M40" s="11">
        <v>92</v>
      </c>
      <c r="N40" s="5"/>
      <c r="O40" s="5"/>
      <c r="P40" s="5"/>
      <c r="Q40" s="1"/>
      <c r="R40" s="1"/>
      <c r="S40" s="1"/>
      <c r="T40" s="5"/>
      <c r="U40" s="48"/>
      <c r="V40" s="48"/>
      <c r="W40" s="52"/>
      <c r="X40" s="52"/>
      <c r="Y40" s="55">
        <v>60</v>
      </c>
      <c r="Z40" s="55">
        <v>40</v>
      </c>
    </row>
    <row r="41" spans="1:26" ht="38.25">
      <c r="A41" s="6" t="s">
        <v>63</v>
      </c>
      <c r="B41" s="7" t="s">
        <v>124</v>
      </c>
      <c r="C41" s="8"/>
      <c r="D41" s="9"/>
      <c r="E41" s="102" t="s">
        <v>164</v>
      </c>
      <c r="F41" s="5"/>
      <c r="G41" s="5"/>
      <c r="H41" s="4">
        <v>62</v>
      </c>
      <c r="I41" s="5"/>
      <c r="J41" s="4">
        <v>62</v>
      </c>
      <c r="K41" s="99">
        <v>20</v>
      </c>
      <c r="L41" s="11">
        <v>42</v>
      </c>
      <c r="M41" s="11">
        <v>20</v>
      </c>
      <c r="N41" s="5"/>
      <c r="O41" s="5"/>
      <c r="P41" s="5"/>
      <c r="Q41" s="5"/>
      <c r="R41" s="5"/>
      <c r="S41" s="5"/>
      <c r="T41" s="5"/>
      <c r="U41" s="48"/>
      <c r="V41" s="56"/>
      <c r="W41" s="52">
        <v>62</v>
      </c>
      <c r="X41" s="52"/>
      <c r="Y41" s="55"/>
      <c r="Z41" s="55"/>
    </row>
    <row r="42" spans="1:26">
      <c r="A42" s="6" t="s">
        <v>64</v>
      </c>
      <c r="B42" s="7" t="s">
        <v>125</v>
      </c>
      <c r="C42" s="8"/>
      <c r="D42" s="9"/>
      <c r="E42" s="9">
        <v>6</v>
      </c>
      <c r="F42" s="5"/>
      <c r="G42" s="5"/>
      <c r="H42" s="4">
        <v>60</v>
      </c>
      <c r="I42" s="5"/>
      <c r="J42" s="4">
        <v>60</v>
      </c>
      <c r="K42" s="99">
        <v>60</v>
      </c>
      <c r="L42" s="11">
        <v>0</v>
      </c>
      <c r="M42" s="11">
        <v>60</v>
      </c>
      <c r="N42" s="5"/>
      <c r="O42" s="5"/>
      <c r="P42" s="5"/>
      <c r="Q42" s="5"/>
      <c r="R42" s="5"/>
      <c r="S42" s="5"/>
      <c r="T42" s="5"/>
      <c r="U42" s="48"/>
      <c r="V42" s="48"/>
      <c r="W42" s="52"/>
      <c r="X42" s="52"/>
      <c r="Y42" s="55"/>
      <c r="Z42" s="55">
        <v>60</v>
      </c>
    </row>
    <row r="43" spans="1:26" ht="25.5">
      <c r="A43" s="6" t="s">
        <v>65</v>
      </c>
      <c r="B43" s="7" t="s">
        <v>126</v>
      </c>
      <c r="C43" s="8"/>
      <c r="D43" s="9"/>
      <c r="E43" s="9">
        <v>5</v>
      </c>
      <c r="F43" s="5"/>
      <c r="G43" s="5"/>
      <c r="H43" s="4">
        <v>46</v>
      </c>
      <c r="I43" s="16"/>
      <c r="J43" s="4">
        <v>46</v>
      </c>
      <c r="K43" s="99">
        <v>24</v>
      </c>
      <c r="L43" s="11">
        <v>22</v>
      </c>
      <c r="M43" s="11">
        <v>22</v>
      </c>
      <c r="N43" s="5"/>
      <c r="O43" s="5"/>
      <c r="P43" s="5"/>
      <c r="Q43" s="5"/>
      <c r="R43" s="5"/>
      <c r="S43" s="5"/>
      <c r="T43" s="5"/>
      <c r="U43" s="48"/>
      <c r="V43" s="48"/>
      <c r="W43" s="52"/>
      <c r="X43" s="52">
        <v>46</v>
      </c>
      <c r="Y43" s="55"/>
      <c r="Z43" s="55"/>
    </row>
    <row r="44" spans="1:26" ht="30.75" customHeight="1">
      <c r="A44" s="6" t="s">
        <v>170</v>
      </c>
      <c r="B44" s="7" t="s">
        <v>127</v>
      </c>
      <c r="C44" s="8"/>
      <c r="D44" s="9"/>
      <c r="E44" s="102" t="s">
        <v>164</v>
      </c>
      <c r="F44" s="5"/>
      <c r="G44" s="5"/>
      <c r="H44" s="4">
        <v>36</v>
      </c>
      <c r="I44" s="5"/>
      <c r="J44" s="4">
        <v>36</v>
      </c>
      <c r="K44" s="99">
        <v>34</v>
      </c>
      <c r="L44" s="11">
        <v>2</v>
      </c>
      <c r="M44" s="11">
        <v>34</v>
      </c>
      <c r="N44" s="5"/>
      <c r="O44" s="5"/>
      <c r="P44" s="5"/>
      <c r="Q44" s="5"/>
      <c r="R44" s="5"/>
      <c r="S44" s="5"/>
      <c r="T44" s="5"/>
      <c r="U44" s="48"/>
      <c r="V44" s="48"/>
      <c r="W44" s="52">
        <v>36</v>
      </c>
      <c r="X44" s="52"/>
      <c r="Y44" s="55"/>
      <c r="Z44" s="55"/>
    </row>
    <row r="45" spans="1:26" ht="30" customHeight="1" thickBot="1">
      <c r="A45" s="79" t="s">
        <v>66</v>
      </c>
      <c r="B45" s="77" t="s">
        <v>67</v>
      </c>
      <c r="C45" s="82">
        <v>6</v>
      </c>
      <c r="D45" s="82"/>
      <c r="E45" s="82">
        <v>9</v>
      </c>
      <c r="F45" s="78"/>
      <c r="G45" s="78"/>
      <c r="H45" s="79">
        <f>H46+H54+H61</f>
        <v>930</v>
      </c>
      <c r="I45" s="79">
        <f t="shared" ref="I45:Z45" si="7">I46+I54+I61</f>
        <v>0</v>
      </c>
      <c r="J45" s="79">
        <f t="shared" si="7"/>
        <v>894</v>
      </c>
      <c r="K45" s="79">
        <f t="shared" si="7"/>
        <v>602</v>
      </c>
      <c r="L45" s="79">
        <f t="shared" si="7"/>
        <v>270</v>
      </c>
      <c r="M45" s="79">
        <f t="shared" si="7"/>
        <v>242</v>
      </c>
      <c r="N45" s="79">
        <f t="shared" si="7"/>
        <v>22</v>
      </c>
      <c r="O45" s="79">
        <f t="shared" si="7"/>
        <v>144</v>
      </c>
      <c r="P45" s="79">
        <f t="shared" si="7"/>
        <v>216</v>
      </c>
      <c r="Q45" s="79">
        <f t="shared" si="7"/>
        <v>14</v>
      </c>
      <c r="R45" s="79">
        <f t="shared" si="7"/>
        <v>4</v>
      </c>
      <c r="S45" s="79">
        <f t="shared" si="7"/>
        <v>18</v>
      </c>
      <c r="T45" s="79">
        <f t="shared" si="7"/>
        <v>0</v>
      </c>
      <c r="U45" s="79">
        <f t="shared" si="7"/>
        <v>124</v>
      </c>
      <c r="V45" s="79">
        <f t="shared" si="7"/>
        <v>158</v>
      </c>
      <c r="W45" s="79">
        <f t="shared" si="7"/>
        <v>0</v>
      </c>
      <c r="X45" s="79">
        <f t="shared" si="7"/>
        <v>48</v>
      </c>
      <c r="Y45" s="79">
        <f t="shared" si="7"/>
        <v>92</v>
      </c>
      <c r="Z45" s="79">
        <f t="shared" si="7"/>
        <v>472</v>
      </c>
    </row>
    <row r="46" spans="1:26" ht="39" thickBot="1">
      <c r="A46" s="89" t="s">
        <v>68</v>
      </c>
      <c r="B46" s="90" t="s">
        <v>134</v>
      </c>
      <c r="C46" s="91">
        <v>1</v>
      </c>
      <c r="D46" s="92"/>
      <c r="E46" s="91">
        <v>4</v>
      </c>
      <c r="F46" s="92"/>
      <c r="G46" s="92"/>
      <c r="H46" s="89">
        <f t="shared" ref="H46:Z46" si="8">SUM(H47:H53)</f>
        <v>282</v>
      </c>
      <c r="I46" s="89">
        <f t="shared" si="8"/>
        <v>0</v>
      </c>
      <c r="J46" s="89">
        <f t="shared" si="8"/>
        <v>282</v>
      </c>
      <c r="K46" s="89">
        <f t="shared" si="8"/>
        <v>248</v>
      </c>
      <c r="L46" s="89">
        <f t="shared" si="8"/>
        <v>34</v>
      </c>
      <c r="M46" s="89">
        <f t="shared" si="8"/>
        <v>104</v>
      </c>
      <c r="N46" s="89">
        <f t="shared" si="8"/>
        <v>0</v>
      </c>
      <c r="O46" s="89">
        <f t="shared" si="8"/>
        <v>72</v>
      </c>
      <c r="P46" s="89">
        <f t="shared" si="8"/>
        <v>72</v>
      </c>
      <c r="Q46" s="89">
        <f t="shared" si="8"/>
        <v>0</v>
      </c>
      <c r="R46" s="89">
        <f t="shared" si="8"/>
        <v>0</v>
      </c>
      <c r="S46" s="89">
        <f t="shared" si="8"/>
        <v>0</v>
      </c>
      <c r="T46" s="89">
        <f t="shared" si="8"/>
        <v>0</v>
      </c>
      <c r="U46" s="89">
        <f t="shared" si="8"/>
        <v>124</v>
      </c>
      <c r="V46" s="89">
        <f t="shared" si="8"/>
        <v>158</v>
      </c>
      <c r="W46" s="89">
        <f t="shared" si="8"/>
        <v>0</v>
      </c>
      <c r="X46" s="89">
        <f t="shared" si="8"/>
        <v>0</v>
      </c>
      <c r="Y46" s="89">
        <f t="shared" si="8"/>
        <v>0</v>
      </c>
      <c r="Z46" s="89">
        <f t="shared" si="8"/>
        <v>0</v>
      </c>
    </row>
    <row r="47" spans="1:26" ht="25.5">
      <c r="A47" s="6" t="s">
        <v>69</v>
      </c>
      <c r="B47" s="7" t="s">
        <v>128</v>
      </c>
      <c r="C47" s="8"/>
      <c r="D47" s="9"/>
      <c r="E47" s="31" t="s">
        <v>160</v>
      </c>
      <c r="F47" s="5"/>
      <c r="G47" s="5"/>
      <c r="H47" s="15">
        <v>34</v>
      </c>
      <c r="I47" s="1"/>
      <c r="J47" s="23">
        <f>L47+M47+N47</f>
        <v>34</v>
      </c>
      <c r="K47" s="68">
        <v>26</v>
      </c>
      <c r="L47" s="1">
        <v>8</v>
      </c>
      <c r="M47" s="26">
        <v>26</v>
      </c>
      <c r="N47" s="5"/>
      <c r="O47" s="5"/>
      <c r="P47" s="5"/>
      <c r="Q47" s="5"/>
      <c r="R47" s="5"/>
      <c r="S47" s="5"/>
      <c r="T47" s="5"/>
      <c r="U47" s="48">
        <v>34</v>
      </c>
      <c r="V47" s="48"/>
      <c r="W47" s="52"/>
      <c r="X47" s="52"/>
      <c r="Y47" s="55"/>
      <c r="Z47" s="55"/>
    </row>
    <row r="48" spans="1:26" ht="23.25" customHeight="1">
      <c r="A48" s="6" t="s">
        <v>70</v>
      </c>
      <c r="B48" s="7" t="s">
        <v>129</v>
      </c>
      <c r="C48" s="8"/>
      <c r="D48" s="9"/>
      <c r="E48" s="101">
        <v>2</v>
      </c>
      <c r="F48" s="5"/>
      <c r="G48" s="5"/>
      <c r="H48" s="15">
        <v>34</v>
      </c>
      <c r="I48" s="16"/>
      <c r="J48" s="17">
        <v>34</v>
      </c>
      <c r="K48" s="68">
        <v>26</v>
      </c>
      <c r="L48" s="1">
        <v>8</v>
      </c>
      <c r="M48" s="26">
        <v>26</v>
      </c>
      <c r="N48" s="4"/>
      <c r="O48" s="5"/>
      <c r="P48" s="5"/>
      <c r="Q48" s="1"/>
      <c r="R48" s="1"/>
      <c r="S48" s="1"/>
      <c r="T48" s="5"/>
      <c r="U48" s="48">
        <v>20</v>
      </c>
      <c r="V48" s="48">
        <v>14</v>
      </c>
      <c r="W48" s="52"/>
      <c r="X48" s="52"/>
      <c r="Y48" s="55"/>
      <c r="Z48" s="55"/>
    </row>
    <row r="49" spans="1:26" ht="25.5">
      <c r="A49" s="6" t="s">
        <v>130</v>
      </c>
      <c r="B49" s="7" t="s">
        <v>131</v>
      </c>
      <c r="C49" s="8"/>
      <c r="D49" s="9"/>
      <c r="E49" s="31" t="s">
        <v>160</v>
      </c>
      <c r="F49" s="5"/>
      <c r="G49" s="5"/>
      <c r="H49" s="15">
        <v>34</v>
      </c>
      <c r="I49" s="16"/>
      <c r="J49" s="40">
        <f t="shared" ref="J49:J50" si="9">L49+M49+N49</f>
        <v>34</v>
      </c>
      <c r="K49" s="68">
        <v>26</v>
      </c>
      <c r="L49" s="1">
        <v>8</v>
      </c>
      <c r="M49" s="26">
        <v>26</v>
      </c>
      <c r="N49" s="4"/>
      <c r="O49" s="5"/>
      <c r="P49" s="5"/>
      <c r="Q49" s="1"/>
      <c r="R49" s="1"/>
      <c r="S49" s="1"/>
      <c r="T49" s="5"/>
      <c r="U49" s="48">
        <v>34</v>
      </c>
      <c r="V49" s="48"/>
      <c r="W49" s="52"/>
      <c r="X49" s="52"/>
      <c r="Y49" s="55"/>
      <c r="Z49" s="55"/>
    </row>
    <row r="50" spans="1:26" ht="38.25">
      <c r="A50" s="6" t="s">
        <v>132</v>
      </c>
      <c r="B50" s="7" t="s">
        <v>133</v>
      </c>
      <c r="C50" s="8"/>
      <c r="D50" s="9"/>
      <c r="E50" s="101">
        <v>2</v>
      </c>
      <c r="F50" s="5"/>
      <c r="G50" s="5"/>
      <c r="H50" s="15">
        <v>36</v>
      </c>
      <c r="I50" s="16"/>
      <c r="J50" s="23">
        <f t="shared" si="9"/>
        <v>36</v>
      </c>
      <c r="K50" s="68">
        <v>26</v>
      </c>
      <c r="L50" s="1">
        <v>10</v>
      </c>
      <c r="M50" s="26">
        <v>26</v>
      </c>
      <c r="N50" s="4"/>
      <c r="O50" s="5"/>
      <c r="P50" s="5"/>
      <c r="Q50" s="1"/>
      <c r="R50" s="1"/>
      <c r="S50" s="1"/>
      <c r="T50" s="5"/>
      <c r="U50" s="48"/>
      <c r="V50" s="48">
        <v>36</v>
      </c>
      <c r="W50" s="52"/>
      <c r="X50" s="52"/>
      <c r="Y50" s="55"/>
      <c r="Z50" s="55"/>
    </row>
    <row r="51" spans="1:26">
      <c r="A51" s="14" t="s">
        <v>71</v>
      </c>
      <c r="B51" s="3" t="s">
        <v>72</v>
      </c>
      <c r="C51" s="8"/>
      <c r="D51" s="9"/>
      <c r="E51" s="29" t="s">
        <v>161</v>
      </c>
      <c r="F51" s="5"/>
      <c r="G51" s="5"/>
      <c r="H51" s="15">
        <v>72</v>
      </c>
      <c r="I51" s="5"/>
      <c r="J51" s="17">
        <v>72</v>
      </c>
      <c r="K51" s="68">
        <v>72</v>
      </c>
      <c r="L51" s="5"/>
      <c r="M51" s="5"/>
      <c r="N51" s="5"/>
      <c r="O51" s="1">
        <v>72</v>
      </c>
      <c r="P51" s="5"/>
      <c r="Q51" s="5"/>
      <c r="R51" s="5"/>
      <c r="S51" s="5"/>
      <c r="T51" s="5"/>
      <c r="U51" s="48">
        <v>36</v>
      </c>
      <c r="V51" s="48">
        <v>36</v>
      </c>
      <c r="W51" s="52"/>
      <c r="X51" s="52"/>
      <c r="Y51" s="55"/>
      <c r="Z51" s="55"/>
    </row>
    <row r="52" spans="1:26">
      <c r="A52" s="14" t="s">
        <v>171</v>
      </c>
      <c r="B52" s="42" t="s">
        <v>73</v>
      </c>
      <c r="C52" s="57"/>
      <c r="D52" s="9"/>
      <c r="E52" s="29" t="s">
        <v>161</v>
      </c>
      <c r="F52" s="43"/>
      <c r="G52" s="43"/>
      <c r="H52" s="15">
        <v>72</v>
      </c>
      <c r="I52" s="43"/>
      <c r="J52" s="17">
        <v>72</v>
      </c>
      <c r="K52" s="68">
        <v>72</v>
      </c>
      <c r="L52" s="43"/>
      <c r="M52" s="43"/>
      <c r="N52" s="43"/>
      <c r="O52" s="41"/>
      <c r="P52" s="43">
        <v>72</v>
      </c>
      <c r="Q52" s="43"/>
      <c r="R52" s="43"/>
      <c r="S52" s="43"/>
      <c r="T52" s="43"/>
      <c r="U52" s="48"/>
      <c r="V52" s="48">
        <v>72</v>
      </c>
      <c r="W52" s="52"/>
      <c r="X52" s="52"/>
      <c r="Y52" s="55"/>
      <c r="Z52" s="55"/>
    </row>
    <row r="53" spans="1:26" ht="13.5" thickBot="1">
      <c r="A53" s="5"/>
      <c r="B53" s="18" t="s">
        <v>74</v>
      </c>
      <c r="C53" s="26">
        <v>2</v>
      </c>
      <c r="D53" s="5"/>
      <c r="E53" s="5"/>
      <c r="F53" s="5"/>
      <c r="G53" s="5"/>
      <c r="H53" s="15"/>
      <c r="I53" s="5"/>
      <c r="J53" s="17"/>
      <c r="K53" s="70"/>
      <c r="L53" s="5"/>
      <c r="M53" s="5"/>
      <c r="N53" s="5"/>
      <c r="O53" s="5"/>
      <c r="P53" s="5"/>
      <c r="Q53" s="26"/>
      <c r="R53" s="26"/>
      <c r="S53" s="26"/>
      <c r="T53" s="5"/>
      <c r="U53" s="48"/>
      <c r="V53" s="48"/>
      <c r="W53" s="52"/>
      <c r="X53" s="52"/>
      <c r="Y53" s="55"/>
      <c r="Z53" s="55"/>
    </row>
    <row r="54" spans="1:26" ht="25.5" customHeight="1" thickBot="1">
      <c r="A54" s="89" t="s">
        <v>75</v>
      </c>
      <c r="B54" s="90" t="s">
        <v>135</v>
      </c>
      <c r="C54" s="91">
        <v>1</v>
      </c>
      <c r="D54" s="91"/>
      <c r="E54" s="91">
        <v>1</v>
      </c>
      <c r="F54" s="92"/>
      <c r="G54" s="92"/>
      <c r="H54" s="89">
        <f>SUM(H55:H60)</f>
        <v>436</v>
      </c>
      <c r="I54" s="89">
        <f t="shared" ref="I54:Z54" si="10">SUM(I55:I60)</f>
        <v>0</v>
      </c>
      <c r="J54" s="89">
        <f t="shared" si="10"/>
        <v>418</v>
      </c>
      <c r="K54" s="89">
        <f t="shared" si="10"/>
        <v>190</v>
      </c>
      <c r="L54" s="89">
        <f t="shared" si="10"/>
        <v>206</v>
      </c>
      <c r="M54" s="89">
        <f t="shared" si="10"/>
        <v>82</v>
      </c>
      <c r="N54" s="89">
        <f t="shared" si="10"/>
        <v>22</v>
      </c>
      <c r="O54" s="89">
        <f t="shared" si="10"/>
        <v>36</v>
      </c>
      <c r="P54" s="89">
        <f t="shared" si="10"/>
        <v>72</v>
      </c>
      <c r="Q54" s="89">
        <f t="shared" si="10"/>
        <v>10</v>
      </c>
      <c r="R54" s="89">
        <f t="shared" si="10"/>
        <v>2</v>
      </c>
      <c r="S54" s="89">
        <f t="shared" si="10"/>
        <v>6</v>
      </c>
      <c r="T54" s="89">
        <f t="shared" si="10"/>
        <v>0</v>
      </c>
      <c r="U54" s="89">
        <f t="shared" si="10"/>
        <v>0</v>
      </c>
      <c r="V54" s="89">
        <f t="shared" si="10"/>
        <v>0</v>
      </c>
      <c r="W54" s="89">
        <f t="shared" si="10"/>
        <v>0</v>
      </c>
      <c r="X54" s="89">
        <f t="shared" si="10"/>
        <v>48</v>
      </c>
      <c r="Y54" s="89">
        <f t="shared" si="10"/>
        <v>92</v>
      </c>
      <c r="Z54" s="89">
        <f t="shared" si="10"/>
        <v>278</v>
      </c>
    </row>
    <row r="55" spans="1:26" ht="38.25">
      <c r="A55" s="6" t="s">
        <v>136</v>
      </c>
      <c r="B55" s="7" t="s">
        <v>137</v>
      </c>
      <c r="C55" s="8"/>
      <c r="D55" s="9"/>
      <c r="E55" s="101">
        <v>6</v>
      </c>
      <c r="F55" s="5"/>
      <c r="G55" s="5"/>
      <c r="H55" s="15">
        <v>136</v>
      </c>
      <c r="I55" s="1"/>
      <c r="J55" s="15">
        <v>136</v>
      </c>
      <c r="K55" s="68">
        <v>22</v>
      </c>
      <c r="L55" s="1">
        <v>92</v>
      </c>
      <c r="M55" s="1">
        <v>22</v>
      </c>
      <c r="N55" s="40">
        <v>22</v>
      </c>
      <c r="O55" s="5"/>
      <c r="P55" s="5"/>
      <c r="Q55" s="1"/>
      <c r="R55" s="1"/>
      <c r="S55" s="5"/>
      <c r="T55" s="5"/>
      <c r="U55" s="48"/>
      <c r="V55" s="48"/>
      <c r="W55" s="52"/>
      <c r="X55" s="52">
        <v>48</v>
      </c>
      <c r="Y55" s="55">
        <v>46</v>
      </c>
      <c r="Z55" s="55">
        <v>42</v>
      </c>
    </row>
    <row r="56" spans="1:26" ht="38.25">
      <c r="A56" s="6" t="s">
        <v>138</v>
      </c>
      <c r="B56" s="7" t="s">
        <v>139</v>
      </c>
      <c r="C56" s="8"/>
      <c r="D56" s="9"/>
      <c r="E56" s="101">
        <v>6</v>
      </c>
      <c r="F56" s="5"/>
      <c r="G56" s="5"/>
      <c r="H56" s="15">
        <v>88</v>
      </c>
      <c r="I56" s="1"/>
      <c r="J56" s="15">
        <v>88</v>
      </c>
      <c r="K56" s="68">
        <v>30</v>
      </c>
      <c r="L56" s="1">
        <v>58</v>
      </c>
      <c r="M56" s="1">
        <v>30</v>
      </c>
      <c r="N56" s="5"/>
      <c r="O56" s="5"/>
      <c r="P56" s="5"/>
      <c r="Q56" s="5"/>
      <c r="R56" s="5"/>
      <c r="S56" s="5"/>
      <c r="T56" s="5"/>
      <c r="U56" s="48"/>
      <c r="V56" s="48"/>
      <c r="W56" s="52"/>
      <c r="X56" s="52"/>
      <c r="Y56" s="55">
        <v>46</v>
      </c>
      <c r="Z56" s="55">
        <v>42</v>
      </c>
    </row>
    <row r="57" spans="1:26" ht="25.5">
      <c r="A57" s="6" t="s">
        <v>140</v>
      </c>
      <c r="B57" s="7" t="s">
        <v>141</v>
      </c>
      <c r="C57" s="8"/>
      <c r="D57" s="9"/>
      <c r="E57" s="9">
        <v>6</v>
      </c>
      <c r="F57" s="5"/>
      <c r="G57" s="5"/>
      <c r="H57" s="15">
        <v>86</v>
      </c>
      <c r="I57" s="1"/>
      <c r="J57" s="15">
        <v>86</v>
      </c>
      <c r="K57" s="68">
        <v>30</v>
      </c>
      <c r="L57" s="1">
        <v>56</v>
      </c>
      <c r="M57" s="1">
        <v>30</v>
      </c>
      <c r="N57" s="5"/>
      <c r="O57" s="5"/>
      <c r="P57" s="5"/>
      <c r="Q57" s="5"/>
      <c r="R57" s="5"/>
      <c r="S57" s="5"/>
      <c r="T57" s="5"/>
      <c r="U57" s="48"/>
      <c r="V57" s="48"/>
      <c r="W57" s="52"/>
      <c r="X57" s="52"/>
      <c r="Y57" s="55"/>
      <c r="Z57" s="55">
        <v>86</v>
      </c>
    </row>
    <row r="58" spans="1:26">
      <c r="A58" s="14" t="s">
        <v>76</v>
      </c>
      <c r="B58" s="3" t="s">
        <v>72</v>
      </c>
      <c r="C58" s="8"/>
      <c r="D58" s="9"/>
      <c r="E58" s="35" t="s">
        <v>166</v>
      </c>
      <c r="F58" s="5"/>
      <c r="G58" s="5"/>
      <c r="H58" s="15">
        <v>36</v>
      </c>
      <c r="I58" s="5"/>
      <c r="J58" s="15">
        <v>36</v>
      </c>
      <c r="K58" s="69">
        <v>36</v>
      </c>
      <c r="L58" s="5"/>
      <c r="M58" s="5"/>
      <c r="N58" s="5"/>
      <c r="O58" s="1">
        <v>36</v>
      </c>
      <c r="P58" s="5"/>
      <c r="Q58" s="5"/>
      <c r="R58" s="5"/>
      <c r="S58" s="5"/>
      <c r="T58" s="5"/>
      <c r="U58" s="48"/>
      <c r="V58" s="48"/>
      <c r="W58" s="52"/>
      <c r="X58" s="52"/>
      <c r="Y58" s="55"/>
      <c r="Z58" s="55">
        <v>36</v>
      </c>
    </row>
    <row r="59" spans="1:26">
      <c r="A59" s="14" t="s">
        <v>77</v>
      </c>
      <c r="B59" s="3" t="s">
        <v>73</v>
      </c>
      <c r="C59" s="8"/>
      <c r="D59" s="9"/>
      <c r="E59" s="35" t="s">
        <v>166</v>
      </c>
      <c r="F59" s="5"/>
      <c r="G59" s="5"/>
      <c r="H59" s="15">
        <v>72</v>
      </c>
      <c r="I59" s="5"/>
      <c r="J59" s="15">
        <v>72</v>
      </c>
      <c r="K59" s="69">
        <v>72</v>
      </c>
      <c r="L59" s="5"/>
      <c r="M59" s="5"/>
      <c r="N59" s="5"/>
      <c r="O59" s="5"/>
      <c r="P59" s="1">
        <v>72</v>
      </c>
      <c r="Q59" s="5"/>
      <c r="R59" s="5"/>
      <c r="S59" s="5"/>
      <c r="T59" s="5"/>
      <c r="U59" s="48"/>
      <c r="V59" s="48"/>
      <c r="W59" s="52"/>
      <c r="X59" s="52"/>
      <c r="Y59" s="55"/>
      <c r="Z59" s="55">
        <v>72</v>
      </c>
    </row>
    <row r="60" spans="1:26" ht="13.5" thickBot="1">
      <c r="A60" s="5"/>
      <c r="B60" s="18" t="s">
        <v>74</v>
      </c>
      <c r="C60" s="26">
        <v>6</v>
      </c>
      <c r="D60" s="5"/>
      <c r="E60" s="5"/>
      <c r="F60" s="5"/>
      <c r="G60" s="5"/>
      <c r="H60" s="15">
        <v>18</v>
      </c>
      <c r="I60" s="5"/>
      <c r="J60" s="17">
        <f t="shared" ref="J60" si="11">L60+M60+N60</f>
        <v>0</v>
      </c>
      <c r="K60" s="70"/>
      <c r="L60" s="5"/>
      <c r="M60" s="5"/>
      <c r="N60" s="5"/>
      <c r="O60" s="5"/>
      <c r="P60" s="5"/>
      <c r="Q60" s="26">
        <v>10</v>
      </c>
      <c r="R60" s="26">
        <v>2</v>
      </c>
      <c r="S60" s="26">
        <v>6</v>
      </c>
      <c r="T60" s="5"/>
      <c r="U60" s="48"/>
      <c r="V60" s="48"/>
      <c r="W60" s="52"/>
      <c r="X60" s="52"/>
      <c r="Y60" s="55"/>
      <c r="Z60" s="55"/>
    </row>
    <row r="61" spans="1:26" ht="25.5">
      <c r="A61" s="93" t="s">
        <v>78</v>
      </c>
      <c r="B61" s="94" t="s">
        <v>173</v>
      </c>
      <c r="C61" s="91">
        <v>1</v>
      </c>
      <c r="D61" s="91"/>
      <c r="E61" s="91">
        <v>1</v>
      </c>
      <c r="F61" s="92"/>
      <c r="G61" s="92"/>
      <c r="H61" s="95">
        <f>H62+H63+H64+H65+H66</f>
        <v>212</v>
      </c>
      <c r="I61" s="95">
        <f t="shared" ref="I61:Z61" si="12">I62+I63+I64+I65+I66</f>
        <v>0</v>
      </c>
      <c r="J61" s="95">
        <f t="shared" si="12"/>
        <v>194</v>
      </c>
      <c r="K61" s="95">
        <f t="shared" si="12"/>
        <v>164</v>
      </c>
      <c r="L61" s="95">
        <f t="shared" si="12"/>
        <v>30</v>
      </c>
      <c r="M61" s="95">
        <f t="shared" si="12"/>
        <v>56</v>
      </c>
      <c r="N61" s="95">
        <f t="shared" si="12"/>
        <v>0</v>
      </c>
      <c r="O61" s="95">
        <f t="shared" si="12"/>
        <v>36</v>
      </c>
      <c r="P61" s="95">
        <f t="shared" si="12"/>
        <v>72</v>
      </c>
      <c r="Q61" s="95">
        <f t="shared" si="12"/>
        <v>4</v>
      </c>
      <c r="R61" s="95">
        <f t="shared" si="12"/>
        <v>2</v>
      </c>
      <c r="S61" s="95">
        <f t="shared" si="12"/>
        <v>12</v>
      </c>
      <c r="T61" s="95">
        <f t="shared" si="12"/>
        <v>0</v>
      </c>
      <c r="U61" s="95">
        <f t="shared" si="12"/>
        <v>0</v>
      </c>
      <c r="V61" s="95">
        <f t="shared" si="12"/>
        <v>0</v>
      </c>
      <c r="W61" s="95">
        <f t="shared" si="12"/>
        <v>0</v>
      </c>
      <c r="X61" s="95">
        <f t="shared" si="12"/>
        <v>0</v>
      </c>
      <c r="Y61" s="95">
        <f t="shared" si="12"/>
        <v>0</v>
      </c>
      <c r="Z61" s="95">
        <f t="shared" si="12"/>
        <v>194</v>
      </c>
    </row>
    <row r="62" spans="1:26" ht="38.25">
      <c r="A62" s="65" t="s">
        <v>176</v>
      </c>
      <c r="B62" s="66" t="s">
        <v>177</v>
      </c>
      <c r="C62" s="57"/>
      <c r="D62" s="9"/>
      <c r="E62" s="101">
        <v>6</v>
      </c>
      <c r="F62" s="5"/>
      <c r="G62" s="60"/>
      <c r="H62" s="67">
        <v>56</v>
      </c>
      <c r="I62" s="61"/>
      <c r="J62" s="64">
        <v>56</v>
      </c>
      <c r="K62" s="99">
        <v>40</v>
      </c>
      <c r="L62" s="16">
        <v>16</v>
      </c>
      <c r="M62" s="16">
        <v>40</v>
      </c>
      <c r="N62" s="5"/>
      <c r="O62" s="5"/>
      <c r="P62" s="5"/>
      <c r="Q62" s="5"/>
      <c r="R62" s="5"/>
      <c r="S62" s="5"/>
      <c r="T62" s="5"/>
      <c r="U62" s="48"/>
      <c r="V62" s="48"/>
      <c r="W62" s="52"/>
      <c r="X62" s="52"/>
      <c r="Y62" s="55"/>
      <c r="Z62" s="55">
        <v>56</v>
      </c>
    </row>
    <row r="63" spans="1:26" ht="25.5">
      <c r="A63" s="65" t="s">
        <v>178</v>
      </c>
      <c r="B63" s="66" t="s">
        <v>179</v>
      </c>
      <c r="C63" s="57"/>
      <c r="D63" s="9"/>
      <c r="E63" s="101">
        <v>6</v>
      </c>
      <c r="F63" s="45"/>
      <c r="G63" s="60"/>
      <c r="H63" s="67">
        <v>30</v>
      </c>
      <c r="I63" s="61"/>
      <c r="J63" s="64">
        <v>30</v>
      </c>
      <c r="K63" s="99">
        <v>16</v>
      </c>
      <c r="L63" s="16">
        <v>14</v>
      </c>
      <c r="M63" s="16">
        <v>16</v>
      </c>
      <c r="N63" s="45"/>
      <c r="O63" s="45"/>
      <c r="P63" s="45"/>
      <c r="Q63" s="45"/>
      <c r="R63" s="45"/>
      <c r="S63" s="45"/>
      <c r="T63" s="45"/>
      <c r="U63" s="49"/>
      <c r="V63" s="49"/>
      <c r="W63" s="52"/>
      <c r="X63" s="52"/>
      <c r="Y63" s="55"/>
      <c r="Z63" s="55">
        <v>30</v>
      </c>
    </row>
    <row r="64" spans="1:26">
      <c r="A64" s="14" t="s">
        <v>82</v>
      </c>
      <c r="B64" s="46" t="s">
        <v>72</v>
      </c>
      <c r="C64" s="57"/>
      <c r="D64" s="9"/>
      <c r="E64" s="30" t="s">
        <v>166</v>
      </c>
      <c r="F64" s="5"/>
      <c r="G64" s="60"/>
      <c r="H64" s="67">
        <v>36</v>
      </c>
      <c r="I64" s="62"/>
      <c r="J64" s="64">
        <v>36</v>
      </c>
      <c r="K64" s="68">
        <v>36</v>
      </c>
      <c r="L64" s="5"/>
      <c r="M64" s="5"/>
      <c r="N64" s="5"/>
      <c r="O64" s="1">
        <v>36</v>
      </c>
      <c r="P64" s="5"/>
      <c r="Q64" s="5"/>
      <c r="R64" s="5"/>
      <c r="S64" s="5"/>
      <c r="T64" s="5"/>
      <c r="U64" s="48"/>
      <c r="V64" s="48"/>
      <c r="W64" s="52"/>
      <c r="X64" s="52"/>
      <c r="Y64" s="55"/>
      <c r="Z64" s="55">
        <v>36</v>
      </c>
    </row>
    <row r="65" spans="1:57">
      <c r="A65" s="14" t="s">
        <v>83</v>
      </c>
      <c r="B65" s="46" t="s">
        <v>73</v>
      </c>
      <c r="C65" s="57"/>
      <c r="D65" s="9"/>
      <c r="E65" s="30" t="s">
        <v>166</v>
      </c>
      <c r="F65" s="5"/>
      <c r="G65" s="60"/>
      <c r="H65" s="67">
        <v>72</v>
      </c>
      <c r="I65" s="62"/>
      <c r="J65" s="64">
        <v>72</v>
      </c>
      <c r="K65" s="100">
        <v>72</v>
      </c>
      <c r="L65" s="5"/>
      <c r="M65" s="5"/>
      <c r="N65" s="5"/>
      <c r="O65" s="5"/>
      <c r="P65" s="1">
        <v>72</v>
      </c>
      <c r="Q65" s="5"/>
      <c r="R65" s="5"/>
      <c r="S65" s="5"/>
      <c r="T65" s="5"/>
      <c r="U65" s="48"/>
      <c r="V65" s="48"/>
      <c r="W65" s="52"/>
      <c r="X65" s="52"/>
      <c r="Y65" s="55"/>
      <c r="Z65" s="55">
        <v>72</v>
      </c>
    </row>
    <row r="66" spans="1:57">
      <c r="A66" s="5"/>
      <c r="B66" s="18" t="s">
        <v>97</v>
      </c>
      <c r="C66" s="38">
        <v>6</v>
      </c>
      <c r="D66" s="6"/>
      <c r="E66" s="6"/>
      <c r="F66" s="5"/>
      <c r="G66" s="5"/>
      <c r="H66" s="63">
        <v>18</v>
      </c>
      <c r="I66" s="5"/>
      <c r="J66" s="16">
        <f t="shared" ref="J66" si="13">L66+M66+N66</f>
        <v>0</v>
      </c>
      <c r="K66" s="100"/>
      <c r="L66" s="5"/>
      <c r="M66" s="5"/>
      <c r="N66" s="5"/>
      <c r="O66" s="5"/>
      <c r="P66" s="5"/>
      <c r="Q66" s="26">
        <v>4</v>
      </c>
      <c r="R66" s="26">
        <v>2</v>
      </c>
      <c r="S66" s="26">
        <v>12</v>
      </c>
      <c r="T66" s="5"/>
      <c r="U66" s="48"/>
      <c r="V66" s="48"/>
      <c r="W66" s="52"/>
      <c r="X66" s="52"/>
      <c r="Y66" s="55"/>
      <c r="Z66" s="55"/>
    </row>
    <row r="67" spans="1:57" s="59" customFormat="1" ht="29.25" thickBot="1">
      <c r="A67" s="84" t="s">
        <v>175</v>
      </c>
      <c r="B67" s="85" t="s">
        <v>174</v>
      </c>
      <c r="C67" s="86">
        <v>3</v>
      </c>
      <c r="D67" s="86"/>
      <c r="E67" s="86">
        <v>3</v>
      </c>
      <c r="F67" s="87"/>
      <c r="G67" s="87"/>
      <c r="H67" s="88">
        <f>H68+H73+H80</f>
        <v>794</v>
      </c>
      <c r="I67" s="88">
        <f t="shared" ref="I67:Z67" si="14">I68+I73+I80</f>
        <v>0</v>
      </c>
      <c r="J67" s="88">
        <f t="shared" si="14"/>
        <v>632</v>
      </c>
      <c r="K67" s="88">
        <f t="shared" si="14"/>
        <v>484</v>
      </c>
      <c r="L67" s="88">
        <f t="shared" si="14"/>
        <v>126</v>
      </c>
      <c r="M67" s="88">
        <f t="shared" si="14"/>
        <v>268</v>
      </c>
      <c r="N67" s="88">
        <f t="shared" si="14"/>
        <v>22</v>
      </c>
      <c r="O67" s="88">
        <f t="shared" si="14"/>
        <v>108</v>
      </c>
      <c r="P67" s="88">
        <f t="shared" si="14"/>
        <v>108</v>
      </c>
      <c r="Q67" s="88">
        <f t="shared" si="14"/>
        <v>36</v>
      </c>
      <c r="R67" s="88">
        <f t="shared" si="14"/>
        <v>18</v>
      </c>
      <c r="S67" s="88">
        <f t="shared" si="14"/>
        <v>36</v>
      </c>
      <c r="T67" s="88">
        <f t="shared" si="14"/>
        <v>0</v>
      </c>
      <c r="U67" s="88">
        <f t="shared" si="14"/>
        <v>0</v>
      </c>
      <c r="V67" s="88">
        <f t="shared" si="14"/>
        <v>0</v>
      </c>
      <c r="W67" s="88">
        <f t="shared" si="14"/>
        <v>260</v>
      </c>
      <c r="X67" s="88">
        <f t="shared" si="14"/>
        <v>272</v>
      </c>
      <c r="Y67" s="88">
        <f t="shared" si="14"/>
        <v>172</v>
      </c>
      <c r="Z67" s="88">
        <f t="shared" si="14"/>
        <v>0</v>
      </c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</row>
    <row r="68" spans="1:57" ht="26.25" thickBot="1">
      <c r="A68" s="96" t="s">
        <v>81</v>
      </c>
      <c r="B68" s="90" t="s">
        <v>172</v>
      </c>
      <c r="C68" s="91">
        <v>1</v>
      </c>
      <c r="D68" s="91"/>
      <c r="E68" s="91">
        <v>1</v>
      </c>
      <c r="F68" s="92"/>
      <c r="G68" s="92"/>
      <c r="H68" s="89">
        <f>SUM(H69:H72)</f>
        <v>190</v>
      </c>
      <c r="I68" s="89">
        <f t="shared" ref="I68:Z68" si="15">SUM(I69:I72)</f>
        <v>0</v>
      </c>
      <c r="J68" s="89">
        <f t="shared" si="15"/>
        <v>172</v>
      </c>
      <c r="K68" s="89">
        <f t="shared" si="15"/>
        <v>154</v>
      </c>
      <c r="L68" s="89">
        <f t="shared" si="15"/>
        <v>18</v>
      </c>
      <c r="M68" s="89">
        <f t="shared" si="15"/>
        <v>82</v>
      </c>
      <c r="N68" s="89">
        <f t="shared" si="15"/>
        <v>0</v>
      </c>
      <c r="O68" s="89">
        <f t="shared" si="15"/>
        <v>36</v>
      </c>
      <c r="P68" s="89">
        <f t="shared" si="15"/>
        <v>36</v>
      </c>
      <c r="Q68" s="89">
        <f t="shared" si="15"/>
        <v>4</v>
      </c>
      <c r="R68" s="89">
        <f t="shared" si="15"/>
        <v>2</v>
      </c>
      <c r="S68" s="89">
        <f t="shared" si="15"/>
        <v>12</v>
      </c>
      <c r="T68" s="89">
        <f t="shared" si="15"/>
        <v>0</v>
      </c>
      <c r="U68" s="89">
        <f t="shared" si="15"/>
        <v>0</v>
      </c>
      <c r="V68" s="89">
        <f t="shared" si="15"/>
        <v>0</v>
      </c>
      <c r="W68" s="89">
        <f t="shared" si="15"/>
        <v>0</v>
      </c>
      <c r="X68" s="89">
        <f t="shared" si="15"/>
        <v>0</v>
      </c>
      <c r="Y68" s="89">
        <f t="shared" si="15"/>
        <v>172</v>
      </c>
      <c r="Z68" s="89">
        <f t="shared" si="15"/>
        <v>0</v>
      </c>
    </row>
    <row r="69" spans="1:57">
      <c r="A69" s="6" t="s">
        <v>142</v>
      </c>
      <c r="B69" s="7" t="s">
        <v>143</v>
      </c>
      <c r="C69" s="8"/>
      <c r="D69" s="9"/>
      <c r="E69" s="9"/>
      <c r="F69" s="5"/>
      <c r="G69" s="5"/>
      <c r="H69" s="4">
        <v>100</v>
      </c>
      <c r="I69" s="16"/>
      <c r="J69" s="1">
        <v>100</v>
      </c>
      <c r="K69" s="100">
        <v>82</v>
      </c>
      <c r="L69" s="1">
        <v>18</v>
      </c>
      <c r="M69" s="1">
        <v>82</v>
      </c>
      <c r="N69" s="5"/>
      <c r="O69" s="5"/>
      <c r="P69" s="5"/>
      <c r="Q69" s="1"/>
      <c r="R69" s="1"/>
      <c r="S69" s="1"/>
      <c r="T69" s="5"/>
      <c r="U69" s="48"/>
      <c r="V69" s="48"/>
      <c r="W69" s="52"/>
      <c r="X69" s="52"/>
      <c r="Y69" s="55">
        <v>100</v>
      </c>
      <c r="Z69" s="55"/>
    </row>
    <row r="70" spans="1:57">
      <c r="A70" s="14" t="s">
        <v>79</v>
      </c>
      <c r="B70" s="3" t="s">
        <v>72</v>
      </c>
      <c r="C70" s="8"/>
      <c r="D70" s="9"/>
      <c r="E70" s="35" t="s">
        <v>165</v>
      </c>
      <c r="F70" s="5"/>
      <c r="G70" s="5"/>
      <c r="H70" s="4">
        <v>36</v>
      </c>
      <c r="I70" s="5"/>
      <c r="J70" s="1">
        <v>36</v>
      </c>
      <c r="K70" s="100">
        <v>36</v>
      </c>
      <c r="L70" s="5"/>
      <c r="M70" s="5"/>
      <c r="N70" s="5"/>
      <c r="O70" s="1">
        <v>36</v>
      </c>
      <c r="P70" s="5"/>
      <c r="Q70" s="5"/>
      <c r="R70" s="5"/>
      <c r="S70" s="5"/>
      <c r="T70" s="5"/>
      <c r="U70" s="48"/>
      <c r="V70" s="48"/>
      <c r="W70" s="52"/>
      <c r="X70" s="52"/>
      <c r="Y70" s="55">
        <v>36</v>
      </c>
      <c r="Z70" s="55"/>
    </row>
    <row r="71" spans="1:57">
      <c r="A71" s="14" t="s">
        <v>80</v>
      </c>
      <c r="B71" s="3" t="s">
        <v>73</v>
      </c>
      <c r="C71" s="8"/>
      <c r="D71" s="9"/>
      <c r="E71" s="35" t="s">
        <v>165</v>
      </c>
      <c r="F71" s="5"/>
      <c r="G71" s="5"/>
      <c r="H71" s="4">
        <v>36</v>
      </c>
      <c r="I71" s="5"/>
      <c r="J71" s="1">
        <v>36</v>
      </c>
      <c r="K71" s="100">
        <v>36</v>
      </c>
      <c r="L71" s="5"/>
      <c r="M71" s="5"/>
      <c r="N71" s="5"/>
      <c r="O71" s="5"/>
      <c r="P71" s="1">
        <v>36</v>
      </c>
      <c r="Q71" s="5"/>
      <c r="R71" s="5"/>
      <c r="S71" s="5"/>
      <c r="T71" s="5"/>
      <c r="U71" s="48"/>
      <c r="V71" s="48"/>
      <c r="W71" s="52"/>
      <c r="X71" s="52"/>
      <c r="Y71" s="55">
        <v>36</v>
      </c>
      <c r="Z71" s="55"/>
    </row>
    <row r="72" spans="1:57" ht="13.5" thickBot="1">
      <c r="A72" s="5"/>
      <c r="B72" s="18" t="s">
        <v>97</v>
      </c>
      <c r="C72" s="38">
        <v>5</v>
      </c>
      <c r="D72" s="6"/>
      <c r="E72" s="6"/>
      <c r="F72" s="5"/>
      <c r="G72" s="5"/>
      <c r="H72" s="4">
        <v>18</v>
      </c>
      <c r="I72" s="5"/>
      <c r="J72" s="1">
        <f t="shared" ref="J72" si="16">L72+M72+N72</f>
        <v>0</v>
      </c>
      <c r="K72" s="70"/>
      <c r="L72" s="5"/>
      <c r="M72" s="5"/>
      <c r="N72" s="5"/>
      <c r="O72" s="5"/>
      <c r="P72" s="5"/>
      <c r="Q72" s="26">
        <v>4</v>
      </c>
      <c r="R72" s="26">
        <v>2</v>
      </c>
      <c r="S72" s="26">
        <v>12</v>
      </c>
      <c r="T72" s="5"/>
      <c r="U72" s="48"/>
      <c r="V72" s="48"/>
      <c r="W72" s="52"/>
      <c r="X72" s="52"/>
      <c r="Y72" s="55"/>
      <c r="Z72" s="55"/>
    </row>
    <row r="73" spans="1:57" ht="26.25" thickBot="1">
      <c r="A73" s="96" t="s">
        <v>84</v>
      </c>
      <c r="B73" s="90" t="s">
        <v>144</v>
      </c>
      <c r="C73" s="91">
        <v>1</v>
      </c>
      <c r="D73" s="92"/>
      <c r="E73" s="91">
        <v>1</v>
      </c>
      <c r="F73" s="92"/>
      <c r="G73" s="92"/>
      <c r="H73" s="89">
        <f>SUM(H74:H79)</f>
        <v>296</v>
      </c>
      <c r="I73" s="89">
        <f t="shared" ref="I73:Z73" si="17">SUM(I74:I79)</f>
        <v>0</v>
      </c>
      <c r="J73" s="89">
        <f t="shared" si="17"/>
        <v>260</v>
      </c>
      <c r="K73" s="89">
        <f t="shared" si="17"/>
        <v>170</v>
      </c>
      <c r="L73" s="89">
        <f t="shared" si="17"/>
        <v>68</v>
      </c>
      <c r="M73" s="89">
        <f t="shared" si="17"/>
        <v>98</v>
      </c>
      <c r="N73" s="89">
        <f t="shared" si="17"/>
        <v>22</v>
      </c>
      <c r="O73" s="89">
        <f t="shared" si="17"/>
        <v>36</v>
      </c>
      <c r="P73" s="89">
        <f t="shared" si="17"/>
        <v>36</v>
      </c>
      <c r="Q73" s="89">
        <f t="shared" si="17"/>
        <v>20</v>
      </c>
      <c r="R73" s="89">
        <f t="shared" si="17"/>
        <v>4</v>
      </c>
      <c r="S73" s="89">
        <f t="shared" si="17"/>
        <v>12</v>
      </c>
      <c r="T73" s="89">
        <f t="shared" si="17"/>
        <v>0</v>
      </c>
      <c r="U73" s="89">
        <f t="shared" si="17"/>
        <v>0</v>
      </c>
      <c r="V73" s="89">
        <f t="shared" si="17"/>
        <v>0</v>
      </c>
      <c r="W73" s="89">
        <f t="shared" si="17"/>
        <v>260</v>
      </c>
      <c r="X73" s="89">
        <f t="shared" si="17"/>
        <v>0</v>
      </c>
      <c r="Y73" s="89">
        <f t="shared" si="17"/>
        <v>0</v>
      </c>
      <c r="Z73" s="89">
        <f t="shared" si="17"/>
        <v>0</v>
      </c>
    </row>
    <row r="74" spans="1:57">
      <c r="A74" s="6" t="s">
        <v>145</v>
      </c>
      <c r="B74" s="7" t="s">
        <v>146</v>
      </c>
      <c r="C74" s="36"/>
      <c r="D74" s="9"/>
      <c r="E74" s="9">
        <v>3</v>
      </c>
      <c r="F74" s="5"/>
      <c r="G74" s="5"/>
      <c r="H74" s="4">
        <v>80</v>
      </c>
      <c r="I74" s="5"/>
      <c r="J74" s="1">
        <v>80</v>
      </c>
      <c r="K74" s="68">
        <v>32</v>
      </c>
      <c r="L74" s="1">
        <v>26</v>
      </c>
      <c r="M74" s="1">
        <v>32</v>
      </c>
      <c r="N74" s="44">
        <v>22</v>
      </c>
      <c r="O74" s="5"/>
      <c r="P74" s="5"/>
      <c r="Q74" s="24"/>
      <c r="R74" s="26"/>
      <c r="S74" s="26"/>
      <c r="T74" s="5"/>
      <c r="U74" s="48"/>
      <c r="V74" s="48"/>
      <c r="W74" s="52">
        <v>80</v>
      </c>
      <c r="X74" s="52"/>
      <c r="Y74" s="55"/>
      <c r="Z74" s="55"/>
    </row>
    <row r="75" spans="1:57">
      <c r="A75" s="6" t="s">
        <v>147</v>
      </c>
      <c r="B75" s="7" t="s">
        <v>148</v>
      </c>
      <c r="C75" s="8">
        <v>3</v>
      </c>
      <c r="D75" s="9"/>
      <c r="E75" s="9"/>
      <c r="F75" s="5"/>
      <c r="G75" s="5"/>
      <c r="H75" s="4">
        <v>78</v>
      </c>
      <c r="I75" s="5"/>
      <c r="J75" s="1">
        <v>60</v>
      </c>
      <c r="K75" s="68">
        <v>40</v>
      </c>
      <c r="L75" s="1">
        <v>20</v>
      </c>
      <c r="M75" s="1">
        <v>40</v>
      </c>
      <c r="N75" s="5"/>
      <c r="O75" s="5"/>
      <c r="P75" s="5"/>
      <c r="Q75" s="104">
        <v>10</v>
      </c>
      <c r="R75" s="104">
        <v>2</v>
      </c>
      <c r="S75" s="104">
        <v>6</v>
      </c>
      <c r="T75" s="5"/>
      <c r="U75" s="48"/>
      <c r="V75" s="48"/>
      <c r="W75" s="52">
        <v>60</v>
      </c>
      <c r="X75" s="52"/>
      <c r="Y75" s="55"/>
      <c r="Z75" s="55"/>
    </row>
    <row r="76" spans="1:57" ht="25.5">
      <c r="A76" s="6" t="s">
        <v>149</v>
      </c>
      <c r="B76" s="7" t="s">
        <v>150</v>
      </c>
      <c r="C76" s="8"/>
      <c r="D76" s="9"/>
      <c r="E76" s="9">
        <v>3</v>
      </c>
      <c r="F76" s="5"/>
      <c r="G76" s="5"/>
      <c r="H76" s="4">
        <f t="shared" ref="H76" si="18">I76+J76+Q76+R76+S76+O76+P76</f>
        <v>48</v>
      </c>
      <c r="I76" s="5"/>
      <c r="J76" s="1">
        <f t="shared" ref="J76:J79" si="19">L76+M76+N76</f>
        <v>48</v>
      </c>
      <c r="K76" s="68">
        <v>26</v>
      </c>
      <c r="L76" s="1">
        <v>22</v>
      </c>
      <c r="M76" s="1">
        <v>26</v>
      </c>
      <c r="N76" s="5"/>
      <c r="O76" s="5"/>
      <c r="P76" s="5"/>
      <c r="Q76" s="5"/>
      <c r="R76" s="5"/>
      <c r="S76" s="5"/>
      <c r="T76" s="5"/>
      <c r="U76" s="48"/>
      <c r="V76" s="48"/>
      <c r="W76" s="52">
        <v>48</v>
      </c>
      <c r="X76" s="52"/>
      <c r="Y76" s="55"/>
      <c r="Z76" s="55"/>
    </row>
    <row r="77" spans="1:57">
      <c r="A77" s="14" t="s">
        <v>85</v>
      </c>
      <c r="B77" s="3" t="s">
        <v>72</v>
      </c>
      <c r="C77" s="8"/>
      <c r="D77" s="9"/>
      <c r="E77" s="32" t="s">
        <v>164</v>
      </c>
      <c r="F77" s="5"/>
      <c r="G77" s="5"/>
      <c r="H77" s="4">
        <v>36</v>
      </c>
      <c r="I77" s="5"/>
      <c r="J77" s="1">
        <v>36</v>
      </c>
      <c r="K77" s="68">
        <v>36</v>
      </c>
      <c r="L77" s="5"/>
      <c r="M77" s="5"/>
      <c r="N77" s="5"/>
      <c r="O77" s="1">
        <v>36</v>
      </c>
      <c r="P77" s="5"/>
      <c r="Q77" s="5"/>
      <c r="R77" s="5"/>
      <c r="S77" s="5"/>
      <c r="T77" s="5"/>
      <c r="U77" s="48"/>
      <c r="V77" s="48"/>
      <c r="W77" s="52">
        <v>36</v>
      </c>
      <c r="X77" s="52"/>
      <c r="Y77" s="55"/>
      <c r="Z77" s="55"/>
    </row>
    <row r="78" spans="1:57">
      <c r="A78" s="14" t="s">
        <v>86</v>
      </c>
      <c r="B78" s="3" t="s">
        <v>73</v>
      </c>
      <c r="C78" s="8"/>
      <c r="D78" s="9"/>
      <c r="E78" s="32" t="s">
        <v>164</v>
      </c>
      <c r="F78" s="5"/>
      <c r="G78" s="5"/>
      <c r="H78" s="4">
        <v>36</v>
      </c>
      <c r="I78" s="5"/>
      <c r="J78" s="1">
        <v>36</v>
      </c>
      <c r="K78" s="68">
        <v>36</v>
      </c>
      <c r="L78" s="5"/>
      <c r="M78" s="5"/>
      <c r="N78" s="5"/>
      <c r="O78" s="5"/>
      <c r="P78" s="1">
        <v>36</v>
      </c>
      <c r="Q78" s="5"/>
      <c r="R78" s="5"/>
      <c r="S78" s="5"/>
      <c r="T78" s="5"/>
      <c r="U78" s="48"/>
      <c r="V78" s="48"/>
      <c r="W78" s="52">
        <v>36</v>
      </c>
      <c r="X78" s="52"/>
      <c r="Y78" s="55"/>
      <c r="Z78" s="55"/>
    </row>
    <row r="79" spans="1:57" ht="13.5" thickBot="1">
      <c r="A79" s="5"/>
      <c r="B79" s="18" t="s">
        <v>74</v>
      </c>
      <c r="C79" s="38">
        <v>3</v>
      </c>
      <c r="D79" s="6"/>
      <c r="E79" s="6"/>
      <c r="F79" s="5"/>
      <c r="G79" s="5"/>
      <c r="H79" s="4">
        <v>18</v>
      </c>
      <c r="I79" s="5"/>
      <c r="J79" s="1">
        <f t="shared" si="19"/>
        <v>0</v>
      </c>
      <c r="K79" s="68"/>
      <c r="L79" s="5"/>
      <c r="M79" s="5"/>
      <c r="N79" s="5"/>
      <c r="O79" s="5"/>
      <c r="P79" s="5"/>
      <c r="Q79" s="26">
        <v>10</v>
      </c>
      <c r="R79" s="26">
        <v>2</v>
      </c>
      <c r="S79" s="26">
        <v>6</v>
      </c>
      <c r="T79" s="5"/>
      <c r="U79" s="48"/>
      <c r="V79" s="48"/>
      <c r="W79" s="52"/>
      <c r="X79" s="52"/>
      <c r="Y79" s="55"/>
      <c r="Z79" s="55"/>
    </row>
    <row r="80" spans="1:57" ht="26.25" thickBot="1">
      <c r="A80" s="96" t="s">
        <v>151</v>
      </c>
      <c r="B80" s="94" t="s">
        <v>180</v>
      </c>
      <c r="C80" s="91">
        <v>1</v>
      </c>
      <c r="D80" s="91"/>
      <c r="E80" s="91">
        <v>1</v>
      </c>
      <c r="F80" s="92"/>
      <c r="G80" s="92"/>
      <c r="H80" s="89">
        <f>H81+H82+H83+H84+H85</f>
        <v>308</v>
      </c>
      <c r="I80" s="89">
        <f t="shared" ref="I80:Z80" si="20">SUM(I81:I85)</f>
        <v>0</v>
      </c>
      <c r="J80" s="89">
        <f t="shared" si="20"/>
        <v>200</v>
      </c>
      <c r="K80" s="89">
        <f t="shared" si="20"/>
        <v>160</v>
      </c>
      <c r="L80" s="89">
        <f t="shared" si="20"/>
        <v>40</v>
      </c>
      <c r="M80" s="89">
        <f t="shared" si="20"/>
        <v>88</v>
      </c>
      <c r="N80" s="89">
        <f t="shared" si="20"/>
        <v>0</v>
      </c>
      <c r="O80" s="89">
        <f t="shared" si="20"/>
        <v>36</v>
      </c>
      <c r="P80" s="89">
        <f t="shared" si="20"/>
        <v>36</v>
      </c>
      <c r="Q80" s="89">
        <f t="shared" si="20"/>
        <v>12</v>
      </c>
      <c r="R80" s="89">
        <f t="shared" si="20"/>
        <v>12</v>
      </c>
      <c r="S80" s="89">
        <f t="shared" si="20"/>
        <v>12</v>
      </c>
      <c r="T80" s="89">
        <f t="shared" si="20"/>
        <v>0</v>
      </c>
      <c r="U80" s="89">
        <f t="shared" si="20"/>
        <v>0</v>
      </c>
      <c r="V80" s="89">
        <f t="shared" si="20"/>
        <v>0</v>
      </c>
      <c r="W80" s="89">
        <f t="shared" si="20"/>
        <v>0</v>
      </c>
      <c r="X80" s="89">
        <f t="shared" si="20"/>
        <v>272</v>
      </c>
      <c r="Y80" s="89">
        <f t="shared" si="20"/>
        <v>0</v>
      </c>
      <c r="Z80" s="89">
        <f t="shared" si="20"/>
        <v>0</v>
      </c>
    </row>
    <row r="81" spans="1:26" ht="25.5">
      <c r="A81" s="73" t="s">
        <v>152</v>
      </c>
      <c r="B81" s="75" t="s">
        <v>153</v>
      </c>
      <c r="C81" s="57"/>
      <c r="D81" s="9"/>
      <c r="E81" s="9">
        <v>4</v>
      </c>
      <c r="F81" s="5"/>
      <c r="G81" s="5"/>
      <c r="H81" s="4">
        <v>120</v>
      </c>
      <c r="I81" s="5"/>
      <c r="J81" s="1">
        <v>48</v>
      </c>
      <c r="K81" s="68">
        <v>26</v>
      </c>
      <c r="L81" s="1">
        <v>22</v>
      </c>
      <c r="M81" s="1">
        <v>26</v>
      </c>
      <c r="N81" s="5"/>
      <c r="O81" s="5"/>
      <c r="P81" s="5"/>
      <c r="Q81" s="23"/>
      <c r="R81" s="23"/>
      <c r="S81" s="23"/>
      <c r="T81" s="5"/>
      <c r="U81" s="48"/>
      <c r="V81" s="48"/>
      <c r="W81" s="52"/>
      <c r="X81" s="52">
        <v>120</v>
      </c>
      <c r="Y81" s="55"/>
      <c r="Z81" s="55"/>
    </row>
    <row r="82" spans="1:26" ht="25.5">
      <c r="A82" s="73" t="s">
        <v>154</v>
      </c>
      <c r="B82" s="75" t="s">
        <v>155</v>
      </c>
      <c r="C82" s="57"/>
      <c r="D82" s="9"/>
      <c r="E82" s="9">
        <v>4</v>
      </c>
      <c r="F82" s="5"/>
      <c r="G82" s="5"/>
      <c r="H82" s="4">
        <v>80</v>
      </c>
      <c r="I82" s="5"/>
      <c r="J82" s="1">
        <v>80</v>
      </c>
      <c r="K82" s="68">
        <v>62</v>
      </c>
      <c r="L82" s="1">
        <v>18</v>
      </c>
      <c r="M82" s="1">
        <v>62</v>
      </c>
      <c r="N82" s="5"/>
      <c r="O82" s="5"/>
      <c r="P82" s="5"/>
      <c r="Q82" s="23"/>
      <c r="R82" s="23"/>
      <c r="S82" s="23"/>
      <c r="T82" s="5"/>
      <c r="U82" s="48"/>
      <c r="V82" s="48"/>
      <c r="W82" s="52"/>
      <c r="X82" s="52">
        <v>80</v>
      </c>
      <c r="Y82" s="55"/>
      <c r="Z82" s="55"/>
    </row>
    <row r="83" spans="1:26">
      <c r="A83" s="14" t="s">
        <v>156</v>
      </c>
      <c r="B83" s="74" t="s">
        <v>72</v>
      </c>
      <c r="C83" s="8"/>
      <c r="D83" s="9"/>
      <c r="E83" s="34" t="s">
        <v>162</v>
      </c>
      <c r="F83" s="5"/>
      <c r="G83" s="5"/>
      <c r="H83" s="4">
        <v>36</v>
      </c>
      <c r="I83" s="5"/>
      <c r="J83" s="1">
        <v>36</v>
      </c>
      <c r="K83" s="100">
        <v>36</v>
      </c>
      <c r="L83" s="5"/>
      <c r="M83" s="5"/>
      <c r="N83" s="5"/>
      <c r="O83" s="1">
        <v>36</v>
      </c>
      <c r="P83" s="5"/>
      <c r="Q83" s="23"/>
      <c r="R83" s="23"/>
      <c r="S83" s="23"/>
      <c r="T83" s="5"/>
      <c r="U83" s="48"/>
      <c r="V83" s="48"/>
      <c r="W83" s="52"/>
      <c r="X83" s="52">
        <v>36</v>
      </c>
      <c r="Y83" s="55"/>
      <c r="Z83" s="55"/>
    </row>
    <row r="84" spans="1:26">
      <c r="A84" s="14" t="s">
        <v>157</v>
      </c>
      <c r="B84" s="3" t="s">
        <v>73</v>
      </c>
      <c r="C84" s="8"/>
      <c r="D84" s="9"/>
      <c r="E84" s="34" t="s">
        <v>162</v>
      </c>
      <c r="F84" s="5"/>
      <c r="G84" s="5"/>
      <c r="H84" s="4">
        <v>36</v>
      </c>
      <c r="I84" s="5"/>
      <c r="J84" s="1">
        <v>36</v>
      </c>
      <c r="K84" s="100">
        <v>36</v>
      </c>
      <c r="L84" s="5"/>
      <c r="M84" s="5"/>
      <c r="N84" s="5"/>
      <c r="O84" s="40"/>
      <c r="P84" s="1">
        <v>36</v>
      </c>
      <c r="Q84" s="23"/>
      <c r="R84" s="23"/>
      <c r="S84" s="23"/>
      <c r="T84" s="5"/>
      <c r="U84" s="48"/>
      <c r="V84" s="48"/>
      <c r="W84" s="52"/>
      <c r="X84" s="52">
        <v>36</v>
      </c>
      <c r="Y84" s="55"/>
      <c r="Z84" s="55"/>
    </row>
    <row r="85" spans="1:26">
      <c r="A85" s="5"/>
      <c r="B85" s="18" t="s">
        <v>97</v>
      </c>
      <c r="C85" s="38">
        <v>4</v>
      </c>
      <c r="D85" s="6"/>
      <c r="E85" s="6"/>
      <c r="F85" s="5"/>
      <c r="G85" s="5"/>
      <c r="H85" s="4">
        <v>36</v>
      </c>
      <c r="I85" s="5"/>
      <c r="J85" s="1">
        <f t="shared" ref="J85" si="21">L85+M85+N85</f>
        <v>0</v>
      </c>
      <c r="K85" s="70"/>
      <c r="L85" s="5"/>
      <c r="M85" s="5"/>
      <c r="N85" s="5"/>
      <c r="O85" s="5"/>
      <c r="P85" s="5"/>
      <c r="Q85" s="26">
        <v>12</v>
      </c>
      <c r="R85" s="26">
        <v>12</v>
      </c>
      <c r="S85" s="26">
        <v>12</v>
      </c>
      <c r="T85" s="5"/>
      <c r="U85" s="48"/>
      <c r="V85" s="48"/>
      <c r="W85" s="52"/>
      <c r="X85" s="52"/>
      <c r="Y85" s="55"/>
      <c r="Z85" s="55"/>
    </row>
    <row r="86" spans="1:26">
      <c r="A86" s="106" t="s">
        <v>87</v>
      </c>
      <c r="B86" s="107" t="s">
        <v>88</v>
      </c>
      <c r="C86" s="71"/>
      <c r="D86" s="71"/>
      <c r="E86" s="71"/>
      <c r="F86" s="71"/>
      <c r="G86" s="71"/>
      <c r="H86" s="79">
        <v>216</v>
      </c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>
        <v>216</v>
      </c>
    </row>
    <row r="87" spans="1:26">
      <c r="A87" s="259" t="s">
        <v>89</v>
      </c>
      <c r="B87" s="259"/>
      <c r="C87" s="259"/>
      <c r="D87" s="259"/>
      <c r="E87" s="259"/>
      <c r="F87" s="259"/>
      <c r="G87" s="259"/>
      <c r="H87" s="259"/>
      <c r="I87" s="259"/>
      <c r="J87" s="259"/>
      <c r="K87" s="270"/>
      <c r="L87" s="271"/>
      <c r="M87" s="260" t="s">
        <v>92</v>
      </c>
      <c r="N87" s="260"/>
      <c r="O87" s="260"/>
      <c r="P87" s="260"/>
      <c r="Q87" s="260"/>
      <c r="R87" s="260"/>
      <c r="S87" s="260"/>
      <c r="T87" s="260"/>
      <c r="U87" s="269">
        <v>540</v>
      </c>
      <c r="V87" s="269">
        <v>720</v>
      </c>
      <c r="W87" s="266">
        <v>504</v>
      </c>
      <c r="X87" s="266">
        <v>756</v>
      </c>
      <c r="Y87" s="265">
        <v>504</v>
      </c>
      <c r="Z87" s="265">
        <v>396</v>
      </c>
    </row>
    <row r="88" spans="1:26">
      <c r="A88" s="261" t="s">
        <v>90</v>
      </c>
      <c r="B88" s="261"/>
      <c r="C88" s="261"/>
      <c r="D88" s="261"/>
      <c r="E88" s="261"/>
      <c r="F88" s="261"/>
      <c r="G88" s="261"/>
      <c r="H88" s="261"/>
      <c r="I88" s="261"/>
      <c r="J88" s="261"/>
      <c r="K88" s="272"/>
      <c r="L88" s="273"/>
      <c r="M88" s="260"/>
      <c r="N88" s="260"/>
      <c r="O88" s="260"/>
      <c r="P88" s="260"/>
      <c r="Q88" s="260"/>
      <c r="R88" s="260"/>
      <c r="S88" s="260"/>
      <c r="T88" s="260"/>
      <c r="U88" s="269"/>
      <c r="V88" s="269"/>
      <c r="W88" s="266"/>
      <c r="X88" s="266"/>
      <c r="Y88" s="265"/>
      <c r="Z88" s="265"/>
    </row>
    <row r="89" spans="1:26">
      <c r="A89" s="261" t="s">
        <v>91</v>
      </c>
      <c r="B89" s="261"/>
      <c r="C89" s="261"/>
      <c r="D89" s="261"/>
      <c r="E89" s="261"/>
      <c r="F89" s="261"/>
      <c r="G89" s="261"/>
      <c r="H89" s="261"/>
      <c r="I89" s="261"/>
      <c r="J89" s="261"/>
      <c r="K89" s="272"/>
      <c r="L89" s="273"/>
      <c r="M89" s="262" t="s">
        <v>185</v>
      </c>
      <c r="N89" s="262"/>
      <c r="O89" s="262"/>
      <c r="P89" s="262"/>
      <c r="Q89" s="262"/>
      <c r="R89" s="262"/>
      <c r="S89" s="262"/>
      <c r="T89" s="262"/>
      <c r="U89" s="50">
        <v>36</v>
      </c>
      <c r="V89" s="48">
        <v>36</v>
      </c>
      <c r="W89" s="52">
        <v>36</v>
      </c>
      <c r="X89" s="52">
        <v>36</v>
      </c>
      <c r="Y89" s="55">
        <v>36</v>
      </c>
      <c r="Z89" s="55">
        <v>36</v>
      </c>
    </row>
    <row r="90" spans="1:26">
      <c r="A90" s="261"/>
      <c r="B90" s="261"/>
      <c r="C90" s="261"/>
      <c r="D90" s="261"/>
      <c r="E90" s="261"/>
      <c r="F90" s="261"/>
      <c r="G90" s="261"/>
      <c r="H90" s="261"/>
      <c r="I90" s="261"/>
      <c r="J90" s="261"/>
      <c r="K90" s="272"/>
      <c r="L90" s="273"/>
      <c r="M90" s="244" t="s">
        <v>187</v>
      </c>
      <c r="N90" s="267"/>
      <c r="O90" s="267"/>
      <c r="P90" s="267"/>
      <c r="Q90" s="267"/>
      <c r="R90" s="267"/>
      <c r="S90" s="267"/>
      <c r="T90" s="268"/>
      <c r="U90" s="48">
        <v>36</v>
      </c>
      <c r="V90" s="48">
        <v>36</v>
      </c>
      <c r="W90" s="52">
        <v>36</v>
      </c>
      <c r="X90" s="52">
        <v>36</v>
      </c>
      <c r="Y90" s="55">
        <v>36</v>
      </c>
      <c r="Z90" s="55">
        <v>72</v>
      </c>
    </row>
    <row r="91" spans="1:26">
      <c r="A91" s="261" t="s">
        <v>181</v>
      </c>
      <c r="B91" s="261"/>
      <c r="C91" s="261"/>
      <c r="D91" s="261"/>
      <c r="E91" s="261"/>
      <c r="F91" s="261"/>
      <c r="G91" s="261"/>
      <c r="H91" s="261"/>
      <c r="I91" s="261"/>
      <c r="J91" s="261"/>
      <c r="K91" s="272"/>
      <c r="L91" s="273"/>
      <c r="M91" s="262" t="s">
        <v>93</v>
      </c>
      <c r="N91" s="262"/>
      <c r="O91" s="262"/>
      <c r="P91" s="262"/>
      <c r="Q91" s="262"/>
      <c r="R91" s="262"/>
      <c r="S91" s="262"/>
      <c r="T91" s="262"/>
      <c r="U91" s="48"/>
      <c r="V91" s="48">
        <v>72</v>
      </c>
      <c r="W91" s="52">
        <v>36</v>
      </c>
      <c r="X91" s="52">
        <v>36</v>
      </c>
      <c r="Y91" s="55">
        <v>36</v>
      </c>
      <c r="Z91" s="55">
        <v>144</v>
      </c>
    </row>
    <row r="92" spans="1:26" ht="15">
      <c r="A92" s="261" t="s">
        <v>182</v>
      </c>
      <c r="B92" s="261"/>
      <c r="C92" s="261"/>
      <c r="D92" s="261"/>
      <c r="E92" s="261"/>
      <c r="F92" s="261"/>
      <c r="G92" s="261"/>
      <c r="H92" s="261"/>
      <c r="I92" s="261"/>
      <c r="J92" s="261"/>
      <c r="K92" s="272"/>
      <c r="L92" s="273"/>
      <c r="M92" s="244" t="s">
        <v>94</v>
      </c>
      <c r="N92" s="245"/>
      <c r="O92" s="245"/>
      <c r="P92" s="245"/>
      <c r="Q92" s="245"/>
      <c r="R92" s="245"/>
      <c r="S92" s="245"/>
      <c r="T92" s="246"/>
      <c r="U92" s="48">
        <v>2</v>
      </c>
      <c r="V92" s="48">
        <v>3</v>
      </c>
      <c r="W92" s="52">
        <v>1</v>
      </c>
      <c r="X92" s="52">
        <v>1</v>
      </c>
      <c r="Y92" s="55">
        <v>2</v>
      </c>
      <c r="Z92" s="55">
        <v>2</v>
      </c>
    </row>
    <row r="93" spans="1:26" ht="15">
      <c r="A93" s="261"/>
      <c r="B93" s="261"/>
      <c r="C93" s="261"/>
      <c r="D93" s="261"/>
      <c r="E93" s="261"/>
      <c r="F93" s="261"/>
      <c r="G93" s="261"/>
      <c r="H93" s="261"/>
      <c r="I93" s="261"/>
      <c r="J93" s="261"/>
      <c r="K93" s="272"/>
      <c r="L93" s="273"/>
      <c r="M93" s="244" t="s">
        <v>95</v>
      </c>
      <c r="N93" s="245"/>
      <c r="O93" s="245"/>
      <c r="P93" s="245"/>
      <c r="Q93" s="245"/>
      <c r="R93" s="245"/>
      <c r="S93" s="245"/>
      <c r="T93" s="246"/>
      <c r="U93" s="48">
        <v>1</v>
      </c>
      <c r="V93" s="48">
        <v>9</v>
      </c>
      <c r="W93" s="52">
        <v>3</v>
      </c>
      <c r="X93" s="52">
        <v>7</v>
      </c>
      <c r="Y93" s="55">
        <v>4</v>
      </c>
      <c r="Z93" s="55">
        <v>6</v>
      </c>
    </row>
    <row r="94" spans="1:26">
      <c r="A94" s="276"/>
      <c r="B94" s="277"/>
      <c r="C94" s="277"/>
      <c r="D94" s="277"/>
      <c r="E94" s="277"/>
      <c r="F94" s="277"/>
      <c r="G94" s="277"/>
      <c r="H94" s="277"/>
      <c r="I94" s="277"/>
      <c r="J94" s="278"/>
      <c r="K94" s="274"/>
      <c r="L94" s="275"/>
      <c r="M94" s="262" t="s">
        <v>168</v>
      </c>
      <c r="N94" s="262"/>
      <c r="O94" s="262"/>
      <c r="P94" s="262"/>
      <c r="Q94" s="262"/>
      <c r="R94" s="262"/>
      <c r="S94" s="262"/>
      <c r="T94" s="262"/>
      <c r="U94" s="48" t="s">
        <v>163</v>
      </c>
      <c r="V94" s="48"/>
      <c r="W94" s="52"/>
      <c r="X94" s="52"/>
      <c r="Y94" s="55"/>
      <c r="Z94" s="55"/>
    </row>
    <row r="95" spans="1:26">
      <c r="U95" s="39"/>
      <c r="V95" s="39"/>
      <c r="W95" s="39"/>
      <c r="X95" s="39"/>
      <c r="Y95" s="39"/>
    </row>
    <row r="96" spans="1:26">
      <c r="U96" s="39"/>
      <c r="V96" s="39"/>
      <c r="W96" s="39"/>
      <c r="X96" s="39"/>
      <c r="Y96" s="39"/>
    </row>
    <row r="97" spans="21:25">
      <c r="U97" s="39"/>
      <c r="V97" s="39"/>
      <c r="W97" s="39"/>
      <c r="X97" s="39"/>
      <c r="Y97" s="39"/>
    </row>
    <row r="98" spans="21:25">
      <c r="U98" s="39"/>
      <c r="V98" s="39"/>
      <c r="W98" s="39"/>
      <c r="X98" s="39"/>
      <c r="Y98" s="39"/>
    </row>
    <row r="99" spans="21:25">
      <c r="U99" s="39"/>
      <c r="V99" s="39"/>
      <c r="W99" s="39"/>
      <c r="X99" s="39"/>
      <c r="Y99" s="39"/>
    </row>
    <row r="100" spans="21:25">
      <c r="U100" s="39"/>
      <c r="V100" s="39"/>
      <c r="W100" s="39"/>
      <c r="X100" s="39"/>
      <c r="Y100" s="39"/>
    </row>
    <row r="101" spans="21:25">
      <c r="U101" s="39"/>
      <c r="V101" s="39"/>
      <c r="W101" s="39"/>
      <c r="X101" s="39"/>
      <c r="Y101" s="39"/>
    </row>
    <row r="102" spans="21:25">
      <c r="U102" s="39"/>
      <c r="V102" s="39"/>
      <c r="W102" s="39"/>
      <c r="X102" s="39"/>
      <c r="Y102" s="39"/>
    </row>
    <row r="103" spans="21:25">
      <c r="U103" s="39"/>
      <c r="V103" s="39"/>
      <c r="W103" s="39"/>
      <c r="X103" s="39"/>
      <c r="Y103" s="39"/>
    </row>
    <row r="104" spans="21:25">
      <c r="U104" s="39"/>
      <c r="V104" s="39"/>
      <c r="W104" s="39"/>
      <c r="X104" s="39"/>
      <c r="Y104" s="39"/>
    </row>
    <row r="105" spans="21:25">
      <c r="U105" s="39"/>
      <c r="V105" s="39"/>
      <c r="W105" s="39"/>
      <c r="X105" s="39"/>
      <c r="Y105" s="39"/>
    </row>
    <row r="106" spans="21:25">
      <c r="U106" s="39"/>
      <c r="V106" s="39"/>
      <c r="W106" s="39"/>
      <c r="X106" s="39"/>
      <c r="Y106" s="39"/>
    </row>
    <row r="107" spans="21:25">
      <c r="U107" s="39"/>
      <c r="V107" s="39"/>
      <c r="W107" s="39"/>
      <c r="X107" s="39"/>
      <c r="Y107" s="39"/>
    </row>
    <row r="108" spans="21:25">
      <c r="U108" s="39"/>
      <c r="V108" s="39"/>
      <c r="W108" s="39"/>
      <c r="X108" s="39"/>
      <c r="Y108" s="39"/>
    </row>
    <row r="109" spans="21:25">
      <c r="U109" s="39"/>
      <c r="V109" s="39"/>
      <c r="W109" s="39"/>
      <c r="X109" s="39"/>
      <c r="Y109" s="39"/>
    </row>
    <row r="110" spans="21:25">
      <c r="U110" s="39"/>
      <c r="V110" s="39"/>
      <c r="W110" s="39"/>
      <c r="X110" s="39"/>
      <c r="Y110" s="39"/>
    </row>
    <row r="111" spans="21:25">
      <c r="U111" s="39"/>
      <c r="V111" s="39"/>
      <c r="W111" s="39"/>
      <c r="X111" s="39"/>
      <c r="Y111" s="39"/>
    </row>
    <row r="112" spans="21:25">
      <c r="U112" s="39"/>
      <c r="V112" s="39"/>
      <c r="W112" s="39"/>
      <c r="X112" s="39"/>
      <c r="Y112" s="39"/>
    </row>
    <row r="113" spans="21:25">
      <c r="U113" s="39"/>
      <c r="V113" s="39"/>
      <c r="W113" s="39"/>
      <c r="X113" s="39"/>
      <c r="Y113" s="39"/>
    </row>
    <row r="114" spans="21:25">
      <c r="U114" s="39"/>
      <c r="V114" s="39"/>
      <c r="W114" s="39"/>
      <c r="X114" s="39"/>
      <c r="Y114" s="39"/>
    </row>
    <row r="115" spans="21:25">
      <c r="U115" s="39"/>
      <c r="V115" s="39"/>
      <c r="W115" s="39"/>
      <c r="X115" s="39"/>
      <c r="Y115" s="39"/>
    </row>
    <row r="116" spans="21:25">
      <c r="U116" s="39"/>
      <c r="V116" s="39"/>
      <c r="W116" s="39"/>
      <c r="X116" s="39"/>
      <c r="Y116" s="39"/>
    </row>
    <row r="117" spans="21:25">
      <c r="U117" s="39"/>
      <c r="V117" s="39"/>
      <c r="W117" s="39"/>
      <c r="X117" s="39"/>
      <c r="Y117" s="39"/>
    </row>
    <row r="118" spans="21:25">
      <c r="U118" s="39"/>
      <c r="V118" s="39"/>
      <c r="W118" s="39"/>
      <c r="X118" s="39"/>
      <c r="Y118" s="39"/>
    </row>
    <row r="119" spans="21:25">
      <c r="U119" s="39"/>
      <c r="V119" s="39"/>
      <c r="W119" s="39"/>
      <c r="X119" s="39"/>
      <c r="Y119" s="39"/>
    </row>
    <row r="120" spans="21:25">
      <c r="U120" s="39"/>
      <c r="V120" s="39"/>
      <c r="W120" s="39"/>
      <c r="X120" s="39"/>
      <c r="Y120" s="39"/>
    </row>
    <row r="121" spans="21:25">
      <c r="U121" s="39"/>
      <c r="V121" s="39"/>
      <c r="W121" s="39"/>
      <c r="X121" s="39"/>
      <c r="Y121" s="39"/>
    </row>
    <row r="122" spans="21:25">
      <c r="U122" s="39"/>
      <c r="V122" s="39"/>
      <c r="W122" s="39"/>
      <c r="X122" s="39"/>
      <c r="Y122" s="39"/>
    </row>
    <row r="123" spans="21:25">
      <c r="U123" s="39"/>
      <c r="V123" s="39"/>
      <c r="W123" s="39"/>
      <c r="X123" s="39"/>
      <c r="Y123" s="39"/>
    </row>
    <row r="124" spans="21:25">
      <c r="U124" s="39"/>
      <c r="V124" s="39"/>
      <c r="W124" s="39"/>
      <c r="X124" s="39"/>
      <c r="Y124" s="39"/>
    </row>
    <row r="125" spans="21:25">
      <c r="U125" s="39"/>
      <c r="V125" s="39"/>
      <c r="W125" s="39"/>
      <c r="X125" s="39"/>
      <c r="Y125" s="39"/>
    </row>
    <row r="126" spans="21:25">
      <c r="U126" s="39"/>
      <c r="V126" s="39"/>
      <c r="W126" s="39"/>
      <c r="X126" s="39"/>
      <c r="Y126" s="39"/>
    </row>
    <row r="127" spans="21:25">
      <c r="U127" s="39"/>
      <c r="V127" s="39"/>
      <c r="W127" s="39"/>
      <c r="X127" s="39"/>
      <c r="Y127" s="39"/>
    </row>
    <row r="128" spans="21:25">
      <c r="U128" s="39"/>
      <c r="V128" s="39"/>
      <c r="W128" s="39"/>
      <c r="X128" s="39"/>
      <c r="Y128" s="39"/>
    </row>
    <row r="129" spans="21:25">
      <c r="U129" s="39"/>
      <c r="V129" s="39"/>
      <c r="W129" s="39"/>
      <c r="X129" s="39"/>
      <c r="Y129" s="39"/>
    </row>
    <row r="130" spans="21:25">
      <c r="U130" s="39"/>
      <c r="V130" s="39"/>
      <c r="W130" s="39"/>
      <c r="X130" s="39"/>
      <c r="Y130" s="39"/>
    </row>
    <row r="131" spans="21:25">
      <c r="U131" s="39"/>
      <c r="V131" s="39"/>
      <c r="W131" s="39"/>
      <c r="X131" s="39"/>
      <c r="Y131" s="39"/>
    </row>
    <row r="132" spans="21:25">
      <c r="U132" s="39"/>
      <c r="V132" s="39"/>
      <c r="W132" s="39"/>
      <c r="X132" s="39"/>
      <c r="Y132" s="39"/>
    </row>
    <row r="133" spans="21:25">
      <c r="U133" s="39"/>
      <c r="V133" s="39"/>
      <c r="W133" s="39"/>
      <c r="X133" s="39"/>
      <c r="Y133" s="39"/>
    </row>
    <row r="134" spans="21:25">
      <c r="U134" s="39"/>
      <c r="V134" s="39"/>
      <c r="W134" s="39"/>
      <c r="X134" s="39"/>
      <c r="Y134" s="39"/>
    </row>
    <row r="135" spans="21:25">
      <c r="U135" s="39"/>
      <c r="V135" s="39"/>
      <c r="W135" s="39"/>
      <c r="X135" s="39"/>
      <c r="Y135" s="39"/>
    </row>
    <row r="136" spans="21:25">
      <c r="U136" s="39"/>
      <c r="V136" s="39"/>
      <c r="W136" s="39"/>
      <c r="X136" s="39"/>
      <c r="Y136" s="39"/>
    </row>
  </sheetData>
  <mergeCells count="62">
    <mergeCell ref="Z87:Z88"/>
    <mergeCell ref="M89:T89"/>
    <mergeCell ref="A89:J89"/>
    <mergeCell ref="A90:J90"/>
    <mergeCell ref="Y87:Y88"/>
    <mergeCell ref="W87:W88"/>
    <mergeCell ref="X87:X88"/>
    <mergeCell ref="M90:T90"/>
    <mergeCell ref="U87:U88"/>
    <mergeCell ref="V87:V88"/>
    <mergeCell ref="K87:L94"/>
    <mergeCell ref="M94:T94"/>
    <mergeCell ref="M93:T93"/>
    <mergeCell ref="A92:J92"/>
    <mergeCell ref="A93:J93"/>
    <mergeCell ref="A94:J94"/>
    <mergeCell ref="U6:U7"/>
    <mergeCell ref="O6:O8"/>
    <mergeCell ref="U3:Z4"/>
    <mergeCell ref="I4:I8"/>
    <mergeCell ref="J4:P4"/>
    <mergeCell ref="Q4:S4"/>
    <mergeCell ref="Q5:S5"/>
    <mergeCell ref="T4:T8"/>
    <mergeCell ref="X6:X8"/>
    <mergeCell ref="K6:K8"/>
    <mergeCell ref="J5:J8"/>
    <mergeCell ref="K5:N5"/>
    <mergeCell ref="A91:J91"/>
    <mergeCell ref="A88:J88"/>
    <mergeCell ref="M91:T91"/>
    <mergeCell ref="A3:A8"/>
    <mergeCell ref="C3:G5"/>
    <mergeCell ref="H3:H8"/>
    <mergeCell ref="I3:T3"/>
    <mergeCell ref="B3:B8"/>
    <mergeCell ref="C6:C8"/>
    <mergeCell ref="D6:D8"/>
    <mergeCell ref="E6:E8"/>
    <mergeCell ref="F6:F8"/>
    <mergeCell ref="G6:G8"/>
    <mergeCell ref="O5:P5"/>
    <mergeCell ref="A11:B11"/>
    <mergeCell ref="A26:B26"/>
    <mergeCell ref="A87:J87"/>
    <mergeCell ref="M87:T88"/>
    <mergeCell ref="M92:T92"/>
    <mergeCell ref="H2:Q2"/>
    <mergeCell ref="U5:V5"/>
    <mergeCell ref="W5:X5"/>
    <mergeCell ref="Y5:Z5"/>
    <mergeCell ref="L6:L8"/>
    <mergeCell ref="M6:M8"/>
    <mergeCell ref="N6:N8"/>
    <mergeCell ref="Y6:Y8"/>
    <mergeCell ref="Z6:Z8"/>
    <mergeCell ref="P6:P8"/>
    <mergeCell ref="Q6:Q8"/>
    <mergeCell ref="R6:R8"/>
    <mergeCell ref="S6:S8"/>
    <mergeCell ref="W6:W8"/>
    <mergeCell ref="V6:V7"/>
  </mergeCells>
  <pageMargins left="0.25" right="0.25" top="0.75" bottom="0.75" header="0.3" footer="0.3"/>
  <pageSetup paperSize="9" scale="53" fitToHeight="0" orientation="landscape" r:id="rId1"/>
  <rowBreaks count="2" manualBreakCount="2">
    <brk id="48" max="25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1. Титул</vt:lpstr>
      <vt:lpstr>График</vt:lpstr>
      <vt:lpstr>уч.план</vt:lpstr>
      <vt:lpstr>уч.план!Область_печати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Петухова Екатерина Сергеевна</dc:creator>
  <cp:lastModifiedBy>User</cp:lastModifiedBy>
  <cp:lastPrinted>2023-11-08T09:10:40Z</cp:lastPrinted>
  <dcterms:created xsi:type="dcterms:W3CDTF">2023-08-25T05:41:02Z</dcterms:created>
  <dcterms:modified xsi:type="dcterms:W3CDTF">2026-05-08T09:50:02Z</dcterms:modified>
</cp:coreProperties>
</file>