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6 год набора\21 02 19+\21.02.19 1 курс гр.3618\"/>
    </mc:Choice>
  </mc:AlternateContent>
  <xr:revisionPtr revIDLastSave="0" documentId="13_ncr:1_{7661DB00-AC67-4870-BAE6-FC85D948E7A9}" xr6:coauthVersionLast="45" xr6:coauthVersionMax="45" xr10:uidLastSave="{00000000-0000-0000-0000-000000000000}"/>
  <bookViews>
    <workbookView xWindow="-120" yWindow="-120" windowWidth="29040" windowHeight="15840" tabRatio="750" activeTab="2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7" i="21" l="1"/>
  <c r="K23" i="21" l="1"/>
  <c r="K22" i="21"/>
  <c r="K21" i="21"/>
  <c r="K20" i="21"/>
  <c r="K19" i="21"/>
  <c r="K18" i="21"/>
  <c r="K17" i="21"/>
  <c r="K16" i="21"/>
  <c r="K15" i="21"/>
  <c r="K14" i="21"/>
  <c r="K13" i="21"/>
  <c r="K12" i="21"/>
  <c r="K11" i="21"/>
  <c r="J24" i="21"/>
  <c r="J23" i="21"/>
  <c r="L23" i="21" s="1"/>
  <c r="J22" i="21"/>
  <c r="L22" i="21" s="1"/>
  <c r="J21" i="21"/>
  <c r="L21" i="21" s="1"/>
  <c r="J20" i="21"/>
  <c r="L20" i="21" s="1"/>
  <c r="J19" i="21"/>
  <c r="L19" i="21" s="1"/>
  <c r="J18" i="21"/>
  <c r="L18" i="21" s="1"/>
  <c r="J17" i="21"/>
  <c r="L17" i="21" s="1"/>
  <c r="J16" i="21"/>
  <c r="L16" i="21" s="1"/>
  <c r="J15" i="21"/>
  <c r="L15" i="21" s="1"/>
  <c r="J14" i="21"/>
  <c r="L14" i="21" s="1"/>
  <c r="J13" i="21"/>
  <c r="L13" i="21" s="1"/>
  <c r="J12" i="21"/>
  <c r="L12" i="21" s="1"/>
  <c r="J11" i="21"/>
  <c r="L11" i="21" s="1"/>
  <c r="P62" i="21" l="1"/>
  <c r="S10" i="21"/>
  <c r="R10" i="21"/>
  <c r="Q10" i="21"/>
  <c r="K51" i="21"/>
  <c r="K36" i="21"/>
  <c r="K37" i="21"/>
  <c r="K38" i="21"/>
  <c r="K39" i="21"/>
  <c r="K40" i="21"/>
  <c r="K41" i="21"/>
  <c r="K42" i="21"/>
  <c r="K43" i="21"/>
  <c r="K44" i="21"/>
  <c r="K45" i="21"/>
  <c r="K46" i="21"/>
  <c r="K34" i="21"/>
  <c r="K33" i="21"/>
  <c r="K30" i="21"/>
  <c r="U10" i="21"/>
  <c r="L10" i="21"/>
  <c r="H10" i="21"/>
  <c r="O62" i="21" l="1"/>
  <c r="O56" i="21"/>
  <c r="P73" i="21"/>
  <c r="Q56" i="21"/>
  <c r="R56" i="21"/>
  <c r="AA56" i="21"/>
  <c r="AB56" i="21"/>
  <c r="AC56" i="21"/>
  <c r="Q50" i="21"/>
  <c r="R50" i="21"/>
  <c r="L30" i="21"/>
  <c r="K54" i="21" l="1"/>
  <c r="P56" i="21"/>
  <c r="K73" i="21"/>
  <c r="P50" i="21"/>
  <c r="O50" i="21"/>
  <c r="U82" i="21" l="1"/>
  <c r="D33" i="19" l="1"/>
  <c r="V82" i="21" l="1"/>
  <c r="S36" i="19"/>
  <c r="AZ36" i="19" l="1"/>
  <c r="AP36" i="19"/>
  <c r="AI36" i="19"/>
  <c r="AB36" i="19"/>
  <c r="D35" i="19"/>
  <c r="B32" i="19"/>
  <c r="P33" i="19"/>
  <c r="P34" i="19"/>
  <c r="P35" i="19"/>
  <c r="J33" i="19"/>
  <c r="J34" i="19"/>
  <c r="J35" i="19"/>
  <c r="P32" i="19"/>
  <c r="J32" i="19"/>
  <c r="AF82" i="21" l="1"/>
  <c r="X82" i="21"/>
  <c r="AD82" i="21"/>
  <c r="Z82" i="21"/>
  <c r="AB82" i="21"/>
  <c r="D34" i="19"/>
  <c r="D32" i="19"/>
  <c r="B36" i="19"/>
  <c r="D36" i="19" l="1"/>
  <c r="AH82" i="21"/>
  <c r="M10" i="21"/>
  <c r="K10" i="21"/>
</calcChain>
</file>

<file path=xl/sharedStrings.xml><?xml version="1.0" encoding="utf-8"?>
<sst xmlns="http://schemas.openxmlformats.org/spreadsheetml/2006/main" count="487" uniqueCount="345">
  <si>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</si>
  <si>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</si>
  <si>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</si>
  <si>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</si>
  <si>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</si>
  <si>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ОП.10</t>
  </si>
  <si>
    <t>Профессиональные модули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</si>
  <si>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</si>
  <si>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</si>
  <si>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</si>
  <si>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</si>
  <si>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</si>
  <si>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</si>
  <si>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</si>
  <si>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</si>
  <si>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</si>
  <si>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</si>
  <si>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</si>
  <si>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</si>
  <si>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</si>
  <si>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</si>
  <si>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</si>
  <si>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</si>
  <si>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</si>
  <si>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</si>
  <si>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</si>
  <si>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</si>
  <si>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</si>
  <si>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</si>
  <si>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</si>
  <si>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</si>
  <si>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</si>
  <si>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</si>
  <si>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</si>
  <si>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</si>
  <si>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</si>
  <si>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</si>
  <si>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</si>
  <si>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</si>
  <si>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</si>
  <si>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</si>
  <si>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</si>
  <si>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</si>
  <si>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</si>
  <si>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</si>
  <si>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</si>
  <si>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</si>
  <si>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</si>
  <si>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</si>
  <si>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</si>
  <si>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</si>
  <si>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</si>
  <si>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</si>
  <si>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Иностранный язык</t>
  </si>
  <si>
    <t>Информатика</t>
  </si>
  <si>
    <t>ОП.00</t>
  </si>
  <si>
    <t>ОП.01</t>
  </si>
  <si>
    <t>ОП.09</t>
  </si>
  <si>
    <t>П.00</t>
  </si>
  <si>
    <t>ПМ.00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</si>
  <si>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</si>
  <si>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</si>
  <si>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</si>
  <si>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</si>
  <si>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</si>
  <si>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</si>
  <si>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</si>
  <si>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</si>
  <si>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</si>
  <si>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</si>
  <si>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</si>
  <si>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</si>
  <si>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Контрольных работ</t>
  </si>
  <si>
    <t>Физика</t>
  </si>
  <si>
    <t>Химия</t>
  </si>
  <si>
    <t>Биология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</si>
  <si>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</si>
  <si>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</si>
  <si>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</si>
  <si>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</si>
  <si>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</si>
  <si>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</si>
  <si>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</si>
  <si>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</si>
  <si>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</si>
  <si>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</si>
  <si>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>ПП.01</t>
  </si>
  <si>
    <t xml:space="preserve">Производственная практика </t>
  </si>
  <si>
    <t>ПМ.02</t>
  </si>
  <si>
    <t>МДК.02.01</t>
  </si>
  <si>
    <t>МДК.02.02</t>
  </si>
  <si>
    <t>ПП.02</t>
  </si>
  <si>
    <t>ПМ.03</t>
  </si>
  <si>
    <t>МДК.03.01</t>
  </si>
  <si>
    <t>ПП.03</t>
  </si>
  <si>
    <t>ПМ.04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</si>
  <si>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</si>
  <si>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</si>
  <si>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</si>
  <si>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</si>
  <si>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</si>
  <si>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</si>
  <si>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</si>
  <si>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</si>
  <si>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</si>
  <si>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</si>
  <si>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</si>
  <si>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</si>
  <si>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ОП.11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</si>
  <si>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</si>
  <si>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</si>
  <si>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</si>
  <si>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</si>
  <si>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</si>
  <si>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</si>
  <si>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</si>
  <si>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</si>
  <si>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</si>
  <si>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</si>
  <si>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</si>
  <si>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</si>
  <si>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</si>
  <si>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</si>
  <si>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</si>
  <si>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</si>
  <si>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</si>
  <si>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</si>
  <si>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</si>
  <si>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</si>
  <si>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</si>
  <si>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</si>
  <si>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</si>
  <si>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</si>
  <si>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</si>
  <si>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</si>
  <si>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</si>
  <si>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</si>
  <si>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</si>
  <si>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</si>
  <si>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</si>
  <si>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</si>
  <si>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</si>
  <si>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</si>
  <si>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</si>
  <si>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</si>
  <si>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</si>
  <si>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</si>
  <si>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</si>
  <si>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</si>
  <si>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</si>
  <si>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</si>
  <si>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</si>
  <si>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</si>
  <si>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</si>
  <si>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</si>
  <si>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</si>
  <si>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</si>
  <si>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</si>
  <si>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</si>
  <si>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</si>
  <si>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</si>
  <si>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</si>
  <si>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</si>
  <si>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</si>
  <si>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</si>
  <si>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</si>
  <si>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</si>
  <si>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</si>
  <si>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</si>
  <si>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</si>
  <si>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</si>
  <si>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</si>
  <si>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</si>
  <si>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</si>
  <si>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</si>
  <si>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</si>
  <si>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</si>
  <si>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</si>
  <si>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</si>
  <si>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</si>
  <si>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</si>
  <si>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</si>
  <si>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</si>
  <si>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</si>
  <si>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</si>
  <si>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(по профилю специальности)</t>
  </si>
  <si>
    <t>3,4,5,6,7,8</t>
  </si>
  <si>
    <t>Дифференцированных зачетов</t>
  </si>
  <si>
    <t>Общеобразовательный цикл</t>
  </si>
  <si>
    <t>Общепрофессиональный цикл</t>
  </si>
  <si>
    <t>Профессиональный цикл</t>
  </si>
  <si>
    <t>Информационные технологии в профессиональной деятельности</t>
  </si>
  <si>
    <t>1 сем.           17   недель</t>
  </si>
  <si>
    <t>2 сем.             22    недели</t>
  </si>
  <si>
    <t>МДК.04.01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</si>
  <si>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</si>
  <si>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</si>
  <si>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</si>
  <si>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</si>
  <si>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</si>
  <si>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</si>
  <si>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</si>
  <si>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</si>
  <si>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</si>
  <si>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</si>
  <si>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</si>
  <si>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</si>
  <si>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</si>
  <si>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Группа</t>
  </si>
  <si>
    <t>Год начала подготовки по УП</t>
  </si>
  <si>
    <t>ПП.04</t>
  </si>
  <si>
    <t>Правовое обеспечение профессиональной деятельности</t>
  </si>
  <si>
    <t>МДК.03.02</t>
  </si>
  <si>
    <t>Самостоятельная работа в рамках экзаменационной сессии</t>
  </si>
  <si>
    <t>Консультации</t>
  </si>
  <si>
    <t>Экзамен</t>
  </si>
  <si>
    <t xml:space="preserve">Промежуточная аттестация </t>
  </si>
  <si>
    <t>2*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</si>
  <si>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</si>
  <si>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</si>
  <si>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</si>
  <si>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</si>
  <si>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</si>
  <si>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</si>
  <si>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Индивидуальный учебный проект*, курсовой проект</t>
  </si>
  <si>
    <t xml:space="preserve">Государственная итоговая аттестация (с 18.05 по 28.06)  </t>
  </si>
  <si>
    <t>Экзамен по модулю</t>
  </si>
  <si>
    <t>ПМ.2.Э</t>
  </si>
  <si>
    <t>ПМ.1.Э</t>
  </si>
  <si>
    <t>Основы финансовой грамотности</t>
  </si>
  <si>
    <t>УП.02</t>
  </si>
  <si>
    <t>УП.01</t>
  </si>
  <si>
    <t>УП.03</t>
  </si>
  <si>
    <t>Обществознание</t>
  </si>
  <si>
    <t>География</t>
  </si>
  <si>
    <t>Индивидуальный проект*</t>
  </si>
  <si>
    <t>32*</t>
  </si>
  <si>
    <t>1*</t>
  </si>
  <si>
    <t>1*/2</t>
  </si>
  <si>
    <t>21.02.19</t>
  </si>
  <si>
    <t>Землеустройство</t>
  </si>
  <si>
    <t>специалист по землеустройству</t>
  </si>
  <si>
    <t xml:space="preserve"> </t>
  </si>
  <si>
    <t>Проведе-ние</t>
  </si>
  <si>
    <t>1. Календарный  график учебного процесса 21.02.19  Землеустройство</t>
  </si>
  <si>
    <t>СГ.00</t>
  </si>
  <si>
    <t>Социально-гуманитаный цикл</t>
  </si>
  <si>
    <t>СГ.01</t>
  </si>
  <si>
    <t>СГ.02</t>
  </si>
  <si>
    <t>СГ.03</t>
  </si>
  <si>
    <t>СГ.04</t>
  </si>
  <si>
    <t>3 сем.           17  недель</t>
  </si>
  <si>
    <t>4 сем.       18/2/3  недели</t>
  </si>
  <si>
    <t>5 сем.          14/3/0 недель</t>
  </si>
  <si>
    <t>6 сем.          14/5/5 недели</t>
  </si>
  <si>
    <t>7 сем.              14/3/0     недель</t>
  </si>
  <si>
    <t xml:space="preserve">8 сем.             10/2/5/4/6       недели </t>
  </si>
  <si>
    <t>Математические методы решения прикладных профессиональных задач</t>
  </si>
  <si>
    <t>Основы геодезии и картографии, топографическая графика</t>
  </si>
  <si>
    <t>Геодезия</t>
  </si>
  <si>
    <t>Картография</t>
  </si>
  <si>
    <t>Топографическая графика</t>
  </si>
  <si>
    <t>Здания и сооружения</t>
  </si>
  <si>
    <t>Основы геологии, геоморфологии, почвоведения</t>
  </si>
  <si>
    <t>Основы экономики, менеджмента и маркетинга</t>
  </si>
  <si>
    <t>Основы бережливого производства</t>
  </si>
  <si>
    <t>Охрана труда</t>
  </si>
  <si>
    <t>Раздел 1</t>
  </si>
  <si>
    <t>Раздел 2</t>
  </si>
  <si>
    <t>Раздел 3</t>
  </si>
  <si>
    <t>3к</t>
  </si>
  <si>
    <t>74</t>
  </si>
  <si>
    <t>96</t>
  </si>
  <si>
    <t>54</t>
  </si>
  <si>
    <t>Выполнение полевых и камеральных работ по созданию геодезических сетей специального назначения</t>
  </si>
  <si>
    <t>Выполнение топографических съемок и оформление их результатов</t>
  </si>
  <si>
    <t>Производственная практика</t>
  </si>
  <si>
    <t>Подготовка, планирование и выполнение полевых и камеральных работ по инженерно-геодезическим изысканиям</t>
  </si>
  <si>
    <t>Проведение технической инвентаризации и технической оценки объектов недвижимости</t>
  </si>
  <si>
    <t>Техническая оценка и инвентаризация объектов недвижимости</t>
  </si>
  <si>
    <t>Территориальное планирование</t>
  </si>
  <si>
    <t>МДК 03.03</t>
  </si>
  <si>
    <t>Вспомогательная деятельность в сфере государственного кадастрового учета и (или) государственной регистрации прав на объекты недвижимости, определения кадастровой стоимости</t>
  </si>
  <si>
    <t>Правовое регулирование отношений в землеустройстве, кадастре и градостроительстве</t>
  </si>
  <si>
    <t>Основы ведения единого государственного реестра недвижимости (ЕГРН)</t>
  </si>
  <si>
    <t>Определение кадастровой стоимости объектов недвижимости</t>
  </si>
  <si>
    <t>МДК.04.02</t>
  </si>
  <si>
    <t>ПМ.4.Э</t>
  </si>
  <si>
    <t>Осуществление контроля использования и охраны земельных ресурсов и окружающей среды, мониторинг земель</t>
  </si>
  <si>
    <t>Выполнение комплекса работ в рамках мониторинга состояния земель</t>
  </si>
  <si>
    <t>Охрана окружающей среды и природоохранные мероприятия</t>
  </si>
  <si>
    <t>ПМ.05</t>
  </si>
  <si>
    <t>Освоение видов работ по одной или нескольким профессиям рабочих, должностям служащих</t>
  </si>
  <si>
    <t>МДК.05.01</t>
  </si>
  <si>
    <t>Технология выполнения работ по профессии 12192 Замерщик на топографо-геодезических и маркшейдерских работах</t>
  </si>
  <si>
    <t>УП.05</t>
  </si>
  <si>
    <t>ПМ.5.КЭ</t>
  </si>
  <si>
    <t>Квалификационный экзамен</t>
  </si>
  <si>
    <t>508</t>
  </si>
  <si>
    <t>72</t>
  </si>
  <si>
    <t>108</t>
  </si>
  <si>
    <t>6к</t>
  </si>
  <si>
    <t>Инд проект*, курсовой проект</t>
  </si>
  <si>
    <t>В т.ч. в форме практической подготовки</t>
  </si>
  <si>
    <t>8к1</t>
  </si>
  <si>
    <t>8к2</t>
  </si>
  <si>
    <t>4к1</t>
  </si>
  <si>
    <t>3,4,5,7</t>
  </si>
  <si>
    <t>Основы предпринимательства, открытие собственного дела и трудоустройство на работу</t>
  </si>
  <si>
    <t>ПП.05</t>
  </si>
  <si>
    <t>УП.04</t>
  </si>
  <si>
    <t>8к3</t>
  </si>
  <si>
    <t>8к4</t>
  </si>
  <si>
    <t>ПДП</t>
  </si>
  <si>
    <t>Преддипломная практика</t>
  </si>
  <si>
    <t>Х</t>
  </si>
  <si>
    <t>32*/50</t>
  </si>
  <si>
    <t>СГ.05</t>
  </si>
  <si>
    <t>Русский язык и культура речи</t>
  </si>
  <si>
    <t>Основы безопасности и защиты Родины</t>
  </si>
  <si>
    <t>История России</t>
  </si>
  <si>
    <t>ООД. 00</t>
  </si>
  <si>
    <t>ООД. 01</t>
  </si>
  <si>
    <t>ООД .02</t>
  </si>
  <si>
    <t>ООД. 03</t>
  </si>
  <si>
    <t>ООД. 04</t>
  </si>
  <si>
    <t>ООД. 05</t>
  </si>
  <si>
    <t>ООД.06</t>
  </si>
  <si>
    <t>ООД. 07</t>
  </si>
  <si>
    <t>ООД. 08</t>
  </si>
  <si>
    <t>ООД. 09</t>
  </si>
  <si>
    <t>ООД.10</t>
  </si>
  <si>
    <t>ООД.11</t>
  </si>
  <si>
    <t>ООД.12</t>
  </si>
  <si>
    <t>ООД.13</t>
  </si>
  <si>
    <t>ОП.12</t>
  </si>
  <si>
    <t>Основы землеустройства</t>
  </si>
  <si>
    <t>ПМ.3.КЭ</t>
  </si>
  <si>
    <t>Другие формы контроля</t>
  </si>
  <si>
    <t xml:space="preserve">Промежуточная аттестация и другие формы контроля    </t>
  </si>
  <si>
    <t>2026</t>
  </si>
  <si>
    <t>«_____»__________________2026  г.</t>
  </si>
  <si>
    <t>И.о. директора ГБПОУ МО «Щелковский колледж»</t>
  </si>
  <si>
    <t>_____________________ Ю.В. Джикия</t>
  </si>
  <si>
    <t>3618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</si>
</sst>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55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name val="Tahoma"/>
      <family val="2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9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5" fillId="0" borderId="0">
      <alignment vertical="top"/>
    </xf>
  </cellStyleXfs>
  <cellXfs count="268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13" fillId="0" borderId="14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26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/>
    </xf>
    <xf numFmtId="0" fontId="1" fillId="0" borderId="27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Border="1"/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4" fillId="0" borderId="1" xfId="3" applyNumberFormat="1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18" fillId="0" borderId="0" xfId="3" applyFont="1"/>
    <xf numFmtId="0" fontId="7" fillId="0" borderId="0" xfId="3" applyFont="1"/>
    <xf numFmtId="0" fontId="32" fillId="0" borderId="0" xfId="0" applyFont="1" applyAlignment="1">
      <alignment horizontal="center"/>
    </xf>
    <xf numFmtId="0" fontId="33" fillId="0" borderId="0" xfId="3" applyFont="1"/>
    <xf numFmtId="0" fontId="34" fillId="0" borderId="0" xfId="3" applyFont="1"/>
    <xf numFmtId="0" fontId="34" fillId="0" borderId="0" xfId="0" applyFont="1" applyAlignment="1">
      <alignment horizontal="center"/>
    </xf>
    <xf numFmtId="0" fontId="34" fillId="0" borderId="0" xfId="0" applyFont="1"/>
    <xf numFmtId="0" fontId="18" fillId="0" borderId="0" xfId="0" applyFont="1"/>
    <xf numFmtId="0" fontId="35" fillId="0" borderId="0" xfId="0" applyFont="1"/>
    <xf numFmtId="0" fontId="7" fillId="0" borderId="0" xfId="0" applyFont="1"/>
    <xf numFmtId="0" fontId="31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8" fillId="2" borderId="0" xfId="3" applyFont="1" applyFill="1" applyBorder="1" applyAlignment="1" applyProtection="1">
      <alignment horizontal="left" vertical="center"/>
      <protection locked="0"/>
    </xf>
    <xf numFmtId="0" fontId="37" fillId="0" borderId="0" xfId="3" applyFont="1"/>
    <xf numFmtId="0" fontId="39" fillId="0" borderId="0" xfId="3" applyFont="1"/>
    <xf numFmtId="0" fontId="39" fillId="2" borderId="0" xfId="3" applyFont="1" applyFill="1" applyBorder="1" applyAlignment="1" applyProtection="1">
      <alignment horizontal="left" vertical="center"/>
      <protection locked="0"/>
    </xf>
    <xf numFmtId="0" fontId="32" fillId="0" borderId="0" xfId="3" applyFont="1"/>
    <xf numFmtId="0" fontId="26" fillId="3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8" fillId="3" borderId="1" xfId="0" applyFont="1" applyFill="1" applyBorder="1"/>
    <xf numFmtId="0" fontId="30" fillId="3" borderId="1" xfId="0" applyFont="1" applyFill="1" applyBorder="1"/>
    <xf numFmtId="0" fontId="15" fillId="3" borderId="1" xfId="0" applyFont="1" applyFill="1" applyBorder="1"/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27" fillId="3" borderId="1" xfId="0" applyFont="1" applyFill="1" applyBorder="1"/>
    <xf numFmtId="0" fontId="42" fillId="3" borderId="1" xfId="0" applyNumberFormat="1" applyFont="1" applyFill="1" applyBorder="1" applyAlignment="1" applyProtection="1">
      <alignment horizontal="center" vertical="center"/>
    </xf>
    <xf numFmtId="0" fontId="15" fillId="6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top"/>
    </xf>
    <xf numFmtId="0" fontId="29" fillId="3" borderId="1" xfId="0" applyNumberFormat="1" applyFont="1" applyFill="1" applyBorder="1" applyAlignment="1" applyProtection="1">
      <alignment horizontal="center" vertical="center"/>
    </xf>
    <xf numFmtId="0" fontId="15" fillId="3" borderId="1" xfId="9" applyFont="1" applyFill="1" applyBorder="1" applyAlignment="1" applyProtection="1">
      <alignment horizontal="center" vertical="center"/>
    </xf>
    <xf numFmtId="0" fontId="46" fillId="0" borderId="1" xfId="0" applyFont="1" applyBorder="1"/>
    <xf numFmtId="0" fontId="43" fillId="0" borderId="1" xfId="0" applyNumberFormat="1" applyFont="1" applyFill="1" applyBorder="1" applyAlignment="1" applyProtection="1">
      <alignment horizontal="center" vertical="center"/>
    </xf>
    <xf numFmtId="0" fontId="26" fillId="3" borderId="1" xfId="0" applyNumberFormat="1" applyFont="1" applyFill="1" applyBorder="1" applyAlignment="1" applyProtection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51" fillId="0" borderId="1" xfId="0" applyFont="1" applyFill="1" applyBorder="1" applyAlignment="1">
      <alignment horizontal="left" vertical="center" wrapText="1"/>
    </xf>
    <xf numFmtId="0" fontId="41" fillId="3" borderId="1" xfId="0" applyNumberFormat="1" applyFont="1" applyFill="1" applyBorder="1" applyAlignment="1" applyProtection="1">
      <alignment horizontal="center" vertical="center"/>
    </xf>
    <xf numFmtId="0" fontId="5" fillId="3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1" xfId="3" applyNumberFormat="1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 applyProtection="1">
      <alignment horizontal="center" vertical="top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26" fillId="6" borderId="1" xfId="0" applyNumberFormat="1" applyFont="1" applyFill="1" applyBorder="1" applyAlignment="1" applyProtection="1">
      <alignment horizontal="center" textRotation="90" wrapText="1"/>
    </xf>
    <xf numFmtId="0" fontId="15" fillId="3" borderId="1" xfId="0" applyNumberFormat="1" applyFont="1" applyFill="1" applyBorder="1" applyAlignment="1" applyProtection="1">
      <alignment horizontal="center" vertical="center" textRotation="90" wrapText="1"/>
    </xf>
    <xf numFmtId="164" fontId="26" fillId="3" borderId="1" xfId="0" applyNumberFormat="1" applyFont="1" applyFill="1" applyBorder="1" applyAlignment="1" applyProtection="1">
      <alignment horizontal="center" vertical="center"/>
    </xf>
    <xf numFmtId="3" fontId="26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top"/>
    </xf>
    <xf numFmtId="3" fontId="5" fillId="3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top"/>
    </xf>
    <xf numFmtId="0" fontId="31" fillId="0" borderId="1" xfId="0" applyFont="1" applyBorder="1"/>
    <xf numFmtId="0" fontId="6" fillId="0" borderId="1" xfId="0" applyNumberFormat="1" applyFont="1" applyFill="1" applyBorder="1" applyAlignment="1" applyProtection="1">
      <alignment horizontal="left" vertical="center"/>
    </xf>
    <xf numFmtId="3" fontId="15" fillId="3" borderId="1" xfId="0" applyNumberFormat="1" applyFont="1" applyFill="1" applyBorder="1" applyAlignment="1" applyProtection="1">
      <alignment horizontal="center" vertical="center"/>
    </xf>
    <xf numFmtId="0" fontId="26" fillId="3" borderId="1" xfId="9" applyFont="1" applyFill="1" applyBorder="1" applyAlignment="1" applyProtection="1">
      <alignment horizontal="center" vertical="center"/>
    </xf>
    <xf numFmtId="164" fontId="5" fillId="3" borderId="1" xfId="0" applyNumberFormat="1" applyFont="1" applyFill="1" applyBorder="1" applyAlignment="1" applyProtection="1">
      <alignment horizontal="center" vertical="center"/>
    </xf>
    <xf numFmtId="164" fontId="6" fillId="3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164" fontId="29" fillId="3" borderId="1" xfId="0" applyNumberFormat="1" applyFont="1" applyFill="1" applyBorder="1" applyAlignment="1" applyProtection="1">
      <alignment horizontal="center" vertical="center"/>
    </xf>
    <xf numFmtId="164" fontId="6" fillId="4" borderId="1" xfId="3" applyNumberFormat="1" applyFont="1" applyFill="1" applyBorder="1" applyAlignment="1" applyProtection="1">
      <alignment horizontal="center" vertical="center"/>
      <protection locked="0"/>
    </xf>
    <xf numFmtId="0" fontId="40" fillId="0" borderId="1" xfId="0" applyFont="1" applyBorder="1"/>
    <xf numFmtId="0" fontId="42" fillId="5" borderId="1" xfId="0" applyNumberFormat="1" applyFont="1" applyFill="1" applyBorder="1" applyAlignment="1" applyProtection="1">
      <alignment horizontal="right" vertical="center"/>
    </xf>
    <xf numFmtId="0" fontId="42" fillId="3" borderId="1" xfId="0" applyNumberFormat="1" applyFont="1" applyFill="1" applyBorder="1" applyAlignment="1" applyProtection="1">
      <alignment horizontal="right" vertical="center"/>
    </xf>
    <xf numFmtId="0" fontId="41" fillId="0" borderId="1" xfId="0" applyNumberFormat="1" applyFont="1" applyFill="1" applyBorder="1" applyAlignment="1" applyProtection="1">
      <alignment horizontal="left" vertical="center" wrapText="1"/>
    </xf>
    <xf numFmtId="0" fontId="42" fillId="3" borderId="1" xfId="9" applyFont="1" applyFill="1" applyBorder="1" applyAlignment="1" applyProtection="1">
      <alignment horizontal="center" vertical="center"/>
    </xf>
    <xf numFmtId="3" fontId="42" fillId="3" borderId="1" xfId="0" applyNumberFormat="1" applyFont="1" applyFill="1" applyBorder="1" applyAlignment="1" applyProtection="1">
      <alignment horizontal="center" vertical="center"/>
    </xf>
    <xf numFmtId="0" fontId="42" fillId="3" borderId="1" xfId="0" applyFont="1" applyFill="1" applyBorder="1" applyAlignment="1" applyProtection="1">
      <alignment horizontal="center" vertical="center"/>
    </xf>
    <xf numFmtId="0" fontId="48" fillId="3" borderId="1" xfId="9" applyFont="1" applyFill="1" applyBorder="1" applyAlignment="1" applyProtection="1">
      <alignment horizontal="center" vertical="center"/>
    </xf>
    <xf numFmtId="0" fontId="49" fillId="3" borderId="1" xfId="0" applyNumberFormat="1" applyFont="1" applyFill="1" applyBorder="1" applyAlignment="1" applyProtection="1">
      <alignment horizontal="left" vertical="top"/>
    </xf>
    <xf numFmtId="0" fontId="49" fillId="3" borderId="1" xfId="0" applyNumberFormat="1" applyFont="1" applyFill="1" applyBorder="1" applyAlignment="1" applyProtection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53" fillId="0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26" fillId="3" borderId="1" xfId="0" applyFont="1" applyFill="1" applyBorder="1"/>
    <xf numFmtId="0" fontId="16" fillId="3" borderId="1" xfId="0" applyFont="1" applyFill="1" applyBorder="1"/>
    <xf numFmtId="0" fontId="16" fillId="3" borderId="1" xfId="0" applyFont="1" applyFill="1" applyBorder="1" applyAlignment="1">
      <alignment horizontal="left"/>
    </xf>
    <xf numFmtId="0" fontId="25" fillId="3" borderId="1" xfId="0" applyFont="1" applyFill="1" applyBorder="1"/>
    <xf numFmtId="0" fontId="17" fillId="3" borderId="1" xfId="0" applyFont="1" applyFill="1" applyBorder="1"/>
    <xf numFmtId="0" fontId="16" fillId="3" borderId="1" xfId="0" applyFont="1" applyFill="1" applyBorder="1" applyAlignment="1">
      <alignment vertical="center"/>
    </xf>
    <xf numFmtId="3" fontId="15" fillId="0" borderId="1" xfId="0" applyNumberFormat="1" applyFont="1" applyFill="1" applyBorder="1" applyAlignment="1" applyProtection="1">
      <alignment horizontal="center" vertical="center"/>
    </xf>
    <xf numFmtId="3" fontId="2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41" fillId="3" borderId="1" xfId="0" applyFont="1" applyFill="1" applyBorder="1" applyAlignment="1" applyProtection="1">
      <alignment horizontal="center" vertical="center"/>
    </xf>
    <xf numFmtId="164" fontId="15" fillId="3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26" fillId="3" borderId="1" xfId="0" applyNumberFormat="1" applyFont="1" applyFill="1" applyBorder="1" applyAlignment="1" applyProtection="1">
      <alignment horizontal="center" textRotation="90" wrapText="1"/>
    </xf>
    <xf numFmtId="0" fontId="26" fillId="3" borderId="1" xfId="0" applyNumberFormat="1" applyFont="1" applyFill="1" applyBorder="1" applyAlignment="1" applyProtection="1">
      <alignment horizontal="center" vertical="top"/>
    </xf>
    <xf numFmtId="0" fontId="30" fillId="3" borderId="5" xfId="0" applyFont="1" applyFill="1" applyBorder="1"/>
    <xf numFmtId="0" fontId="16" fillId="3" borderId="0" xfId="0" applyFont="1" applyFill="1" applyBorder="1"/>
    <xf numFmtId="0" fontId="16" fillId="3" borderId="0" xfId="0" applyFont="1" applyFill="1" applyBorder="1" applyAlignment="1">
      <alignment horizontal="left"/>
    </xf>
    <xf numFmtId="0" fontId="25" fillId="3" borderId="0" xfId="0" applyFont="1" applyFill="1" applyBorder="1"/>
    <xf numFmtId="0" fontId="17" fillId="3" borderId="0" xfId="0" applyFont="1" applyFill="1" applyBorder="1"/>
    <xf numFmtId="0" fontId="16" fillId="3" borderId="0" xfId="0" applyFont="1" applyFill="1" applyBorder="1" applyAlignment="1">
      <alignment vertical="center"/>
    </xf>
    <xf numFmtId="0" fontId="30" fillId="3" borderId="0" xfId="0" applyFont="1" applyFill="1" applyBorder="1"/>
    <xf numFmtId="164" fontId="30" fillId="3" borderId="0" xfId="0" applyNumberFormat="1" applyFont="1" applyFill="1" applyBorder="1"/>
    <xf numFmtId="3" fontId="30" fillId="3" borderId="0" xfId="0" applyNumberFormat="1" applyFont="1" applyFill="1" applyBorder="1"/>
    <xf numFmtId="0" fontId="31" fillId="0" borderId="0" xfId="0" applyFont="1" applyBorder="1"/>
    <xf numFmtId="0" fontId="40" fillId="0" borderId="0" xfId="0" applyFont="1" applyBorder="1"/>
    <xf numFmtId="0" fontId="28" fillId="3" borderId="0" xfId="0" applyFont="1" applyFill="1" applyBorder="1"/>
    <xf numFmtId="0" fontId="27" fillId="3" borderId="0" xfId="0" applyFont="1" applyFill="1" applyBorder="1"/>
    <xf numFmtId="0" fontId="15" fillId="3" borderId="0" xfId="0" applyFont="1" applyFill="1" applyBorder="1"/>
    <xf numFmtId="0" fontId="26" fillId="3" borderId="0" xfId="0" applyFont="1" applyFill="1" applyBorder="1"/>
    <xf numFmtId="0" fontId="30" fillId="3" borderId="13" xfId="0" applyFont="1" applyFill="1" applyBorder="1"/>
    <xf numFmtId="0" fontId="31" fillId="0" borderId="13" xfId="0" applyFont="1" applyBorder="1"/>
    <xf numFmtId="0" fontId="40" fillId="0" borderId="13" xfId="0" applyFont="1" applyBorder="1"/>
    <xf numFmtId="0" fontId="28" fillId="3" borderId="13" xfId="0" applyFont="1" applyFill="1" applyBorder="1"/>
    <xf numFmtId="0" fontId="30" fillId="3" borderId="22" xfId="0" applyFont="1" applyFill="1" applyBorder="1"/>
    <xf numFmtId="164" fontId="47" fillId="3" borderId="1" xfId="0" applyNumberFormat="1" applyFont="1" applyFill="1" applyBorder="1" applyAlignment="1" applyProtection="1">
      <alignment horizontal="center" vertical="center"/>
    </xf>
    <xf numFmtId="0" fontId="51" fillId="0" borderId="1" xfId="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0" fontId="30" fillId="0" borderId="0" xfId="0" applyFont="1" applyFill="1" applyBorder="1"/>
    <xf numFmtId="0" fontId="50" fillId="0" borderId="1" xfId="0" applyFont="1" applyFill="1" applyBorder="1" applyAlignment="1">
      <alignment wrapText="1"/>
    </xf>
    <xf numFmtId="0" fontId="49" fillId="0" borderId="1" xfId="0" applyNumberFormat="1" applyFont="1" applyFill="1" applyBorder="1" applyAlignment="1" applyProtection="1">
      <alignment horizontal="center" vertical="center"/>
    </xf>
    <xf numFmtId="0" fontId="50" fillId="0" borderId="1" xfId="0" applyNumberFormat="1" applyFont="1" applyFill="1" applyBorder="1" applyAlignment="1" applyProtection="1">
      <alignment horizontal="center" vertical="center"/>
    </xf>
    <xf numFmtId="0" fontId="49" fillId="0" borderId="1" xfId="0" applyNumberFormat="1" applyFont="1" applyFill="1" applyBorder="1" applyAlignment="1" applyProtection="1">
      <alignment horizontal="left" vertical="center"/>
    </xf>
    <xf numFmtId="0" fontId="49" fillId="0" borderId="1" xfId="0" applyNumberFormat="1" applyFont="1" applyFill="1" applyBorder="1" applyAlignment="1" applyProtection="1">
      <alignment horizontal="left" vertical="center" wrapText="1"/>
    </xf>
    <xf numFmtId="0" fontId="27" fillId="0" borderId="0" xfId="0" applyFont="1" applyFill="1" applyBorder="1"/>
    <xf numFmtId="0" fontId="6" fillId="0" borderId="1" xfId="0" applyNumberFormat="1" applyFont="1" applyFill="1" applyBorder="1" applyAlignment="1" applyProtection="1">
      <alignment horizontal="left" vertical="top"/>
    </xf>
    <xf numFmtId="0" fontId="51" fillId="0" borderId="1" xfId="3" applyNumberFormat="1" applyFont="1" applyFill="1" applyBorder="1" applyAlignment="1" applyProtection="1">
      <alignment horizontal="left" vertical="center" wrapText="1"/>
      <protection locked="0"/>
    </xf>
    <xf numFmtId="0" fontId="41" fillId="0" borderId="1" xfId="0" applyNumberFormat="1" applyFont="1" applyFill="1" applyBorder="1" applyAlignment="1" applyProtection="1">
      <alignment horizontal="left" vertical="center"/>
    </xf>
    <xf numFmtId="0" fontId="52" fillId="0" borderId="1" xfId="3" applyNumberFormat="1" applyFont="1" applyFill="1" applyBorder="1" applyAlignment="1" applyProtection="1">
      <alignment horizontal="left" vertical="center" wrapText="1"/>
      <protection locked="0"/>
    </xf>
    <xf numFmtId="0" fontId="5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5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52" fillId="0" borderId="1" xfId="3" applyNumberFormat="1" applyFont="1" applyFill="1" applyBorder="1" applyAlignment="1" applyProtection="1">
      <alignment horizontal="center" vertical="center"/>
      <protection locked="0"/>
    </xf>
    <xf numFmtId="0" fontId="52" fillId="0" borderId="1" xfId="3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 applyProtection="1">
      <alignment horizontal="center" vertical="center"/>
    </xf>
    <xf numFmtId="0" fontId="41" fillId="0" borderId="1" xfId="0" applyNumberFormat="1" applyFont="1" applyFill="1" applyBorder="1" applyAlignment="1" applyProtection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51" fillId="0" borderId="1" xfId="3" applyNumberFormat="1" applyFont="1" applyFill="1" applyBorder="1" applyAlignment="1" applyProtection="1">
      <alignment horizontal="center" vertical="center"/>
      <protection locked="0"/>
    </xf>
    <xf numFmtId="0" fontId="41" fillId="0" borderId="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15" fillId="0" borderId="0" xfId="0" applyFont="1" applyFill="1" applyBorder="1"/>
    <xf numFmtId="0" fontId="5" fillId="0" borderId="1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3" fillId="0" borderId="1" xfId="3" applyNumberFormat="1" applyFont="1" applyFill="1" applyBorder="1" applyAlignment="1">
      <alignment horizontal="center" vertical="center"/>
    </xf>
    <xf numFmtId="0" fontId="49" fillId="0" borderId="1" xfId="0" applyNumberFormat="1" applyFont="1" applyFill="1" applyBorder="1" applyAlignment="1" applyProtection="1">
      <alignment horizontal="left" vertical="top"/>
    </xf>
    <xf numFmtId="0" fontId="53" fillId="0" borderId="1" xfId="3" applyNumberFormat="1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Fill="1" applyBorder="1"/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4" fillId="0" borderId="1" xfId="0" applyNumberFormat="1" applyFont="1" applyFill="1" applyBorder="1" applyAlignment="1" applyProtection="1">
      <alignment horizontal="center" vertical="top"/>
    </xf>
    <xf numFmtId="0" fontId="53" fillId="0" borderId="1" xfId="3" applyNumberFormat="1" applyFont="1" applyFill="1" applyBorder="1" applyAlignment="1" applyProtection="1">
      <alignment horizontal="left" vertical="top"/>
      <protection locked="0"/>
    </xf>
    <xf numFmtId="0" fontId="53" fillId="0" borderId="1" xfId="3" applyNumberFormat="1" applyFont="1" applyFill="1" applyBorder="1" applyAlignment="1" applyProtection="1">
      <alignment horizontal="left" vertical="top" wrapText="1"/>
      <protection locked="0"/>
    </xf>
    <xf numFmtId="0" fontId="51" fillId="0" borderId="1" xfId="3" applyNumberFormat="1" applyFont="1" applyFill="1" applyBorder="1" applyAlignment="1" applyProtection="1">
      <alignment horizontal="left" vertical="top"/>
      <protection locked="0"/>
    </xf>
    <xf numFmtId="0" fontId="26" fillId="0" borderId="0" xfId="0" applyFont="1" applyFill="1" applyBorder="1"/>
    <xf numFmtId="0" fontId="49" fillId="0" borderId="1" xfId="0" applyNumberFormat="1" applyFont="1" applyFill="1" applyBorder="1" applyAlignment="1" applyProtection="1">
      <alignment horizontal="left" vertical="top" wrapText="1"/>
    </xf>
    <xf numFmtId="164" fontId="5" fillId="0" borderId="1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center"/>
    </xf>
    <xf numFmtId="164" fontId="26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164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41" fillId="0" borderId="1" xfId="0" applyNumberFormat="1" applyFont="1" applyFill="1" applyBorder="1" applyAlignment="1">
      <alignment horizontal="right" vertical="center"/>
    </xf>
    <xf numFmtId="49" fontId="7" fillId="2" borderId="16" xfId="3" applyNumberFormat="1" applyFont="1" applyFill="1" applyBorder="1" applyAlignment="1" applyProtection="1">
      <alignment horizontal="left" vertical="center"/>
      <protection locked="0"/>
    </xf>
    <xf numFmtId="0" fontId="38" fillId="2" borderId="0" xfId="3" applyFont="1" applyFill="1" applyBorder="1" applyAlignment="1" applyProtection="1">
      <alignment horizontal="left" vertical="center"/>
      <protection locked="0"/>
    </xf>
    <xf numFmtId="49" fontId="32" fillId="2" borderId="16" xfId="3" applyNumberFormat="1" applyFont="1" applyFill="1" applyBorder="1" applyAlignment="1" applyProtection="1">
      <alignment horizontal="left" vertical="center"/>
      <protection locked="0"/>
    </xf>
    <xf numFmtId="14" fontId="7" fillId="2" borderId="16" xfId="3" applyNumberFormat="1" applyFont="1" applyFill="1" applyBorder="1" applyAlignment="1" applyProtection="1">
      <alignment horizontal="left" vertical="center"/>
      <protection locked="0"/>
    </xf>
    <xf numFmtId="0" fontId="7" fillId="2" borderId="16" xfId="3" applyNumberFormat="1" applyFont="1" applyFill="1" applyBorder="1" applyAlignment="1" applyProtection="1">
      <alignment horizontal="left" vertical="center"/>
      <protection locked="0"/>
    </xf>
    <xf numFmtId="0" fontId="32" fillId="2" borderId="0" xfId="3" applyFont="1" applyFill="1" applyBorder="1" applyAlignment="1" applyProtection="1">
      <alignment horizontal="right" vertical="center"/>
      <protection locked="0"/>
    </xf>
    <xf numFmtId="49" fontId="7" fillId="0" borderId="0" xfId="3" applyNumberFormat="1" applyFont="1" applyFill="1" applyBorder="1" applyAlignment="1" applyProtection="1">
      <alignment horizontal="left" vertical="center"/>
      <protection locked="0"/>
    </xf>
    <xf numFmtId="0" fontId="36" fillId="2" borderId="0" xfId="3" applyFont="1" applyFill="1" applyBorder="1" applyAlignment="1" applyProtection="1">
      <alignment horizontal="center" vertical="top"/>
      <protection locked="0"/>
    </xf>
    <xf numFmtId="0" fontId="34" fillId="0" borderId="0" xfId="3" applyFont="1" applyAlignment="1" applyProtection="1">
      <alignment horizontal="center" vertical="center"/>
      <protection locked="0"/>
    </xf>
    <xf numFmtId="0" fontId="32" fillId="0" borderId="0" xfId="3" applyFont="1" applyAlignment="1" applyProtection="1">
      <alignment horizontal="center" vertical="top"/>
      <protection locked="0"/>
    </xf>
    <xf numFmtId="0" fontId="32" fillId="0" borderId="0" xfId="3" applyFont="1" applyAlignment="1" applyProtection="1">
      <alignment horizontal="center" vertical="center"/>
      <protection locked="0"/>
    </xf>
    <xf numFmtId="49" fontId="8" fillId="2" borderId="16" xfId="3" applyNumberFormat="1" applyFont="1" applyFill="1" applyBorder="1" applyAlignment="1" applyProtection="1">
      <alignment horizontal="center" vertical="center"/>
      <protection locked="0"/>
    </xf>
    <xf numFmtId="0" fontId="8" fillId="2" borderId="16" xfId="3" applyNumberFormat="1" applyFont="1" applyFill="1" applyBorder="1" applyAlignment="1" applyProtection="1">
      <alignment horizontal="left" vertical="center"/>
      <protection locked="0"/>
    </xf>
    <xf numFmtId="0" fontId="22" fillId="0" borderId="12" xfId="3" applyNumberFormat="1" applyFont="1" applyBorder="1" applyAlignment="1" applyProtection="1">
      <alignment horizontal="center" vertical="center"/>
      <protection locked="0"/>
    </xf>
    <xf numFmtId="0" fontId="22" fillId="0" borderId="15" xfId="3" applyNumberFormat="1" applyFont="1" applyBorder="1" applyAlignment="1" applyProtection="1">
      <alignment horizontal="center" vertical="center"/>
      <protection locked="0"/>
    </xf>
    <xf numFmtId="0" fontId="22" fillId="0" borderId="13" xfId="3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distributed" textRotation="90"/>
    </xf>
    <xf numFmtId="0" fontId="10" fillId="0" borderId="11" xfId="0" applyNumberFormat="1" applyFont="1" applyFill="1" applyBorder="1" applyAlignment="1" applyProtection="1">
      <alignment horizontal="center" vertical="distributed" textRotation="90"/>
    </xf>
    <xf numFmtId="0" fontId="10" fillId="0" borderId="25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22" fillId="0" borderId="0" xfId="3" applyFont="1"/>
    <xf numFmtId="0" fontId="22" fillId="0" borderId="23" xfId="3" applyNumberFormat="1" applyFont="1" applyBorder="1" applyAlignment="1" applyProtection="1">
      <alignment horizontal="center" vertical="center" wrapText="1"/>
      <protection locked="0"/>
    </xf>
    <xf numFmtId="0" fontId="22" fillId="0" borderId="24" xfId="3" applyNumberFormat="1" applyFont="1" applyBorder="1" applyAlignment="1" applyProtection="1">
      <alignment horizontal="center" vertical="center" wrapText="1"/>
      <protection locked="0"/>
    </xf>
    <xf numFmtId="0" fontId="22" fillId="0" borderId="22" xfId="3" applyNumberFormat="1" applyFont="1" applyBorder="1" applyAlignment="1" applyProtection="1">
      <alignment horizontal="center" vertical="center" wrapText="1"/>
      <protection locked="0"/>
    </xf>
    <xf numFmtId="0" fontId="22" fillId="0" borderId="3" xfId="3" applyNumberFormat="1" applyFont="1" applyBorder="1" applyAlignment="1" applyProtection="1">
      <alignment horizontal="center" vertical="center" wrapText="1"/>
      <protection locked="0"/>
    </xf>
    <xf numFmtId="0" fontId="22" fillId="0" borderId="16" xfId="3" applyNumberFormat="1" applyFont="1" applyBorder="1" applyAlignment="1" applyProtection="1">
      <alignment horizontal="center" vertical="center" wrapText="1"/>
      <protection locked="0"/>
    </xf>
    <xf numFmtId="0" fontId="22" fillId="0" borderId="4" xfId="3" applyNumberFormat="1" applyFont="1" applyBorder="1" applyAlignment="1" applyProtection="1">
      <alignment horizontal="center" vertical="center" wrapText="1"/>
      <protection locked="0"/>
    </xf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 wrapText="1"/>
      <protection locked="0"/>
    </xf>
    <xf numFmtId="0" fontId="22" fillId="2" borderId="1" xfId="3" applyNumberFormat="1" applyFont="1" applyFill="1" applyBorder="1" applyAlignment="1" applyProtection="1">
      <alignment horizontal="center" vertical="center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24" fillId="2" borderId="1" xfId="3" applyNumberFormat="1" applyFont="1" applyFill="1" applyBorder="1" applyAlignment="1" applyProtection="1">
      <alignment horizontal="center" vertical="center"/>
      <protection locked="0"/>
    </xf>
    <xf numFmtId="0" fontId="14" fillId="2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26" fillId="3" borderId="1" xfId="0" applyNumberFormat="1" applyFont="1" applyFill="1" applyBorder="1" applyAlignment="1" applyProtection="1">
      <alignment horizontal="center" textRotation="90" wrapText="1"/>
    </xf>
    <xf numFmtId="0" fontId="26" fillId="3" borderId="1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0" fontId="26" fillId="3" borderId="1" xfId="0" applyNumberFormat="1" applyFont="1" applyFill="1" applyBorder="1" applyAlignment="1" applyProtection="1">
      <alignment horizontal="center" vertical="top"/>
    </xf>
    <xf numFmtId="0" fontId="26" fillId="3" borderId="1" xfId="0" applyNumberFormat="1" applyFont="1" applyFill="1" applyBorder="1" applyAlignment="1" applyProtection="1">
      <alignment horizontal="center" vertical="center" textRotation="90"/>
    </xf>
    <xf numFmtId="0" fontId="26" fillId="3" borderId="1" xfId="0" applyNumberFormat="1" applyFont="1" applyFill="1" applyBorder="1" applyAlignment="1" applyProtection="1">
      <alignment horizontal="left" vertical="center" wrapText="1"/>
    </xf>
  </cellXfs>
  <cellStyles count="10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2 2 2" xfId="5" xr:uid="{00000000-0005-0000-0000-000003000000}"/>
    <cellStyle name="Обычный 3" xfId="2" xr:uid="{00000000-0005-0000-0000-000004000000}"/>
    <cellStyle name="Обычный 3 2" xfId="7" xr:uid="{00000000-0005-0000-0000-000005000000}"/>
    <cellStyle name="Обычный 3 3" xfId="8" xr:uid="{00000000-0005-0000-0000-000006000000}"/>
    <cellStyle name="Обычный 3 4" xfId="6" xr:uid="{00000000-0005-0000-0000-000007000000}"/>
    <cellStyle name="Обычный 4" xfId="3" xr:uid="{00000000-0005-0000-0000-000008000000}"/>
    <cellStyle name="Обычный 5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AY55"/>
  <sheetViews>
    <sheetView view="pageBreakPreview" zoomScale="70" zoomScaleNormal="70" zoomScaleSheetLayoutView="70" workbookViewId="0">
      <selection activeCell="AA24" sqref="AA24:AE24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40"/>
      <c r="R1" s="40"/>
      <c r="S1" s="40"/>
      <c r="T1" s="40"/>
      <c r="U1" s="40"/>
      <c r="V1" s="40"/>
      <c r="W1" s="40"/>
      <c r="X1" s="40"/>
      <c r="Y1" s="40"/>
      <c r="Z1" s="41" t="s">
        <v>195</v>
      </c>
      <c r="AA1" s="40"/>
      <c r="AB1" s="40"/>
      <c r="AC1" s="40"/>
      <c r="AD1" s="40"/>
      <c r="AE1" s="40"/>
      <c r="AF1" s="40"/>
      <c r="AG1" s="40"/>
      <c r="AH1" s="40"/>
      <c r="AI1" s="42"/>
      <c r="AJ1" s="39"/>
      <c r="AK1" s="39"/>
      <c r="AL1" s="39"/>
      <c r="AM1" s="39"/>
      <c r="AN1" s="39"/>
      <c r="AO1" s="39"/>
      <c r="AP1" s="39"/>
      <c r="AQ1" s="39"/>
      <c r="AR1" s="39"/>
      <c r="AS1" s="38"/>
      <c r="AT1" s="38"/>
      <c r="AU1" s="38"/>
      <c r="AV1" s="38"/>
      <c r="AW1" s="38"/>
    </row>
    <row r="2" spans="1:51" ht="13.5" customHeight="1" x14ac:dyDescent="0.25">
      <c r="A2" s="39"/>
      <c r="B2" s="39"/>
      <c r="C2" s="39"/>
      <c r="E2" s="43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4" t="s">
        <v>32</v>
      </c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8"/>
      <c r="AV2" s="38"/>
      <c r="AW2" s="38"/>
      <c r="AX2" s="38"/>
    </row>
    <row r="3" spans="1:51" ht="13.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44" t="s">
        <v>196</v>
      </c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8"/>
      <c r="AT3" s="38"/>
      <c r="AU3" s="38"/>
      <c r="AV3" s="38"/>
      <c r="AW3" s="38"/>
    </row>
    <row r="4" spans="1:51" ht="35.2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</row>
    <row r="5" spans="1:51" ht="13.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</row>
    <row r="6" spans="1:51" ht="13.5" customHeight="1" x14ac:dyDescent="0.25">
      <c r="A6" s="45" t="s">
        <v>197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45" t="s">
        <v>198</v>
      </c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</row>
    <row r="7" spans="1:51" ht="13.5" customHeight="1" x14ac:dyDescent="0.25">
      <c r="A7" s="46" t="s">
        <v>199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46" t="s">
        <v>342</v>
      </c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</row>
    <row r="8" spans="1:51" ht="24" customHeigh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</row>
    <row r="9" spans="1:51" ht="26.25" customHeight="1" x14ac:dyDescent="0.3">
      <c r="A9" s="39" t="s">
        <v>200</v>
      </c>
      <c r="B9" s="39"/>
      <c r="C9" s="39"/>
      <c r="D9" s="39"/>
      <c r="E9" s="39"/>
      <c r="F9" s="39"/>
      <c r="G9" s="39"/>
      <c r="H9" s="46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7" t="s">
        <v>343</v>
      </c>
      <c r="AK9" s="39"/>
      <c r="AL9" s="39"/>
      <c r="AM9" s="39"/>
      <c r="AN9" s="39"/>
      <c r="AO9" s="39"/>
      <c r="AP9" s="39"/>
      <c r="AQ9" s="46"/>
      <c r="AR9" s="39"/>
      <c r="AS9" s="39"/>
      <c r="AT9" s="39"/>
      <c r="AU9" s="39"/>
      <c r="AV9" s="39"/>
      <c r="AW9" s="39"/>
      <c r="AX9" s="39"/>
      <c r="AY9" s="39"/>
    </row>
    <row r="10" spans="1:51" ht="3.75" customHeight="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</row>
    <row r="11" spans="1:51" s="49" customFormat="1" ht="26.25" customHeight="1" x14ac:dyDescent="0.25">
      <c r="A11" s="48" t="s">
        <v>341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8" t="s">
        <v>341</v>
      </c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</row>
    <row r="12" spans="1:51" ht="23.25" customHeight="1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</row>
    <row r="13" spans="1:51" ht="38.25" customHeight="1" x14ac:dyDescent="0.25">
      <c r="A13" s="207" t="s">
        <v>30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39"/>
      <c r="AX13" s="39"/>
      <c r="AY13" s="39"/>
    </row>
    <row r="14" spans="1:51" s="49" customFormat="1" ht="13.5" customHeight="1" x14ac:dyDescent="0.25">
      <c r="A14" s="208" t="s">
        <v>31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40"/>
      <c r="AX14" s="40"/>
      <c r="AY14" s="40"/>
    </row>
    <row r="15" spans="1:51" s="49" customFormat="1" ht="26.25" customHeight="1" x14ac:dyDescent="0.25">
      <c r="A15" s="209" t="s">
        <v>33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40"/>
      <c r="AX15" s="40"/>
      <c r="AY15" s="40"/>
    </row>
    <row r="16" spans="1:51" s="49" customFormat="1" ht="17.25" customHeight="1" x14ac:dyDescent="0.25">
      <c r="A16" s="210" t="s">
        <v>239</v>
      </c>
      <c r="B16" s="210"/>
      <c r="C16" s="210"/>
      <c r="D16" s="210"/>
      <c r="E16" s="210"/>
      <c r="F16" s="51"/>
      <c r="G16" s="211" t="s">
        <v>240</v>
      </c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40"/>
      <c r="AX16" s="40"/>
      <c r="AY16" s="40"/>
    </row>
    <row r="17" spans="1:51" ht="19.5" customHeight="1" x14ac:dyDescent="0.25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52"/>
      <c r="AW17" s="39"/>
      <c r="AX17" s="39"/>
      <c r="AY17" s="39"/>
    </row>
    <row r="18" spans="1:51" s="53" customFormat="1" ht="19.5" customHeight="1" x14ac:dyDescent="0.25">
      <c r="O18" s="200" t="s">
        <v>201</v>
      </c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5"/>
      <c r="AW18" s="54"/>
      <c r="AX18" s="54"/>
      <c r="AY18" s="54"/>
    </row>
    <row r="19" spans="1:51" ht="13.5" customHeight="1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</row>
    <row r="20" spans="1:51" s="49" customFormat="1" ht="13.5" customHeight="1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 t="s">
        <v>202</v>
      </c>
      <c r="P20" s="56"/>
      <c r="Q20" s="56"/>
      <c r="R20" s="56"/>
      <c r="S20" s="56"/>
      <c r="T20" s="56"/>
      <c r="U20" s="56"/>
      <c r="V20" s="56"/>
      <c r="W20" s="56" t="s">
        <v>241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</row>
    <row r="21" spans="1:51" s="49" customFormat="1" ht="13.5" customHeight="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</row>
    <row r="22" spans="1:51" s="49" customFormat="1" ht="13.5" customHeight="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 t="s">
        <v>203</v>
      </c>
      <c r="P22" s="56"/>
      <c r="Q22" s="56"/>
      <c r="R22" s="56"/>
      <c r="S22" s="56"/>
      <c r="T22" s="56"/>
      <c r="U22" s="56"/>
      <c r="V22" s="56"/>
      <c r="W22" s="56" t="s">
        <v>204</v>
      </c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</row>
    <row r="23" spans="1:51" ht="13.5" customHeight="1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</row>
    <row r="24" spans="1:51" s="49" customFormat="1" ht="13.5" customHeight="1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 t="s">
        <v>205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201" t="s">
        <v>34</v>
      </c>
      <c r="AB24" s="201"/>
      <c r="AC24" s="201"/>
      <c r="AD24" s="201"/>
      <c r="AE24" s="201"/>
      <c r="AF24" s="40" t="s">
        <v>206</v>
      </c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</row>
    <row r="25" spans="1:51" ht="13.5" customHeight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</row>
    <row r="26" spans="1:51" s="49" customFormat="1" ht="13.5" customHeight="1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 t="s">
        <v>207</v>
      </c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202">
        <v>44699</v>
      </c>
      <c r="AD26" s="203"/>
      <c r="AE26" s="203"/>
      <c r="AF26" s="203"/>
      <c r="AG26" s="203"/>
      <c r="AH26" s="56"/>
      <c r="AI26" s="204" t="s">
        <v>35</v>
      </c>
      <c r="AJ26" s="204"/>
      <c r="AK26" s="203">
        <v>339</v>
      </c>
      <c r="AL26" s="203"/>
      <c r="AM26" s="203"/>
      <c r="AN26" s="203"/>
      <c r="AO26" s="203"/>
      <c r="AP26" s="203"/>
      <c r="AQ26" s="56"/>
      <c r="AR26" s="56"/>
      <c r="AS26" s="56"/>
      <c r="AT26" s="56"/>
      <c r="AU26" s="56"/>
      <c r="AV26" s="56"/>
      <c r="AW26" s="56"/>
      <c r="AX26" s="56"/>
      <c r="AY26" s="56"/>
    </row>
    <row r="27" spans="1:51" ht="13.5" customHeight="1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</row>
    <row r="28" spans="1:51" s="49" customFormat="1" ht="13.5" customHeight="1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 t="s">
        <v>208</v>
      </c>
      <c r="P28" s="56"/>
      <c r="Q28" s="56"/>
      <c r="R28" s="56"/>
      <c r="S28" s="205" t="s">
        <v>344</v>
      </c>
      <c r="T28" s="205"/>
      <c r="U28" s="205"/>
      <c r="V28" s="205"/>
      <c r="W28" s="205"/>
      <c r="X28" s="205"/>
      <c r="Y28" s="205"/>
      <c r="Z28" s="56"/>
      <c r="AA28" s="56" t="s">
        <v>209</v>
      </c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199" t="s">
        <v>340</v>
      </c>
      <c r="AO28" s="199"/>
      <c r="AP28" s="199"/>
      <c r="AQ28" s="199"/>
      <c r="AR28" s="199"/>
      <c r="AS28" s="56"/>
      <c r="AT28" s="56"/>
      <c r="AU28" s="56"/>
      <c r="AV28" s="56"/>
      <c r="AW28" s="56"/>
      <c r="AX28" s="56"/>
      <c r="AY28" s="56"/>
    </row>
    <row r="29" spans="1:51" ht="13.5" customHeigh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</row>
    <row r="30" spans="1:51" ht="13.5" customHeight="1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</row>
    <row r="31" spans="1:51" ht="13.5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</row>
    <row r="32" spans="1:51" ht="13.5" customHeight="1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</row>
    <row r="33" spans="1:51" ht="13.5" customHeight="1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</row>
    <row r="34" spans="1:51" ht="13.5" customHeigh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</row>
    <row r="35" spans="1:51" ht="13.5" customHeight="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</row>
    <row r="36" spans="1:51" ht="13.5" customHeight="1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</row>
    <row r="37" spans="1:51" ht="13.5" customHeight="1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</row>
    <row r="38" spans="1:51" ht="13.5" customHeigh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</row>
    <row r="39" spans="1:51" ht="13.5" customHeight="1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</row>
    <row r="40" spans="1:51" ht="13.5" customHeight="1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</row>
    <row r="41" spans="1:51" ht="13.5" customHeight="1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</row>
    <row r="42" spans="1:51" ht="13.5" customHeight="1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</row>
    <row r="43" spans="1:51" ht="13.5" customHeight="1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</row>
    <row r="44" spans="1:51" ht="13.5" customHeight="1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</row>
    <row r="45" spans="1:51" ht="13.5" customHeight="1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</row>
    <row r="46" spans="1:51" ht="13.5" customHeight="1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</row>
    <row r="47" spans="1:51" ht="13.5" customHeight="1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</row>
    <row r="48" spans="1:51" ht="13.5" customHeight="1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</row>
    <row r="49" spans="1:51" ht="13.5" customHeight="1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</row>
    <row r="50" spans="1:51" ht="13.5" customHeight="1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</row>
    <row r="51" spans="1:51" ht="13.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</row>
    <row r="52" spans="1:51" ht="13.5" customHeight="1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</row>
    <row r="53" spans="1:51" ht="13.5" customHeight="1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</row>
    <row r="54" spans="1:51" ht="13.5" customHeight="1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</row>
    <row r="55" spans="1:51" ht="13.5" customHeight="1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</row>
  </sheetData>
  <mergeCells count="14">
    <mergeCell ref="A17:F17"/>
    <mergeCell ref="G17:AU17"/>
    <mergeCell ref="A13:AV13"/>
    <mergeCell ref="A14:AV14"/>
    <mergeCell ref="A15:AV15"/>
    <mergeCell ref="A16:E16"/>
    <mergeCell ref="G16:AV16"/>
    <mergeCell ref="AN28:AR28"/>
    <mergeCell ref="O18:AB18"/>
    <mergeCell ref="AA24:AE24"/>
    <mergeCell ref="AC26:AG26"/>
    <mergeCell ref="AI26:AJ26"/>
    <mergeCell ref="AK26:AP26"/>
    <mergeCell ref="S28:Y28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H37"/>
  <sheetViews>
    <sheetView showGridLines="0" zoomScale="80" zoomScaleNormal="80" workbookViewId="0">
      <selection activeCell="U58" sqref="U58"/>
    </sheetView>
  </sheetViews>
  <sheetFormatPr defaultColWidth="14.6640625" defaultRowHeight="13.5" customHeight="1" x14ac:dyDescent="0.15"/>
  <cols>
    <col min="1" max="1" width="6.5" style="1" customWidth="1"/>
    <col min="2" max="50" width="3.33203125" style="1" customWidth="1"/>
    <col min="51" max="51" width="3.66406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 x14ac:dyDescent="0.2">
      <c r="A2" s="217" t="s">
        <v>244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8"/>
      <c r="AY2" s="218"/>
      <c r="AZ2" s="215"/>
      <c r="BA2" s="215"/>
      <c r="BB2" s="215"/>
      <c r="BC2" s="215"/>
      <c r="BD2" s="215"/>
      <c r="BE2" s="215"/>
      <c r="BF2" s="215"/>
      <c r="BG2" s="215"/>
      <c r="BH2" s="216"/>
    </row>
    <row r="3" spans="1:60" ht="13.5" customHeight="1" x14ac:dyDescent="0.15">
      <c r="A3" s="229" t="s">
        <v>96</v>
      </c>
      <c r="B3" s="221" t="s">
        <v>12</v>
      </c>
      <c r="C3" s="222"/>
      <c r="D3" s="222"/>
      <c r="E3" s="223"/>
      <c r="F3" s="219" t="s">
        <v>97</v>
      </c>
      <c r="G3" s="221" t="s">
        <v>13</v>
      </c>
      <c r="H3" s="222"/>
      <c r="I3" s="223"/>
      <c r="J3" s="219" t="s">
        <v>98</v>
      </c>
      <c r="K3" s="221" t="s">
        <v>14</v>
      </c>
      <c r="L3" s="222"/>
      <c r="M3" s="222"/>
      <c r="N3" s="223"/>
      <c r="O3" s="221" t="s">
        <v>15</v>
      </c>
      <c r="P3" s="222"/>
      <c r="Q3" s="222"/>
      <c r="R3" s="223"/>
      <c r="S3" s="219" t="s">
        <v>99</v>
      </c>
      <c r="T3" s="221" t="s">
        <v>16</v>
      </c>
      <c r="U3" s="222"/>
      <c r="V3" s="223"/>
      <c r="W3" s="219" t="s">
        <v>100</v>
      </c>
      <c r="X3" s="221" t="s">
        <v>17</v>
      </c>
      <c r="Y3" s="222"/>
      <c r="Z3" s="223"/>
      <c r="AA3" s="219" t="s">
        <v>101</v>
      </c>
      <c r="AB3" s="221" t="s">
        <v>18</v>
      </c>
      <c r="AC3" s="222"/>
      <c r="AD3" s="222"/>
      <c r="AE3" s="223"/>
      <c r="AF3" s="219" t="s">
        <v>102</v>
      </c>
      <c r="AG3" s="221" t="s">
        <v>19</v>
      </c>
      <c r="AH3" s="222"/>
      <c r="AI3" s="223"/>
      <c r="AJ3" s="219" t="s">
        <v>103</v>
      </c>
      <c r="AK3" s="221" t="s">
        <v>20</v>
      </c>
      <c r="AL3" s="222"/>
      <c r="AM3" s="222"/>
      <c r="AN3" s="223"/>
      <c r="AO3" s="221" t="s">
        <v>21</v>
      </c>
      <c r="AP3" s="222"/>
      <c r="AQ3" s="222"/>
      <c r="AR3" s="223"/>
      <c r="AS3" s="219" t="s">
        <v>104</v>
      </c>
      <c r="AT3" s="221" t="s">
        <v>22</v>
      </c>
      <c r="AU3" s="222"/>
      <c r="AV3" s="223"/>
      <c r="AW3" s="219" t="s">
        <v>105</v>
      </c>
      <c r="AX3" s="227" t="s">
        <v>23</v>
      </c>
      <c r="AY3" s="228"/>
      <c r="AZ3" s="236"/>
      <c r="BA3" s="233"/>
      <c r="BB3" s="238"/>
      <c r="BC3" s="238"/>
      <c r="BD3" s="238"/>
      <c r="BE3" s="233"/>
      <c r="BF3" s="233"/>
      <c r="BG3" s="233"/>
      <c r="BH3" s="233"/>
    </row>
    <row r="4" spans="1:60" ht="13.5" customHeight="1" x14ac:dyDescent="0.15">
      <c r="A4" s="230"/>
      <c r="B4" s="224"/>
      <c r="C4" s="225"/>
      <c r="D4" s="225"/>
      <c r="E4" s="226"/>
      <c r="F4" s="220"/>
      <c r="G4" s="224"/>
      <c r="H4" s="225"/>
      <c r="I4" s="226"/>
      <c r="J4" s="220"/>
      <c r="K4" s="224"/>
      <c r="L4" s="225"/>
      <c r="M4" s="225"/>
      <c r="N4" s="226"/>
      <c r="O4" s="224"/>
      <c r="P4" s="225"/>
      <c r="Q4" s="225"/>
      <c r="R4" s="226"/>
      <c r="S4" s="220"/>
      <c r="T4" s="224"/>
      <c r="U4" s="225"/>
      <c r="V4" s="226"/>
      <c r="W4" s="220"/>
      <c r="X4" s="224"/>
      <c r="Y4" s="225"/>
      <c r="Z4" s="226"/>
      <c r="AA4" s="220"/>
      <c r="AB4" s="224"/>
      <c r="AC4" s="225"/>
      <c r="AD4" s="225"/>
      <c r="AE4" s="226"/>
      <c r="AF4" s="220"/>
      <c r="AG4" s="224"/>
      <c r="AH4" s="225"/>
      <c r="AI4" s="226"/>
      <c r="AJ4" s="220"/>
      <c r="AK4" s="224"/>
      <c r="AL4" s="225"/>
      <c r="AM4" s="225"/>
      <c r="AN4" s="226"/>
      <c r="AO4" s="224"/>
      <c r="AP4" s="225"/>
      <c r="AQ4" s="225"/>
      <c r="AR4" s="226"/>
      <c r="AS4" s="220"/>
      <c r="AT4" s="224"/>
      <c r="AU4" s="225"/>
      <c r="AV4" s="226"/>
      <c r="AW4" s="220"/>
      <c r="AX4" s="224"/>
      <c r="AY4" s="226"/>
      <c r="AZ4" s="236"/>
      <c r="BA4" s="233"/>
      <c r="BB4" s="238"/>
      <c r="BC4" s="238"/>
      <c r="BD4" s="238"/>
      <c r="BE4" s="233"/>
      <c r="BF4" s="233"/>
      <c r="BG4" s="233"/>
      <c r="BH4" s="233"/>
    </row>
    <row r="5" spans="1:60" ht="13.5" customHeight="1" x14ac:dyDescent="0.15">
      <c r="A5" s="230"/>
      <c r="B5" s="3"/>
      <c r="C5" s="3"/>
      <c r="D5" s="3"/>
      <c r="E5" s="4"/>
      <c r="F5" s="220"/>
      <c r="G5" s="3"/>
      <c r="H5" s="3"/>
      <c r="I5" s="4"/>
      <c r="J5" s="220"/>
      <c r="K5" s="3"/>
      <c r="L5" s="3"/>
      <c r="M5" s="3"/>
      <c r="N5" s="3"/>
      <c r="O5" s="3"/>
      <c r="P5" s="3"/>
      <c r="Q5" s="3"/>
      <c r="R5" s="4"/>
      <c r="S5" s="220"/>
      <c r="T5" s="3"/>
      <c r="U5" s="3"/>
      <c r="V5" s="4"/>
      <c r="W5" s="220"/>
      <c r="X5" s="3"/>
      <c r="Y5" s="3"/>
      <c r="Z5" s="4"/>
      <c r="AA5" s="220"/>
      <c r="AB5" s="3"/>
      <c r="AC5" s="3"/>
      <c r="AD5" s="3"/>
      <c r="AE5" s="4"/>
      <c r="AF5" s="220"/>
      <c r="AG5" s="3"/>
      <c r="AH5" s="3"/>
      <c r="AI5" s="4"/>
      <c r="AJ5" s="220"/>
      <c r="AK5" s="3"/>
      <c r="AL5" s="3"/>
      <c r="AM5" s="3"/>
      <c r="AN5" s="3"/>
      <c r="AO5" s="3"/>
      <c r="AP5" s="3"/>
      <c r="AQ5" s="3"/>
      <c r="AR5" s="4"/>
      <c r="AS5" s="220"/>
      <c r="AT5" s="3"/>
      <c r="AU5" s="3"/>
      <c r="AV5" s="4"/>
      <c r="AW5" s="220"/>
      <c r="AX5" s="3"/>
      <c r="AY5" s="3"/>
      <c r="AZ5" s="237"/>
      <c r="BA5" s="233"/>
      <c r="BB5" s="238"/>
      <c r="BC5" s="238"/>
      <c r="BD5" s="238"/>
      <c r="BE5" s="233"/>
      <c r="BF5" s="233"/>
      <c r="BG5" s="233"/>
      <c r="BH5" s="233"/>
    </row>
    <row r="6" spans="1:60" ht="13.5" customHeight="1" x14ac:dyDescent="0.15">
      <c r="A6" s="230"/>
      <c r="B6" s="5"/>
      <c r="C6" s="5"/>
      <c r="D6" s="5"/>
      <c r="E6" s="6"/>
      <c r="F6" s="220"/>
      <c r="G6" s="5"/>
      <c r="H6" s="5"/>
      <c r="I6" s="6"/>
      <c r="J6" s="220"/>
      <c r="K6" s="5"/>
      <c r="L6" s="5"/>
      <c r="M6" s="5"/>
      <c r="N6" s="5"/>
      <c r="O6" s="5"/>
      <c r="P6" s="5"/>
      <c r="Q6" s="5"/>
      <c r="R6" s="6"/>
      <c r="S6" s="220"/>
      <c r="T6" s="5"/>
      <c r="U6" s="5"/>
      <c r="V6" s="6"/>
      <c r="W6" s="220"/>
      <c r="X6" s="5"/>
      <c r="Y6" s="5"/>
      <c r="Z6" s="6"/>
      <c r="AA6" s="220"/>
      <c r="AB6" s="5"/>
      <c r="AC6" s="5"/>
      <c r="AD6" s="5"/>
      <c r="AE6" s="6"/>
      <c r="AF6" s="220"/>
      <c r="AG6" s="5"/>
      <c r="AH6" s="5"/>
      <c r="AI6" s="6"/>
      <c r="AJ6" s="220"/>
      <c r="AK6" s="5"/>
      <c r="AL6" s="5"/>
      <c r="AM6" s="5"/>
      <c r="AN6" s="5"/>
      <c r="AO6" s="5"/>
      <c r="AP6" s="5"/>
      <c r="AQ6" s="5"/>
      <c r="AR6" s="6"/>
      <c r="AS6" s="220"/>
      <c r="AT6" s="5"/>
      <c r="AU6" s="5"/>
      <c r="AV6" s="6"/>
      <c r="AW6" s="220"/>
      <c r="AX6" s="5"/>
      <c r="AY6" s="5"/>
      <c r="AZ6" s="237"/>
      <c r="BA6" s="233"/>
      <c r="BB6" s="238"/>
      <c r="BC6" s="238"/>
      <c r="BD6" s="238"/>
      <c r="BE6" s="233"/>
      <c r="BF6" s="233"/>
      <c r="BG6" s="233"/>
      <c r="BH6" s="233"/>
    </row>
    <row r="7" spans="1:60" ht="13.5" customHeight="1" x14ac:dyDescent="0.15">
      <c r="A7" s="230"/>
      <c r="B7" s="5">
        <v>1</v>
      </c>
      <c r="C7" s="5">
        <v>8</v>
      </c>
      <c r="D7" s="5">
        <v>15</v>
      </c>
      <c r="E7" s="5">
        <v>22</v>
      </c>
      <c r="F7" s="220"/>
      <c r="G7" s="5">
        <v>6</v>
      </c>
      <c r="H7" s="5">
        <v>13</v>
      </c>
      <c r="I7" s="5">
        <v>20</v>
      </c>
      <c r="J7" s="220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220"/>
      <c r="T7" s="5">
        <v>5</v>
      </c>
      <c r="U7" s="5">
        <v>12</v>
      </c>
      <c r="V7" s="5">
        <v>19</v>
      </c>
      <c r="W7" s="220"/>
      <c r="X7" s="5">
        <v>2</v>
      </c>
      <c r="Y7" s="5">
        <v>9</v>
      </c>
      <c r="Z7" s="5">
        <v>16</v>
      </c>
      <c r="AA7" s="220"/>
      <c r="AB7" s="5">
        <v>2</v>
      </c>
      <c r="AC7" s="5">
        <v>9</v>
      </c>
      <c r="AD7" s="5">
        <v>16</v>
      </c>
      <c r="AE7" s="5">
        <v>23</v>
      </c>
      <c r="AF7" s="220"/>
      <c r="AG7" s="5">
        <v>6</v>
      </c>
      <c r="AH7" s="5">
        <v>13</v>
      </c>
      <c r="AI7" s="5">
        <v>20</v>
      </c>
      <c r="AJ7" s="220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220"/>
      <c r="AT7" s="5">
        <v>6</v>
      </c>
      <c r="AU7" s="5">
        <v>13</v>
      </c>
      <c r="AV7" s="5">
        <v>20</v>
      </c>
      <c r="AW7" s="220"/>
      <c r="AX7" s="5">
        <v>3</v>
      </c>
      <c r="AY7" s="5">
        <v>10</v>
      </c>
      <c r="AZ7" s="237"/>
      <c r="BA7" s="233"/>
      <c r="BB7" s="238"/>
      <c r="BC7" s="238"/>
      <c r="BD7" s="238"/>
      <c r="BE7" s="233"/>
      <c r="BF7" s="233"/>
      <c r="BG7" s="233"/>
      <c r="BH7" s="233"/>
    </row>
    <row r="8" spans="1:60" ht="13.5" customHeight="1" x14ac:dyDescent="0.15">
      <c r="A8" s="230"/>
      <c r="B8" s="5">
        <v>7</v>
      </c>
      <c r="C8" s="5">
        <v>14</v>
      </c>
      <c r="D8" s="5">
        <v>21</v>
      </c>
      <c r="E8" s="5">
        <v>28</v>
      </c>
      <c r="F8" s="220"/>
      <c r="G8" s="5">
        <v>12</v>
      </c>
      <c r="H8" s="5">
        <v>19</v>
      </c>
      <c r="I8" s="5">
        <v>26</v>
      </c>
      <c r="J8" s="220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220"/>
      <c r="T8" s="5">
        <v>11</v>
      </c>
      <c r="U8" s="5">
        <v>18</v>
      </c>
      <c r="V8" s="5">
        <v>25</v>
      </c>
      <c r="W8" s="220"/>
      <c r="X8" s="5">
        <v>8</v>
      </c>
      <c r="Y8" s="5">
        <v>15</v>
      </c>
      <c r="Z8" s="5">
        <v>22</v>
      </c>
      <c r="AA8" s="220"/>
      <c r="AB8" s="5">
        <v>8</v>
      </c>
      <c r="AC8" s="5">
        <v>15</v>
      </c>
      <c r="AD8" s="5">
        <v>22</v>
      </c>
      <c r="AE8" s="5">
        <v>29</v>
      </c>
      <c r="AF8" s="220"/>
      <c r="AG8" s="5">
        <v>12</v>
      </c>
      <c r="AH8" s="5">
        <v>19</v>
      </c>
      <c r="AI8" s="5">
        <v>26</v>
      </c>
      <c r="AJ8" s="220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220"/>
      <c r="AT8" s="5">
        <v>12</v>
      </c>
      <c r="AU8" s="5">
        <v>19</v>
      </c>
      <c r="AV8" s="5">
        <v>26</v>
      </c>
      <c r="AW8" s="220"/>
      <c r="AX8" s="5">
        <v>9</v>
      </c>
      <c r="AY8" s="5">
        <v>16</v>
      </c>
      <c r="AZ8" s="237"/>
      <c r="BA8" s="233"/>
      <c r="BB8" s="238"/>
      <c r="BC8" s="238"/>
      <c r="BD8" s="238"/>
      <c r="BE8" s="233"/>
      <c r="BF8" s="233"/>
      <c r="BG8" s="233"/>
      <c r="BH8" s="233"/>
    </row>
    <row r="9" spans="1:60" ht="13.5" customHeight="1" x14ac:dyDescent="0.15">
      <c r="A9" s="230"/>
      <c r="B9" s="5"/>
      <c r="C9" s="5"/>
      <c r="D9" s="5"/>
      <c r="E9" s="5"/>
      <c r="F9" s="220"/>
      <c r="G9" s="5"/>
      <c r="H9" s="5"/>
      <c r="I9" s="5"/>
      <c r="J9" s="220"/>
      <c r="K9" s="5"/>
      <c r="L9" s="5"/>
      <c r="M9" s="5"/>
      <c r="N9" s="5"/>
      <c r="O9" s="5"/>
      <c r="P9" s="5"/>
      <c r="Q9" s="5"/>
      <c r="R9" s="5"/>
      <c r="S9" s="220"/>
      <c r="T9" s="5"/>
      <c r="U9" s="5"/>
      <c r="V9" s="5"/>
      <c r="W9" s="220"/>
      <c r="X9" s="5"/>
      <c r="Y9" s="5"/>
      <c r="Z9" s="5"/>
      <c r="AA9" s="220"/>
      <c r="AB9" s="5"/>
      <c r="AC9" s="5"/>
      <c r="AD9" s="5"/>
      <c r="AE9" s="5"/>
      <c r="AF9" s="220"/>
      <c r="AG9" s="5"/>
      <c r="AH9" s="5"/>
      <c r="AI9" s="5"/>
      <c r="AJ9" s="220"/>
      <c r="AK9" s="5"/>
      <c r="AL9" s="5"/>
      <c r="AM9" s="5"/>
      <c r="AN9" s="5"/>
      <c r="AO9" s="5"/>
      <c r="AP9" s="5"/>
      <c r="AQ9" s="5"/>
      <c r="AR9" s="5"/>
      <c r="AS9" s="220"/>
      <c r="AT9" s="5"/>
      <c r="AU9" s="5"/>
      <c r="AV9" s="5"/>
      <c r="AW9" s="220"/>
      <c r="AX9" s="5"/>
      <c r="AY9" s="5"/>
      <c r="AZ9" s="237"/>
      <c r="BA9" s="233"/>
      <c r="BB9" s="238"/>
      <c r="BC9" s="238"/>
      <c r="BD9" s="238"/>
      <c r="BE9" s="233"/>
      <c r="BF9" s="233"/>
      <c r="BG9" s="233"/>
      <c r="BH9" s="233"/>
    </row>
    <row r="10" spans="1:60" ht="1.5" customHeight="1" thickBot="1" x14ac:dyDescent="0.2">
      <c r="A10" s="230"/>
      <c r="B10" s="5"/>
      <c r="C10" s="5"/>
      <c r="D10" s="5"/>
      <c r="E10" s="5"/>
      <c r="F10" s="220"/>
      <c r="G10" s="5"/>
      <c r="H10" s="5"/>
      <c r="I10" s="5"/>
      <c r="J10" s="220"/>
      <c r="K10" s="5"/>
      <c r="L10" s="5"/>
      <c r="M10" s="5"/>
      <c r="N10" s="5"/>
      <c r="O10" s="5"/>
      <c r="P10" s="5"/>
      <c r="Q10" s="5"/>
      <c r="R10" s="5"/>
      <c r="S10" s="220"/>
      <c r="T10" s="5"/>
      <c r="U10" s="5"/>
      <c r="V10" s="5"/>
      <c r="W10" s="220"/>
      <c r="X10" s="5"/>
      <c r="Y10" s="5"/>
      <c r="Z10" s="5"/>
      <c r="AA10" s="220"/>
      <c r="AB10" s="5"/>
      <c r="AC10" s="5"/>
      <c r="AD10" s="5"/>
      <c r="AE10" s="5"/>
      <c r="AF10" s="220"/>
      <c r="AG10" s="5"/>
      <c r="AH10" s="5"/>
      <c r="AI10" s="5"/>
      <c r="AJ10" s="220"/>
      <c r="AK10" s="5"/>
      <c r="AL10" s="5"/>
      <c r="AM10" s="5"/>
      <c r="AN10" s="5"/>
      <c r="AO10" s="5"/>
      <c r="AP10" s="5"/>
      <c r="AQ10" s="5"/>
      <c r="AR10" s="5"/>
      <c r="AS10" s="220"/>
      <c r="AT10" s="5"/>
      <c r="AU10" s="5"/>
      <c r="AV10" s="5"/>
      <c r="AW10" s="220"/>
      <c r="AX10" s="5"/>
      <c r="AY10" s="5"/>
      <c r="AZ10" s="237"/>
      <c r="BA10" s="233"/>
      <c r="BB10" s="238"/>
      <c r="BC10" s="238"/>
      <c r="BD10" s="238"/>
      <c r="BE10" s="233"/>
      <c r="BF10" s="233"/>
      <c r="BG10" s="233"/>
      <c r="BH10" s="233"/>
    </row>
    <row r="11" spans="1:60" ht="13.5" hidden="1" customHeight="1" thickBot="1" x14ac:dyDescent="0.2">
      <c r="A11" s="230"/>
      <c r="B11" s="5"/>
      <c r="C11" s="5"/>
      <c r="D11" s="5"/>
      <c r="E11" s="5"/>
      <c r="F11" s="220"/>
      <c r="G11" s="5"/>
      <c r="H11" s="5"/>
      <c r="I11" s="5"/>
      <c r="J11" s="220"/>
      <c r="K11" s="5"/>
      <c r="L11" s="5"/>
      <c r="M11" s="5"/>
      <c r="N11" s="5"/>
      <c r="O11" s="5"/>
      <c r="P11" s="5"/>
      <c r="Q11" s="7"/>
      <c r="R11" s="5"/>
      <c r="S11" s="232"/>
      <c r="T11" s="5"/>
      <c r="U11" s="5"/>
      <c r="V11" s="5"/>
      <c r="W11" s="220"/>
      <c r="X11" s="5"/>
      <c r="Y11" s="5"/>
      <c r="Z11" s="5"/>
      <c r="AA11" s="220"/>
      <c r="AB11" s="5"/>
      <c r="AC11" s="5"/>
      <c r="AD11" s="5"/>
      <c r="AE11" s="5"/>
      <c r="AF11" s="220"/>
      <c r="AG11" s="5"/>
      <c r="AH11" s="5"/>
      <c r="AI11" s="5"/>
      <c r="AJ11" s="220"/>
      <c r="AK11" s="5"/>
      <c r="AL11" s="5"/>
      <c r="AM11" s="5"/>
      <c r="AN11" s="5"/>
      <c r="AO11" s="5"/>
      <c r="AP11" s="5"/>
      <c r="AQ11" s="5"/>
      <c r="AR11" s="5"/>
      <c r="AS11" s="220"/>
      <c r="AT11" s="5"/>
      <c r="AU11" s="5"/>
      <c r="AV11" s="5"/>
      <c r="AW11" s="220"/>
      <c r="AX11" s="5"/>
      <c r="AY11" s="5"/>
      <c r="AZ11" s="237"/>
      <c r="BA11" s="233"/>
      <c r="BB11" s="238"/>
      <c r="BC11" s="238"/>
      <c r="BD11" s="238"/>
      <c r="BE11" s="233"/>
      <c r="BF11" s="233"/>
      <c r="BG11" s="233"/>
      <c r="BH11" s="233"/>
    </row>
    <row r="12" spans="1:60" ht="13.5" hidden="1" customHeight="1" thickBot="1" x14ac:dyDescent="0.25">
      <c r="A12" s="231"/>
      <c r="B12" s="5"/>
      <c r="C12" s="5"/>
      <c r="D12" s="5"/>
      <c r="E12" s="5"/>
      <c r="F12" s="220"/>
      <c r="G12" s="27"/>
      <c r="H12" s="5"/>
      <c r="I12" s="5"/>
      <c r="J12" s="220"/>
      <c r="K12" s="5"/>
      <c r="L12" s="5"/>
      <c r="M12" s="5"/>
      <c r="N12" s="5"/>
      <c r="O12" s="5"/>
      <c r="P12" s="5"/>
      <c r="Q12" s="5"/>
      <c r="R12" s="5"/>
      <c r="S12" s="220"/>
      <c r="T12" s="5"/>
      <c r="U12" s="5"/>
      <c r="V12" s="5"/>
      <c r="W12" s="220"/>
      <c r="X12" s="5"/>
      <c r="Y12" s="5"/>
      <c r="Z12" s="5"/>
      <c r="AA12" s="220"/>
      <c r="AB12" s="5"/>
      <c r="AC12" s="5"/>
      <c r="AD12" s="5"/>
      <c r="AE12" s="5"/>
      <c r="AF12" s="220"/>
      <c r="AG12" s="5"/>
      <c r="AH12" s="5"/>
      <c r="AI12" s="5"/>
      <c r="AJ12" s="220"/>
      <c r="AK12" s="5"/>
      <c r="AL12" s="5"/>
      <c r="AM12" s="5"/>
      <c r="AN12" s="5"/>
      <c r="AO12" s="5"/>
      <c r="AP12" s="5"/>
      <c r="AQ12" s="5"/>
      <c r="AR12" s="5"/>
      <c r="AS12" s="220"/>
      <c r="AT12" s="5"/>
      <c r="AU12" s="5"/>
      <c r="AV12" s="5"/>
      <c r="AW12" s="220"/>
      <c r="AX12" s="5"/>
      <c r="AY12" s="5"/>
      <c r="AZ12" s="237"/>
      <c r="BA12" s="233"/>
      <c r="BB12" s="238"/>
      <c r="BC12" s="238"/>
      <c r="BD12" s="238"/>
      <c r="BE12" s="233"/>
      <c r="BF12" s="233"/>
      <c r="BG12" s="233"/>
      <c r="BH12" s="233"/>
    </row>
    <row r="13" spans="1:60" ht="17.25" customHeight="1" thickBot="1" x14ac:dyDescent="0.2">
      <c r="A13" s="30"/>
      <c r="B13" s="31" t="s">
        <v>136</v>
      </c>
      <c r="C13" s="31" t="s">
        <v>137</v>
      </c>
      <c r="D13" s="31" t="s">
        <v>138</v>
      </c>
      <c r="E13" s="31" t="s">
        <v>139</v>
      </c>
      <c r="F13" s="31" t="s">
        <v>140</v>
      </c>
      <c r="G13" s="31" t="s">
        <v>141</v>
      </c>
      <c r="H13" s="31" t="s">
        <v>142</v>
      </c>
      <c r="I13" s="31" t="s">
        <v>129</v>
      </c>
      <c r="J13" s="31" t="s">
        <v>143</v>
      </c>
      <c r="K13" s="31" t="s">
        <v>144</v>
      </c>
      <c r="L13" s="31" t="s">
        <v>145</v>
      </c>
      <c r="M13" s="31" t="s">
        <v>146</v>
      </c>
      <c r="N13" s="31" t="s">
        <v>147</v>
      </c>
      <c r="O13" s="31" t="s">
        <v>148</v>
      </c>
      <c r="P13" s="31" t="s">
        <v>149</v>
      </c>
      <c r="Q13" s="31" t="s">
        <v>150</v>
      </c>
      <c r="R13" s="31" t="s">
        <v>151</v>
      </c>
      <c r="S13" s="31" t="s">
        <v>152</v>
      </c>
      <c r="T13" s="31" t="s">
        <v>153</v>
      </c>
      <c r="U13" s="31" t="s">
        <v>154</v>
      </c>
      <c r="V13" s="31" t="s">
        <v>155</v>
      </c>
      <c r="W13" s="31" t="s">
        <v>156</v>
      </c>
      <c r="X13" s="31" t="s">
        <v>157</v>
      </c>
      <c r="Y13" s="31" t="s">
        <v>158</v>
      </c>
      <c r="Z13" s="31" t="s">
        <v>159</v>
      </c>
      <c r="AA13" s="31" t="s">
        <v>160</v>
      </c>
      <c r="AB13" s="31" t="s">
        <v>161</v>
      </c>
      <c r="AC13" s="31" t="s">
        <v>162</v>
      </c>
      <c r="AD13" s="31" t="s">
        <v>163</v>
      </c>
      <c r="AE13" s="31" t="s">
        <v>164</v>
      </c>
      <c r="AF13" s="31" t="s">
        <v>165</v>
      </c>
      <c r="AG13" s="31" t="s">
        <v>166</v>
      </c>
      <c r="AH13" s="31" t="s">
        <v>167</v>
      </c>
      <c r="AI13" s="31" t="s">
        <v>168</v>
      </c>
      <c r="AJ13" s="31" t="s">
        <v>169</v>
      </c>
      <c r="AK13" s="31" t="s">
        <v>170</v>
      </c>
      <c r="AL13" s="31" t="s">
        <v>171</v>
      </c>
      <c r="AM13" s="31" t="s">
        <v>172</v>
      </c>
      <c r="AN13" s="31" t="s">
        <v>173</v>
      </c>
      <c r="AO13" s="31" t="s">
        <v>174</v>
      </c>
      <c r="AP13" s="31" t="s">
        <v>175</v>
      </c>
      <c r="AQ13" s="31" t="s">
        <v>176</v>
      </c>
      <c r="AR13" s="31" t="s">
        <v>177</v>
      </c>
      <c r="AS13" s="31" t="s">
        <v>178</v>
      </c>
      <c r="AT13" s="31" t="s">
        <v>179</v>
      </c>
      <c r="AU13" s="31" t="s">
        <v>180</v>
      </c>
      <c r="AV13" s="31" t="s">
        <v>181</v>
      </c>
      <c r="AW13" s="31" t="s">
        <v>182</v>
      </c>
      <c r="AX13" s="31" t="s">
        <v>183</v>
      </c>
      <c r="AY13" s="31" t="s">
        <v>184</v>
      </c>
      <c r="AZ13" s="32"/>
      <c r="BA13" s="32"/>
      <c r="BB13" s="32"/>
      <c r="BC13" s="32"/>
      <c r="BD13" s="32"/>
      <c r="BE13" s="32"/>
      <c r="BF13" s="32"/>
      <c r="BG13" s="32"/>
      <c r="BH13" s="32"/>
    </row>
    <row r="14" spans="1:60" ht="13.5" customHeight="1" x14ac:dyDescent="0.15">
      <c r="A14" s="28">
        <v>1</v>
      </c>
      <c r="B14" s="11"/>
      <c r="C14" s="11"/>
      <c r="D14" s="11"/>
      <c r="E14" s="12"/>
      <c r="F14" s="12"/>
      <c r="G14" s="29">
        <v>17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 t="s">
        <v>106</v>
      </c>
      <c r="T14" s="13" t="s">
        <v>106</v>
      </c>
      <c r="U14" s="12"/>
      <c r="V14" s="12"/>
      <c r="W14" s="12"/>
      <c r="X14" s="12"/>
      <c r="Y14" s="13">
        <v>22</v>
      </c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 t="s">
        <v>107</v>
      </c>
      <c r="AR14" s="13" t="s">
        <v>107</v>
      </c>
      <c r="AS14" s="16" t="s">
        <v>106</v>
      </c>
      <c r="AT14" s="16" t="s">
        <v>106</v>
      </c>
      <c r="AU14" s="16" t="s">
        <v>106</v>
      </c>
      <c r="AV14" s="16" t="s">
        <v>106</v>
      </c>
      <c r="AW14" s="16" t="s">
        <v>106</v>
      </c>
      <c r="AX14" s="16" t="s">
        <v>106</v>
      </c>
      <c r="AY14" s="16" t="s">
        <v>106</v>
      </c>
      <c r="AZ14" s="14"/>
      <c r="BA14" s="14"/>
      <c r="BB14" s="235"/>
      <c r="BC14" s="235"/>
      <c r="BD14" s="14"/>
      <c r="BE14" s="14"/>
      <c r="BF14" s="14"/>
      <c r="BG14" s="14"/>
      <c r="BH14" s="14"/>
    </row>
    <row r="15" spans="1:60" ht="13.5" customHeight="1" x14ac:dyDescent="0.15">
      <c r="A15" s="21">
        <v>2</v>
      </c>
      <c r="B15" s="11"/>
      <c r="C15" s="11"/>
      <c r="D15" s="8"/>
      <c r="E15" s="12"/>
      <c r="F15" s="12"/>
      <c r="G15" s="9">
        <v>17</v>
      </c>
      <c r="H15" s="12"/>
      <c r="I15" s="10"/>
      <c r="J15" s="10"/>
      <c r="K15" s="10"/>
      <c r="L15" s="10"/>
      <c r="M15" s="10"/>
      <c r="N15" s="10"/>
      <c r="O15" s="10"/>
      <c r="P15" s="10"/>
      <c r="Q15" s="13"/>
      <c r="R15" s="13"/>
      <c r="S15" s="13" t="s">
        <v>106</v>
      </c>
      <c r="T15" s="13" t="s">
        <v>106</v>
      </c>
      <c r="U15" s="14"/>
      <c r="V15" s="12"/>
      <c r="W15" s="12"/>
      <c r="X15" s="12"/>
      <c r="Y15" s="13">
        <v>18</v>
      </c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/>
      <c r="AL15" s="10"/>
      <c r="AM15" s="10">
        <v>0</v>
      </c>
      <c r="AN15" s="10">
        <v>0</v>
      </c>
      <c r="AO15" s="10">
        <v>8</v>
      </c>
      <c r="AP15" s="10">
        <v>8</v>
      </c>
      <c r="AQ15" s="10">
        <v>8</v>
      </c>
      <c r="AR15" s="15" t="s">
        <v>107</v>
      </c>
      <c r="AS15" s="16" t="s">
        <v>106</v>
      </c>
      <c r="AT15" s="16" t="s">
        <v>106</v>
      </c>
      <c r="AU15" s="16" t="s">
        <v>106</v>
      </c>
      <c r="AV15" s="16" t="s">
        <v>106</v>
      </c>
      <c r="AW15" s="16" t="s">
        <v>106</v>
      </c>
      <c r="AX15" s="16" t="s">
        <v>106</v>
      </c>
      <c r="AY15" s="16" t="s">
        <v>106</v>
      </c>
      <c r="AZ15" s="14"/>
      <c r="BA15" s="14"/>
      <c r="BB15" s="14"/>
      <c r="BC15" s="14"/>
      <c r="BD15" s="14"/>
      <c r="BE15" s="14"/>
      <c r="BF15" s="14"/>
      <c r="BG15" s="14"/>
      <c r="BH15" s="14"/>
    </row>
    <row r="16" spans="1:60" ht="13.5" customHeight="1" x14ac:dyDescent="0.15">
      <c r="A16" s="22">
        <v>3</v>
      </c>
      <c r="B16" s="8"/>
      <c r="C16" s="8"/>
      <c r="D16" s="8"/>
      <c r="E16" s="10"/>
      <c r="F16" s="10"/>
      <c r="G16" s="9">
        <v>14</v>
      </c>
      <c r="H16" s="10"/>
      <c r="I16" s="10"/>
      <c r="J16" s="10"/>
      <c r="K16" s="10"/>
      <c r="L16" s="10"/>
      <c r="M16" s="10"/>
      <c r="N16" s="10"/>
      <c r="O16" s="10" t="s">
        <v>242</v>
      </c>
      <c r="P16" s="10">
        <v>0</v>
      </c>
      <c r="Q16" s="10">
        <v>0</v>
      </c>
      <c r="R16" s="13">
        <v>0</v>
      </c>
      <c r="S16" s="13" t="s">
        <v>106</v>
      </c>
      <c r="T16" s="13" t="s">
        <v>106</v>
      </c>
      <c r="U16" s="10"/>
      <c r="V16" s="10"/>
      <c r="W16" s="10"/>
      <c r="X16" s="10"/>
      <c r="Y16" s="15">
        <v>14</v>
      </c>
      <c r="Z16" s="10"/>
      <c r="AA16" s="15"/>
      <c r="AB16" s="10"/>
      <c r="AC16" s="10"/>
      <c r="AD16" s="10"/>
      <c r="AE16" s="10"/>
      <c r="AF16" s="10"/>
      <c r="AG16" s="10"/>
      <c r="AH16" s="10"/>
      <c r="AI16" s="10">
        <v>0</v>
      </c>
      <c r="AJ16" s="10">
        <v>0</v>
      </c>
      <c r="AK16" s="10">
        <v>0</v>
      </c>
      <c r="AL16" s="10">
        <v>0</v>
      </c>
      <c r="AM16" s="10">
        <v>8</v>
      </c>
      <c r="AN16" s="10">
        <v>8</v>
      </c>
      <c r="AO16" s="10">
        <v>8</v>
      </c>
      <c r="AP16" s="10">
        <v>8</v>
      </c>
      <c r="AQ16" s="10">
        <v>8</v>
      </c>
      <c r="AR16" s="10">
        <v>8</v>
      </c>
      <c r="AS16" s="17" t="s">
        <v>107</v>
      </c>
      <c r="AT16" s="16" t="s">
        <v>106</v>
      </c>
      <c r="AU16" s="16" t="s">
        <v>106</v>
      </c>
      <c r="AV16" s="16" t="s">
        <v>106</v>
      </c>
      <c r="AW16" s="16" t="s">
        <v>106</v>
      </c>
      <c r="AX16" s="16" t="s">
        <v>106</v>
      </c>
      <c r="AY16" s="16" t="s">
        <v>106</v>
      </c>
      <c r="AZ16" s="14"/>
      <c r="BA16" s="14"/>
      <c r="BB16" s="235"/>
      <c r="BC16" s="235"/>
      <c r="BD16" s="14"/>
      <c r="BE16" s="14"/>
      <c r="BF16" s="14"/>
      <c r="BG16" s="14"/>
      <c r="BH16" s="14"/>
    </row>
    <row r="17" spans="1:60" ht="13.5" customHeight="1" x14ac:dyDescent="0.15">
      <c r="A17" s="22">
        <v>4</v>
      </c>
      <c r="B17" s="8"/>
      <c r="C17" s="8"/>
      <c r="D17" s="8"/>
      <c r="E17" s="10"/>
      <c r="F17" s="10"/>
      <c r="G17" s="9">
        <v>14</v>
      </c>
      <c r="H17" s="10"/>
      <c r="I17" s="10"/>
      <c r="J17" s="10"/>
      <c r="K17" s="10"/>
      <c r="L17" s="10"/>
      <c r="M17" s="10"/>
      <c r="N17" s="10"/>
      <c r="O17" s="10"/>
      <c r="P17" s="10">
        <v>0</v>
      </c>
      <c r="Q17" s="10">
        <v>0</v>
      </c>
      <c r="R17" s="13">
        <v>0</v>
      </c>
      <c r="S17" s="13" t="s">
        <v>106</v>
      </c>
      <c r="T17" s="13" t="s">
        <v>106</v>
      </c>
      <c r="U17" s="10"/>
      <c r="V17" s="10"/>
      <c r="W17" s="10"/>
      <c r="X17" s="10"/>
      <c r="Y17" s="15">
        <v>10</v>
      </c>
      <c r="Z17" s="10"/>
      <c r="AA17" s="10"/>
      <c r="AB17" s="10"/>
      <c r="AC17" s="10"/>
      <c r="AD17" s="10"/>
      <c r="AE17" s="10">
        <v>8</v>
      </c>
      <c r="AF17" s="10">
        <v>8</v>
      </c>
      <c r="AG17" s="10">
        <v>8</v>
      </c>
      <c r="AH17" s="10" t="s">
        <v>315</v>
      </c>
      <c r="AI17" s="10" t="s">
        <v>315</v>
      </c>
      <c r="AJ17" s="10" t="s">
        <v>315</v>
      </c>
      <c r="AK17" s="10" t="s">
        <v>315</v>
      </c>
      <c r="AL17" s="13" t="s">
        <v>107</v>
      </c>
      <c r="AM17" s="15" t="s">
        <v>24</v>
      </c>
      <c r="AN17" s="15" t="s">
        <v>24</v>
      </c>
      <c r="AO17" s="15" t="s">
        <v>24</v>
      </c>
      <c r="AP17" s="15" t="s">
        <v>24</v>
      </c>
      <c r="AQ17" s="15" t="s">
        <v>24</v>
      </c>
      <c r="AR17" s="15" t="s">
        <v>24</v>
      </c>
      <c r="AS17" s="18"/>
      <c r="AT17" s="18"/>
      <c r="AU17" s="18"/>
      <c r="AV17" s="18"/>
      <c r="AW17" s="18"/>
      <c r="AX17" s="18"/>
      <c r="AY17" s="18"/>
      <c r="AZ17" s="14"/>
      <c r="BA17" s="14"/>
      <c r="BB17" s="235"/>
      <c r="BC17" s="235"/>
      <c r="BD17" s="14"/>
      <c r="BE17" s="14"/>
      <c r="BF17" s="14"/>
      <c r="BG17" s="14"/>
      <c r="BH17" s="14"/>
    </row>
    <row r="18" spans="1:60" ht="13.5" customHeight="1" x14ac:dyDescent="0.15">
      <c r="A18" s="234"/>
      <c r="B18" s="234"/>
      <c r="C18" s="234"/>
      <c r="D18" s="234"/>
      <c r="E18" s="234"/>
      <c r="F18" s="19"/>
      <c r="G18" s="234"/>
      <c r="H18" s="234"/>
      <c r="I18" s="234"/>
      <c r="J18" s="234"/>
      <c r="K18" s="234"/>
      <c r="L18" s="234"/>
      <c r="M18" s="234"/>
      <c r="N18" s="19"/>
      <c r="O18" s="234"/>
      <c r="P18" s="234"/>
      <c r="Q18" s="234"/>
      <c r="R18" s="234"/>
      <c r="S18" s="234"/>
      <c r="T18" s="234"/>
      <c r="U18" s="234"/>
      <c r="V18" s="20"/>
      <c r="W18" s="234"/>
      <c r="X18" s="234"/>
      <c r="Y18" s="234"/>
      <c r="Z18" s="234"/>
      <c r="AA18" s="234"/>
      <c r="AB18" s="234"/>
      <c r="AC18" s="234"/>
      <c r="AD18" s="19"/>
      <c r="AE18" s="234"/>
      <c r="AF18" s="234"/>
      <c r="AG18" s="234"/>
      <c r="AH18" s="234"/>
      <c r="AI18" s="234"/>
      <c r="AJ18" s="234"/>
      <c r="AK18" s="234"/>
      <c r="AL18" s="19"/>
      <c r="AM18" s="234"/>
      <c r="AN18" s="234"/>
      <c r="AO18" s="234"/>
      <c r="AP18" s="234"/>
      <c r="AQ18" s="234"/>
      <c r="AR18" s="234"/>
      <c r="AS18" s="234"/>
      <c r="AT18" s="19"/>
      <c r="AU18" s="234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4"/>
      <c r="BG18" s="234"/>
      <c r="BH18" s="19"/>
    </row>
    <row r="19" spans="1:60" ht="13.5" customHeight="1" x14ac:dyDescent="0.15">
      <c r="A19" s="257" t="s">
        <v>25</v>
      </c>
      <c r="B19" s="257"/>
      <c r="C19" s="257"/>
      <c r="D19" s="257"/>
      <c r="E19" s="257"/>
      <c r="F19" s="24"/>
      <c r="G19" s="256" t="s">
        <v>124</v>
      </c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"/>
      <c r="X19" s="24" t="s">
        <v>125</v>
      </c>
      <c r="Y19" s="258" t="s">
        <v>126</v>
      </c>
      <c r="Z19" s="258"/>
      <c r="AA19" s="258"/>
      <c r="AB19" s="258"/>
      <c r="AC19" s="258"/>
      <c r="AD19" s="258"/>
      <c r="AE19" s="258"/>
      <c r="AF19" s="2"/>
      <c r="AG19" s="2"/>
      <c r="AH19" s="2"/>
      <c r="AI19" s="2"/>
      <c r="AJ19" s="2"/>
      <c r="AK19" s="2"/>
      <c r="AL19" s="2"/>
      <c r="AM19" s="2"/>
      <c r="AN19" s="25"/>
      <c r="AO19" s="2"/>
      <c r="AP19" s="2"/>
      <c r="AQ19" s="26" t="s">
        <v>242</v>
      </c>
      <c r="AR19" s="258"/>
      <c r="AS19" s="258"/>
      <c r="AT19" s="258"/>
      <c r="AU19" s="258"/>
      <c r="AV19" s="258"/>
      <c r="AW19" s="258"/>
      <c r="AX19" s="258"/>
      <c r="AY19" s="258"/>
      <c r="AZ19" s="258"/>
      <c r="BA19" s="258"/>
      <c r="BB19" s="258"/>
      <c r="BC19" s="258"/>
      <c r="BD19" s="258"/>
      <c r="BE19" s="258"/>
      <c r="BF19" s="19"/>
      <c r="BG19" s="19"/>
      <c r="BH19" s="19"/>
    </row>
    <row r="20" spans="1:60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3"/>
      <c r="BA20" s="23"/>
      <c r="BB20" s="2"/>
      <c r="BC20" s="23"/>
      <c r="BD20" s="23"/>
      <c r="BE20" s="2"/>
    </row>
    <row r="21" spans="1:60" ht="13.5" customHeight="1" x14ac:dyDescent="0.15">
      <c r="A21" s="2"/>
      <c r="B21" s="2"/>
      <c r="C21" s="2"/>
      <c r="D21" s="2"/>
      <c r="E21" s="2"/>
      <c r="F21" s="24" t="s">
        <v>127</v>
      </c>
      <c r="G21" s="256" t="s">
        <v>128</v>
      </c>
      <c r="H21" s="256"/>
      <c r="I21" s="256"/>
      <c r="J21" s="256"/>
      <c r="K21" s="256"/>
      <c r="L21" s="256"/>
      <c r="M21" s="256"/>
      <c r="N21" s="256"/>
      <c r="O21" s="256"/>
      <c r="P21" s="256"/>
      <c r="Q21" s="2"/>
      <c r="R21" s="2"/>
      <c r="S21" s="2"/>
      <c r="T21" s="23"/>
      <c r="U21" s="2"/>
      <c r="V21" s="2"/>
      <c r="W21" s="2"/>
      <c r="X21" s="24" t="s">
        <v>129</v>
      </c>
      <c r="Y21" s="256" t="s">
        <v>130</v>
      </c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"/>
      <c r="AQ21" s="24" t="s">
        <v>24</v>
      </c>
      <c r="AR21" s="258" t="s">
        <v>131</v>
      </c>
      <c r="AS21" s="258"/>
      <c r="AT21" s="258"/>
      <c r="AU21" s="258"/>
      <c r="AV21" s="258"/>
      <c r="AW21" s="258"/>
      <c r="AX21" s="258"/>
      <c r="AY21" s="258"/>
      <c r="AZ21" s="258"/>
      <c r="BA21" s="258"/>
      <c r="BB21" s="258"/>
      <c r="BC21" s="23"/>
      <c r="BD21" s="23"/>
      <c r="BE21" s="2"/>
    </row>
    <row r="22" spans="1:60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3"/>
      <c r="BA22" s="23"/>
      <c r="BB22" s="2"/>
      <c r="BC22" s="23"/>
      <c r="BD22" s="23"/>
      <c r="BE22" s="2"/>
    </row>
    <row r="23" spans="1:60" ht="13.5" customHeight="1" x14ac:dyDescent="0.15">
      <c r="A23" s="2"/>
      <c r="B23" s="2"/>
      <c r="C23" s="2"/>
      <c r="D23" s="2"/>
      <c r="E23" s="2"/>
      <c r="F23" s="24" t="s">
        <v>132</v>
      </c>
      <c r="G23" s="256" t="s">
        <v>133</v>
      </c>
      <c r="H23" s="256"/>
      <c r="I23" s="256"/>
      <c r="J23" s="256"/>
      <c r="K23" s="256"/>
      <c r="L23" s="256"/>
      <c r="M23" s="256"/>
      <c r="N23" s="256"/>
      <c r="O23" s="256"/>
      <c r="P23" s="256"/>
      <c r="Q23" s="2"/>
      <c r="R23" s="2"/>
      <c r="S23" s="2"/>
      <c r="T23" s="23"/>
      <c r="U23" s="2"/>
      <c r="V23" s="2"/>
      <c r="W23" s="2"/>
      <c r="X23" s="24" t="s">
        <v>123</v>
      </c>
      <c r="Y23" s="256" t="s">
        <v>134</v>
      </c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"/>
      <c r="AQ23" s="24" t="s">
        <v>9</v>
      </c>
      <c r="AR23" s="256" t="s">
        <v>135</v>
      </c>
      <c r="AS23" s="256"/>
      <c r="AT23" s="256"/>
      <c r="AU23" s="256"/>
      <c r="AV23" s="256"/>
      <c r="AW23" s="256"/>
      <c r="AX23" s="256"/>
      <c r="AY23" s="256"/>
      <c r="AZ23" s="23"/>
      <c r="BA23" s="23"/>
      <c r="BB23" s="2"/>
      <c r="BC23" s="23"/>
      <c r="BD23" s="23"/>
      <c r="BE23" s="2"/>
    </row>
    <row r="26" spans="1:60" s="35" customFormat="1" ht="13.5" customHeight="1" x14ac:dyDescent="0.2">
      <c r="A26" s="239" t="s">
        <v>109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39"/>
      <c r="AZ26" s="33"/>
      <c r="BA26" s="33"/>
      <c r="BB26" s="34"/>
      <c r="BC26" s="33"/>
      <c r="BD26" s="33"/>
      <c r="BE26" s="34"/>
    </row>
    <row r="27" spans="1:60" ht="13.5" customHeight="1" x14ac:dyDescent="0.15">
      <c r="A27" s="240"/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  <c r="AC27" s="240"/>
      <c r="AD27" s="240"/>
      <c r="AE27" s="240"/>
      <c r="AF27" s="240"/>
      <c r="AG27" s="240"/>
      <c r="AH27" s="240"/>
      <c r="AI27" s="240"/>
      <c r="AJ27" s="240"/>
      <c r="AK27" s="240"/>
      <c r="AL27" s="240"/>
      <c r="AM27" s="240"/>
      <c r="AN27" s="240"/>
      <c r="AO27" s="240"/>
      <c r="AP27" s="240"/>
      <c r="AQ27" s="240"/>
      <c r="AR27" s="240"/>
      <c r="AS27" s="240"/>
      <c r="AT27" s="240"/>
      <c r="AU27" s="240"/>
      <c r="AV27" s="240"/>
      <c r="AW27" s="240"/>
      <c r="AX27" s="240"/>
      <c r="AY27" s="240"/>
      <c r="AZ27" s="240"/>
      <c r="BA27" s="240"/>
      <c r="BB27" s="240"/>
      <c r="BC27" s="240"/>
      <c r="BD27" s="240"/>
      <c r="BE27" s="240"/>
    </row>
    <row r="28" spans="1:60" s="35" customFormat="1" ht="13.5" customHeight="1" x14ac:dyDescent="0.2">
      <c r="A28" s="241" t="s">
        <v>110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 t="s">
        <v>27</v>
      </c>
      <c r="T28" s="242"/>
      <c r="U28" s="242"/>
      <c r="V28" s="242"/>
      <c r="W28" s="242"/>
      <c r="X28" s="242"/>
      <c r="Y28" s="242"/>
      <c r="Z28" s="242"/>
      <c r="AA28" s="242"/>
      <c r="AB28" s="242" t="s">
        <v>111</v>
      </c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  <c r="AN28" s="242"/>
      <c r="AO28" s="242"/>
      <c r="AP28" s="242"/>
      <c r="AQ28" s="242"/>
      <c r="AR28" s="242"/>
      <c r="AS28" s="242"/>
      <c r="AT28" s="242"/>
      <c r="AU28" s="242"/>
      <c r="AV28" s="242"/>
      <c r="AW28" s="212" t="s">
        <v>28</v>
      </c>
      <c r="AX28" s="213"/>
      <c r="AY28" s="214"/>
      <c r="AZ28" s="242" t="s">
        <v>29</v>
      </c>
      <c r="BA28" s="242"/>
      <c r="BB28" s="242"/>
      <c r="BC28" s="242" t="s">
        <v>10</v>
      </c>
      <c r="BD28" s="242"/>
      <c r="BE28" s="242"/>
    </row>
    <row r="29" spans="1:60" s="35" customFormat="1" ht="33" customHeight="1" x14ac:dyDescent="0.2">
      <c r="A29" s="241"/>
      <c r="B29" s="242"/>
      <c r="C29" s="242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 t="s">
        <v>7</v>
      </c>
      <c r="AC29" s="242"/>
      <c r="AD29" s="242"/>
      <c r="AE29" s="242"/>
      <c r="AF29" s="242"/>
      <c r="AG29" s="242"/>
      <c r="AH29" s="242"/>
      <c r="AI29" s="242" t="s">
        <v>112</v>
      </c>
      <c r="AJ29" s="242"/>
      <c r="AK29" s="242"/>
      <c r="AL29" s="242"/>
      <c r="AM29" s="242"/>
      <c r="AN29" s="242"/>
      <c r="AO29" s="242"/>
      <c r="AP29" s="242" t="s">
        <v>11</v>
      </c>
      <c r="AQ29" s="242"/>
      <c r="AR29" s="242"/>
      <c r="AS29" s="242"/>
      <c r="AT29" s="242"/>
      <c r="AU29" s="242"/>
      <c r="AV29" s="242"/>
      <c r="AW29" s="244" t="s">
        <v>243</v>
      </c>
      <c r="AX29" s="245"/>
      <c r="AY29" s="246"/>
      <c r="AZ29" s="242"/>
      <c r="BA29" s="243"/>
      <c r="BB29" s="242"/>
      <c r="BC29" s="242"/>
      <c r="BD29" s="243"/>
      <c r="BE29" s="242"/>
    </row>
    <row r="30" spans="1:60" s="35" customFormat="1" ht="13.5" customHeight="1" x14ac:dyDescent="0.2">
      <c r="A30" s="241"/>
      <c r="B30" s="242"/>
      <c r="C30" s="242"/>
      <c r="D30" s="242"/>
      <c r="E30" s="242"/>
      <c r="F30" s="242"/>
      <c r="G30" s="242" t="s">
        <v>113</v>
      </c>
      <c r="H30" s="242"/>
      <c r="I30" s="242"/>
      <c r="J30" s="242"/>
      <c r="K30" s="242"/>
      <c r="L30" s="242"/>
      <c r="M30" s="242" t="s">
        <v>114</v>
      </c>
      <c r="N30" s="242"/>
      <c r="O30" s="242"/>
      <c r="P30" s="242"/>
      <c r="Q30" s="242"/>
      <c r="R30" s="242"/>
      <c r="S30" s="242" t="s">
        <v>10</v>
      </c>
      <c r="T30" s="242"/>
      <c r="U30" s="242"/>
      <c r="V30" s="242" t="s">
        <v>113</v>
      </c>
      <c r="W30" s="242"/>
      <c r="X30" s="242"/>
      <c r="Y30" s="242" t="s">
        <v>114</v>
      </c>
      <c r="Z30" s="242"/>
      <c r="AA30" s="242"/>
      <c r="AB30" s="242" t="s">
        <v>10</v>
      </c>
      <c r="AC30" s="242"/>
      <c r="AD30" s="242"/>
      <c r="AE30" s="242" t="s">
        <v>113</v>
      </c>
      <c r="AF30" s="242"/>
      <c r="AG30" s="242" t="s">
        <v>114</v>
      </c>
      <c r="AH30" s="242"/>
      <c r="AI30" s="242" t="s">
        <v>10</v>
      </c>
      <c r="AJ30" s="242"/>
      <c r="AK30" s="242"/>
      <c r="AL30" s="242" t="s">
        <v>113</v>
      </c>
      <c r="AM30" s="242"/>
      <c r="AN30" s="242" t="s">
        <v>114</v>
      </c>
      <c r="AO30" s="242"/>
      <c r="AP30" s="242" t="s">
        <v>10</v>
      </c>
      <c r="AQ30" s="242"/>
      <c r="AR30" s="242"/>
      <c r="AS30" s="242" t="s">
        <v>113</v>
      </c>
      <c r="AT30" s="242"/>
      <c r="AU30" s="242" t="s">
        <v>114</v>
      </c>
      <c r="AV30" s="242"/>
      <c r="AW30" s="247"/>
      <c r="AX30" s="248"/>
      <c r="AY30" s="249"/>
      <c r="AZ30" s="242"/>
      <c r="BA30" s="242"/>
      <c r="BB30" s="242"/>
      <c r="BC30" s="242"/>
      <c r="BD30" s="242"/>
      <c r="BE30" s="242"/>
    </row>
    <row r="31" spans="1:60" s="35" customFormat="1" ht="20.25" customHeight="1" x14ac:dyDescent="0.2">
      <c r="A31" s="241"/>
      <c r="B31" s="250"/>
      <c r="C31" s="250"/>
      <c r="D31" s="251" t="s">
        <v>116</v>
      </c>
      <c r="E31" s="251"/>
      <c r="F31" s="251"/>
      <c r="G31" s="250" t="s">
        <v>115</v>
      </c>
      <c r="H31" s="250"/>
      <c r="I31" s="250"/>
      <c r="J31" s="251" t="s">
        <v>116</v>
      </c>
      <c r="K31" s="251"/>
      <c r="L31" s="251"/>
      <c r="M31" s="250" t="s">
        <v>115</v>
      </c>
      <c r="N31" s="250"/>
      <c r="O31" s="250"/>
      <c r="P31" s="251" t="s">
        <v>116</v>
      </c>
      <c r="Q31" s="251"/>
      <c r="R31" s="251"/>
      <c r="S31" s="250" t="s">
        <v>115</v>
      </c>
      <c r="T31" s="250"/>
      <c r="U31" s="250"/>
      <c r="V31" s="250" t="s">
        <v>115</v>
      </c>
      <c r="W31" s="250"/>
      <c r="X31" s="250"/>
      <c r="Y31" s="250" t="s">
        <v>115</v>
      </c>
      <c r="Z31" s="250"/>
      <c r="AA31" s="250"/>
      <c r="AB31" s="250" t="s">
        <v>115</v>
      </c>
      <c r="AC31" s="250"/>
      <c r="AD31" s="250"/>
      <c r="AE31" s="250" t="s">
        <v>115</v>
      </c>
      <c r="AF31" s="250"/>
      <c r="AG31" s="250" t="s">
        <v>115</v>
      </c>
      <c r="AH31" s="250"/>
      <c r="AI31" s="250" t="s">
        <v>115</v>
      </c>
      <c r="AJ31" s="250"/>
      <c r="AK31" s="250"/>
      <c r="AL31" s="250" t="s">
        <v>115</v>
      </c>
      <c r="AM31" s="250"/>
      <c r="AN31" s="250" t="s">
        <v>115</v>
      </c>
      <c r="AO31" s="250"/>
      <c r="AP31" s="250" t="s">
        <v>115</v>
      </c>
      <c r="AQ31" s="250"/>
      <c r="AR31" s="250"/>
      <c r="AS31" s="250" t="s">
        <v>115</v>
      </c>
      <c r="AT31" s="250"/>
      <c r="AU31" s="250" t="s">
        <v>115</v>
      </c>
      <c r="AV31" s="250"/>
      <c r="AW31" s="250" t="s">
        <v>115</v>
      </c>
      <c r="AX31" s="250"/>
      <c r="AY31" s="250"/>
      <c r="AZ31" s="250" t="s">
        <v>115</v>
      </c>
      <c r="BA31" s="250"/>
      <c r="BB31" s="250"/>
      <c r="BC31" s="250" t="s">
        <v>115</v>
      </c>
      <c r="BD31" s="250"/>
      <c r="BE31" s="250"/>
    </row>
    <row r="32" spans="1:60" s="35" customFormat="1" ht="13.5" customHeight="1" x14ac:dyDescent="0.2">
      <c r="A32" s="36" t="s">
        <v>117</v>
      </c>
      <c r="B32" s="252">
        <f>G32+M32</f>
        <v>39</v>
      </c>
      <c r="C32" s="252"/>
      <c r="D32" s="253">
        <f>B32*36</f>
        <v>1404</v>
      </c>
      <c r="E32" s="253"/>
      <c r="F32" s="253"/>
      <c r="G32" s="253">
        <v>17</v>
      </c>
      <c r="H32" s="253"/>
      <c r="I32" s="253"/>
      <c r="J32" s="253">
        <f>G32*36</f>
        <v>612</v>
      </c>
      <c r="K32" s="253"/>
      <c r="L32" s="253"/>
      <c r="M32" s="253">
        <v>22</v>
      </c>
      <c r="N32" s="253"/>
      <c r="O32" s="253"/>
      <c r="P32" s="253">
        <f>M32*36</f>
        <v>792</v>
      </c>
      <c r="Q32" s="253"/>
      <c r="R32" s="253"/>
      <c r="S32" s="252">
        <v>2</v>
      </c>
      <c r="T32" s="252"/>
      <c r="U32" s="252"/>
      <c r="V32" s="252"/>
      <c r="W32" s="252"/>
      <c r="X32" s="252"/>
      <c r="Y32" s="252">
        <v>2</v>
      </c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2"/>
      <c r="AN32" s="252"/>
      <c r="AO32" s="252"/>
      <c r="AP32" s="252"/>
      <c r="AQ32" s="252"/>
      <c r="AR32" s="252"/>
      <c r="AS32" s="252"/>
      <c r="AT32" s="252"/>
      <c r="AU32" s="252"/>
      <c r="AV32" s="252"/>
      <c r="AW32" s="252"/>
      <c r="AX32" s="252"/>
      <c r="AY32" s="252"/>
      <c r="AZ32" s="252" t="s">
        <v>118</v>
      </c>
      <c r="BA32" s="252"/>
      <c r="BB32" s="252"/>
      <c r="BC32" s="252">
        <v>52</v>
      </c>
      <c r="BD32" s="252"/>
      <c r="BE32" s="252"/>
    </row>
    <row r="33" spans="1:57" s="35" customFormat="1" ht="13.5" customHeight="1" x14ac:dyDescent="0.2">
      <c r="A33" s="36" t="s">
        <v>119</v>
      </c>
      <c r="B33" s="252">
        <v>35</v>
      </c>
      <c r="C33" s="252"/>
      <c r="D33" s="253">
        <f>B33*36</f>
        <v>1260</v>
      </c>
      <c r="E33" s="253"/>
      <c r="F33" s="253"/>
      <c r="G33" s="253">
        <v>17</v>
      </c>
      <c r="H33" s="253"/>
      <c r="I33" s="253"/>
      <c r="J33" s="253">
        <f t="shared" ref="J33:J35" si="0">G33*36</f>
        <v>612</v>
      </c>
      <c r="K33" s="253"/>
      <c r="L33" s="253"/>
      <c r="M33" s="253">
        <v>18</v>
      </c>
      <c r="N33" s="253"/>
      <c r="O33" s="253"/>
      <c r="P33" s="253">
        <f t="shared" ref="P33:P35" si="1">M33*36</f>
        <v>648</v>
      </c>
      <c r="Q33" s="253"/>
      <c r="R33" s="253"/>
      <c r="S33" s="252">
        <v>1</v>
      </c>
      <c r="T33" s="252"/>
      <c r="U33" s="252"/>
      <c r="V33" s="252"/>
      <c r="W33" s="252"/>
      <c r="X33" s="252"/>
      <c r="Y33" s="252" t="s">
        <v>120</v>
      </c>
      <c r="Z33" s="252"/>
      <c r="AA33" s="252"/>
      <c r="AB33" s="252">
        <v>2</v>
      </c>
      <c r="AC33" s="252"/>
      <c r="AD33" s="252"/>
      <c r="AE33" s="252"/>
      <c r="AF33" s="252"/>
      <c r="AG33" s="252">
        <v>2</v>
      </c>
      <c r="AH33" s="252"/>
      <c r="AI33" s="252">
        <v>3</v>
      </c>
      <c r="AJ33" s="252"/>
      <c r="AK33" s="252"/>
      <c r="AL33" s="252"/>
      <c r="AM33" s="252"/>
      <c r="AN33" s="252">
        <v>3</v>
      </c>
      <c r="AO33" s="252"/>
      <c r="AP33" s="252"/>
      <c r="AQ33" s="252"/>
      <c r="AR33" s="252"/>
      <c r="AS33" s="252"/>
      <c r="AT33" s="252"/>
      <c r="AU33" s="252"/>
      <c r="AV33" s="252"/>
      <c r="AW33" s="252"/>
      <c r="AX33" s="252"/>
      <c r="AY33" s="252"/>
      <c r="AZ33" s="252" t="s">
        <v>118</v>
      </c>
      <c r="BA33" s="252"/>
      <c r="BB33" s="252"/>
      <c r="BC33" s="252">
        <v>52</v>
      </c>
      <c r="BD33" s="252"/>
      <c r="BE33" s="252"/>
    </row>
    <row r="34" spans="1:57" s="35" customFormat="1" ht="13.5" customHeight="1" x14ac:dyDescent="0.2">
      <c r="A34" s="36" t="s">
        <v>24</v>
      </c>
      <c r="B34" s="252">
        <v>28</v>
      </c>
      <c r="C34" s="252"/>
      <c r="D34" s="253">
        <f>B34*36</f>
        <v>1008</v>
      </c>
      <c r="E34" s="253"/>
      <c r="F34" s="253"/>
      <c r="G34" s="253">
        <v>14</v>
      </c>
      <c r="H34" s="253"/>
      <c r="I34" s="253"/>
      <c r="J34" s="253">
        <f t="shared" si="0"/>
        <v>504</v>
      </c>
      <c r="K34" s="253"/>
      <c r="L34" s="253"/>
      <c r="M34" s="253">
        <v>14</v>
      </c>
      <c r="N34" s="253"/>
      <c r="O34" s="253"/>
      <c r="P34" s="253">
        <f t="shared" si="1"/>
        <v>504</v>
      </c>
      <c r="Q34" s="253"/>
      <c r="R34" s="253"/>
      <c r="S34" s="252">
        <v>1</v>
      </c>
      <c r="T34" s="252"/>
      <c r="U34" s="252"/>
      <c r="V34" s="252"/>
      <c r="W34" s="252"/>
      <c r="X34" s="252"/>
      <c r="Y34" s="252" t="s">
        <v>120</v>
      </c>
      <c r="Z34" s="252"/>
      <c r="AA34" s="252"/>
      <c r="AB34" s="252">
        <v>7</v>
      </c>
      <c r="AC34" s="252"/>
      <c r="AD34" s="252"/>
      <c r="AE34" s="252">
        <v>3</v>
      </c>
      <c r="AF34" s="252"/>
      <c r="AG34" s="252">
        <v>4</v>
      </c>
      <c r="AH34" s="252"/>
      <c r="AI34" s="252">
        <v>6</v>
      </c>
      <c r="AJ34" s="252"/>
      <c r="AK34" s="252"/>
      <c r="AL34" s="252"/>
      <c r="AM34" s="252"/>
      <c r="AN34" s="252">
        <v>6</v>
      </c>
      <c r="AO34" s="252"/>
      <c r="AP34" s="252"/>
      <c r="AQ34" s="252"/>
      <c r="AR34" s="252"/>
      <c r="AS34" s="252"/>
      <c r="AT34" s="252"/>
      <c r="AU34" s="252"/>
      <c r="AV34" s="252"/>
      <c r="AW34" s="252"/>
      <c r="AX34" s="252"/>
      <c r="AY34" s="252"/>
      <c r="AZ34" s="252" t="s">
        <v>121</v>
      </c>
      <c r="BA34" s="252"/>
      <c r="BB34" s="252"/>
      <c r="BC34" s="252">
        <v>52</v>
      </c>
      <c r="BD34" s="252"/>
      <c r="BE34" s="252"/>
    </row>
    <row r="35" spans="1:57" s="35" customFormat="1" ht="13.5" customHeight="1" x14ac:dyDescent="0.2">
      <c r="A35" s="36" t="s">
        <v>122</v>
      </c>
      <c r="B35" s="252">
        <v>24</v>
      </c>
      <c r="C35" s="252"/>
      <c r="D35" s="253">
        <f>B35*36</f>
        <v>864</v>
      </c>
      <c r="E35" s="253"/>
      <c r="F35" s="253"/>
      <c r="G35" s="253">
        <v>14</v>
      </c>
      <c r="H35" s="253"/>
      <c r="I35" s="253"/>
      <c r="J35" s="253">
        <f t="shared" si="0"/>
        <v>504</v>
      </c>
      <c r="K35" s="253"/>
      <c r="L35" s="253"/>
      <c r="M35" s="253">
        <v>10</v>
      </c>
      <c r="N35" s="253"/>
      <c r="O35" s="253"/>
      <c r="P35" s="253">
        <f t="shared" si="1"/>
        <v>360</v>
      </c>
      <c r="Q35" s="253"/>
      <c r="R35" s="253"/>
      <c r="S35" s="252">
        <v>1</v>
      </c>
      <c r="T35" s="252"/>
      <c r="U35" s="252"/>
      <c r="V35" s="252"/>
      <c r="W35" s="252"/>
      <c r="X35" s="252"/>
      <c r="Y35" s="252" t="s">
        <v>120</v>
      </c>
      <c r="Z35" s="252"/>
      <c r="AA35" s="252"/>
      <c r="AB35" s="252">
        <v>3</v>
      </c>
      <c r="AC35" s="252"/>
      <c r="AD35" s="252"/>
      <c r="AE35" s="252">
        <v>3</v>
      </c>
      <c r="AF35" s="252"/>
      <c r="AG35" s="252" t="s">
        <v>242</v>
      </c>
      <c r="AH35" s="252"/>
      <c r="AI35" s="252">
        <v>3</v>
      </c>
      <c r="AJ35" s="252"/>
      <c r="AK35" s="252"/>
      <c r="AL35" s="252" t="s">
        <v>242</v>
      </c>
      <c r="AM35" s="252"/>
      <c r="AN35" s="252">
        <v>3</v>
      </c>
      <c r="AO35" s="252"/>
      <c r="AP35" s="252">
        <v>4</v>
      </c>
      <c r="AQ35" s="252"/>
      <c r="AR35" s="252"/>
      <c r="AS35" s="252"/>
      <c r="AT35" s="252"/>
      <c r="AU35" s="252">
        <v>4</v>
      </c>
      <c r="AV35" s="252"/>
      <c r="AW35" s="252">
        <v>6</v>
      </c>
      <c r="AX35" s="252"/>
      <c r="AY35" s="252"/>
      <c r="AZ35" s="252">
        <v>2</v>
      </c>
      <c r="BA35" s="252"/>
      <c r="BB35" s="252"/>
      <c r="BC35" s="252">
        <v>43</v>
      </c>
      <c r="BD35" s="252"/>
      <c r="BE35" s="252"/>
    </row>
    <row r="36" spans="1:57" s="35" customFormat="1" ht="13.5" customHeight="1" x14ac:dyDescent="0.2">
      <c r="A36" s="37" t="s">
        <v>10</v>
      </c>
      <c r="B36" s="254">
        <f>B32+B33+B34+B35</f>
        <v>126</v>
      </c>
      <c r="C36" s="254"/>
      <c r="D36" s="255">
        <f>B36*36</f>
        <v>4536</v>
      </c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4">
        <f>S32+S33+S34+S35</f>
        <v>5</v>
      </c>
      <c r="T36" s="254"/>
      <c r="U36" s="254"/>
      <c r="V36" s="254"/>
      <c r="W36" s="254"/>
      <c r="X36" s="254"/>
      <c r="Y36" s="254"/>
      <c r="Z36" s="254"/>
      <c r="AA36" s="254"/>
      <c r="AB36" s="254">
        <f>AB32+AB33+AB34+AB35</f>
        <v>12</v>
      </c>
      <c r="AC36" s="254"/>
      <c r="AD36" s="254"/>
      <c r="AE36" s="254"/>
      <c r="AF36" s="254"/>
      <c r="AG36" s="254"/>
      <c r="AH36" s="254"/>
      <c r="AI36" s="254">
        <f>AI32+AI33+AI34+AI35</f>
        <v>12</v>
      </c>
      <c r="AJ36" s="254"/>
      <c r="AK36" s="254"/>
      <c r="AL36" s="254"/>
      <c r="AM36" s="254"/>
      <c r="AN36" s="254"/>
      <c r="AO36" s="254"/>
      <c r="AP36" s="254">
        <f>AP32+AP33+AP34+AP35</f>
        <v>4</v>
      </c>
      <c r="AQ36" s="254"/>
      <c r="AR36" s="254"/>
      <c r="AS36" s="254"/>
      <c r="AT36" s="254"/>
      <c r="AU36" s="254"/>
      <c r="AV36" s="254"/>
      <c r="AW36" s="254">
        <v>6</v>
      </c>
      <c r="AX36" s="254"/>
      <c r="AY36" s="254"/>
      <c r="AZ36" s="254">
        <f>AZ32+AZ33+AZ34+AZ35</f>
        <v>34</v>
      </c>
      <c r="BA36" s="254"/>
      <c r="BB36" s="254"/>
      <c r="BC36" s="254">
        <v>199</v>
      </c>
      <c r="BD36" s="254"/>
      <c r="BE36" s="254"/>
    </row>
    <row r="37" spans="1:57" s="35" customFormat="1" ht="13.5" customHeight="1" x14ac:dyDescent="0.2"/>
  </sheetData>
  <mergeCells count="208">
    <mergeCell ref="G23:P23"/>
    <mergeCell ref="Y23:AO23"/>
    <mergeCell ref="AR23:AY23"/>
    <mergeCell ref="A19:E19"/>
    <mergeCell ref="G19:V19"/>
    <mergeCell ref="Y19:AE19"/>
    <mergeCell ref="AR19:BE19"/>
    <mergeCell ref="G21:P21"/>
    <mergeCell ref="Y21:AO21"/>
    <mergeCell ref="AR21:BB21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W35:AY35"/>
    <mergeCell ref="AZ35:BB35"/>
    <mergeCell ref="BC35:BE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AZ34:BB34"/>
    <mergeCell ref="BC34:BE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P34:R34"/>
    <mergeCell ref="S34:U34"/>
    <mergeCell ref="V34:X34"/>
    <mergeCell ref="Y34:AA34"/>
    <mergeCell ref="AI34:AK34"/>
    <mergeCell ref="AL34:AM34"/>
    <mergeCell ref="AP33:AR33"/>
    <mergeCell ref="AS33:AT33"/>
    <mergeCell ref="AU33:AV33"/>
    <mergeCell ref="AE33:AF33"/>
    <mergeCell ref="AG33:AH33"/>
    <mergeCell ref="AI33:AK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AL32:AM32"/>
    <mergeCell ref="AN32:AO32"/>
    <mergeCell ref="AP32:AR32"/>
    <mergeCell ref="AS32:AT32"/>
    <mergeCell ref="AL33:AM33"/>
    <mergeCell ref="AN33:AO33"/>
    <mergeCell ref="AZ33:BB33"/>
    <mergeCell ref="BC33:BE33"/>
    <mergeCell ref="P33:R33"/>
    <mergeCell ref="S33:U33"/>
    <mergeCell ref="V33:X33"/>
    <mergeCell ref="Y33:AA33"/>
    <mergeCell ref="AB33:AD33"/>
    <mergeCell ref="AW33:AY33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AI32:AK32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26:AY26"/>
    <mergeCell ref="A27:BE27"/>
    <mergeCell ref="A28:A31"/>
    <mergeCell ref="B28:R29"/>
    <mergeCell ref="S28:AA29"/>
    <mergeCell ref="AB28:AV28"/>
    <mergeCell ref="AZ28:BB30"/>
    <mergeCell ref="BC28:BE30"/>
    <mergeCell ref="AB29:AH29"/>
    <mergeCell ref="AI29:AO29"/>
    <mergeCell ref="AP29:AV29"/>
    <mergeCell ref="AW29:AY30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BG3:BG12"/>
    <mergeCell ref="AZ18:BB18"/>
    <mergeCell ref="BC18:BG18"/>
    <mergeCell ref="BB17:BC17"/>
    <mergeCell ref="A18:E18"/>
    <mergeCell ref="G18:M18"/>
    <mergeCell ref="O18:U18"/>
    <mergeCell ref="W18:AC18"/>
    <mergeCell ref="AE18:AK18"/>
    <mergeCell ref="AM18:AS18"/>
    <mergeCell ref="AU18:AY18"/>
    <mergeCell ref="BB14:BC14"/>
    <mergeCell ref="BE3:BE12"/>
    <mergeCell ref="BF3:BF12"/>
    <mergeCell ref="AO3:AR4"/>
    <mergeCell ref="AS3:AS12"/>
    <mergeCell ref="BB16:BC16"/>
    <mergeCell ref="AZ3:AZ12"/>
    <mergeCell ref="BA3:BA12"/>
    <mergeCell ref="BB3:BC12"/>
    <mergeCell ref="BD3:BD12"/>
    <mergeCell ref="AW28:AY28"/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AY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210"/>
  <sheetViews>
    <sheetView tabSelected="1" zoomScale="79" zoomScaleNormal="79" workbookViewId="0">
      <pane ySplit="6" topLeftCell="A7" activePane="bottomLeft" state="frozen"/>
      <selection pane="bottomLeft" activeCell="AA8" sqref="AA8"/>
    </sheetView>
  </sheetViews>
  <sheetFormatPr defaultColWidth="9.33203125" defaultRowHeight="15" x14ac:dyDescent="0.2"/>
  <cols>
    <col min="1" max="1" width="15.5" style="117" customWidth="1"/>
    <col min="2" max="2" width="50" style="118" customWidth="1"/>
    <col min="3" max="3" width="6.83203125" style="119" customWidth="1"/>
    <col min="4" max="4" width="5.83203125" style="120" customWidth="1"/>
    <col min="5" max="5" width="6.83203125" style="120" customWidth="1"/>
    <col min="6" max="6" width="5.83203125" style="120" customWidth="1"/>
    <col min="7" max="7" width="7" style="120" customWidth="1"/>
    <col min="8" max="8" width="8.6640625" style="120" customWidth="1"/>
    <col min="9" max="9" width="6.33203125" style="117" customWidth="1"/>
    <col min="10" max="10" width="9.1640625" style="120" customWidth="1"/>
    <col min="11" max="11" width="6.83203125" style="120" customWidth="1"/>
    <col min="12" max="12" width="8.5" style="120" customWidth="1"/>
    <col min="13" max="13" width="8.33203125" style="120" customWidth="1"/>
    <col min="14" max="14" width="9.33203125" style="117"/>
    <col min="15" max="15" width="7.5" style="117" customWidth="1"/>
    <col min="16" max="16" width="7.33203125" style="120" customWidth="1"/>
    <col min="17" max="17" width="8.6640625" style="117" customWidth="1"/>
    <col min="18" max="18" width="7.33203125" style="117" customWidth="1"/>
    <col min="19" max="19" width="7.1640625" style="117" customWidth="1"/>
    <col min="20" max="20" width="7.33203125" style="117" customWidth="1"/>
    <col min="21" max="21" width="9.5" style="121" customWidth="1"/>
    <col min="22" max="22" width="9" style="121" customWidth="1"/>
    <col min="23" max="23" width="6.6640625" style="121" customWidth="1"/>
    <col min="24" max="24" width="8.83203125" style="120" customWidth="1"/>
    <col min="25" max="25" width="6.83203125" style="120" customWidth="1"/>
    <col min="26" max="26" width="8.83203125" style="120" customWidth="1"/>
    <col min="27" max="27" width="6.83203125" style="120" customWidth="1"/>
    <col min="28" max="28" width="11.6640625" style="120" customWidth="1"/>
    <col min="29" max="29" width="7.83203125" style="120" customWidth="1"/>
    <col min="30" max="30" width="10.1640625" style="120" customWidth="1"/>
    <col min="31" max="31" width="8.33203125" style="120" customWidth="1"/>
    <col min="32" max="32" width="10.1640625" style="120" customWidth="1"/>
    <col min="33" max="33" width="7.5" style="120" customWidth="1"/>
    <col min="34" max="34" width="12" style="120" customWidth="1"/>
    <col min="35" max="16384" width="9.33203125" style="117"/>
  </cols>
  <sheetData>
    <row r="1" spans="1:77" s="61" customFormat="1" ht="12" x14ac:dyDescent="0.2">
      <c r="A1" s="265" t="s">
        <v>42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146"/>
    </row>
    <row r="2" spans="1:77" s="61" customFormat="1" ht="5.25" customHeight="1" x14ac:dyDescent="0.2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150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</row>
    <row r="3" spans="1:77" s="61" customFormat="1" ht="19.5" customHeight="1" x14ac:dyDescent="0.2">
      <c r="A3" s="266" t="s">
        <v>8</v>
      </c>
      <c r="B3" s="267" t="s">
        <v>65</v>
      </c>
      <c r="C3" s="264" t="s">
        <v>339</v>
      </c>
      <c r="D3" s="264"/>
      <c r="E3" s="264"/>
      <c r="F3" s="264"/>
      <c r="G3" s="264"/>
      <c r="H3" s="260" t="s">
        <v>43</v>
      </c>
      <c r="I3" s="264" t="s">
        <v>36</v>
      </c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 t="s">
        <v>44</v>
      </c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46"/>
    </row>
    <row r="4" spans="1:77" s="61" customFormat="1" ht="28.5" customHeight="1" x14ac:dyDescent="0.2">
      <c r="A4" s="266"/>
      <c r="B4" s="267"/>
      <c r="C4" s="264"/>
      <c r="D4" s="264"/>
      <c r="E4" s="264"/>
      <c r="F4" s="264"/>
      <c r="G4" s="264"/>
      <c r="H4" s="260"/>
      <c r="I4" s="260" t="s">
        <v>67</v>
      </c>
      <c r="J4" s="264" t="s">
        <v>41</v>
      </c>
      <c r="K4" s="264"/>
      <c r="L4" s="264"/>
      <c r="M4" s="264"/>
      <c r="N4" s="264"/>
      <c r="O4" s="264"/>
      <c r="P4" s="264"/>
      <c r="Q4" s="261" t="s">
        <v>216</v>
      </c>
      <c r="R4" s="261"/>
      <c r="S4" s="261"/>
      <c r="T4" s="260" t="s">
        <v>28</v>
      </c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46"/>
    </row>
    <row r="5" spans="1:77" s="61" customFormat="1" ht="12.95" customHeight="1" x14ac:dyDescent="0.2">
      <c r="A5" s="266"/>
      <c r="B5" s="267"/>
      <c r="C5" s="264"/>
      <c r="D5" s="264"/>
      <c r="E5" s="264"/>
      <c r="F5" s="264"/>
      <c r="G5" s="264"/>
      <c r="H5" s="260"/>
      <c r="I5" s="260"/>
      <c r="J5" s="260" t="s">
        <v>71</v>
      </c>
      <c r="K5" s="264" t="s">
        <v>68</v>
      </c>
      <c r="L5" s="264"/>
      <c r="M5" s="264"/>
      <c r="N5" s="264"/>
      <c r="O5" s="261" t="s">
        <v>69</v>
      </c>
      <c r="P5" s="261"/>
      <c r="Q5" s="260" t="s">
        <v>213</v>
      </c>
      <c r="R5" s="260" t="s">
        <v>214</v>
      </c>
      <c r="S5" s="260" t="s">
        <v>215</v>
      </c>
      <c r="T5" s="260"/>
      <c r="U5" s="259" t="s">
        <v>45</v>
      </c>
      <c r="V5" s="259"/>
      <c r="W5" s="259" t="s">
        <v>46</v>
      </c>
      <c r="X5" s="259"/>
      <c r="Y5" s="259"/>
      <c r="Z5" s="259"/>
      <c r="AA5" s="259" t="s">
        <v>47</v>
      </c>
      <c r="AB5" s="259"/>
      <c r="AC5" s="259"/>
      <c r="AD5" s="259"/>
      <c r="AE5" s="259" t="s">
        <v>48</v>
      </c>
      <c r="AF5" s="259"/>
      <c r="AG5" s="259"/>
      <c r="AH5" s="259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46"/>
    </row>
    <row r="6" spans="1:77" s="61" customFormat="1" ht="104.1" customHeight="1" x14ac:dyDescent="0.2">
      <c r="A6" s="266"/>
      <c r="B6" s="267"/>
      <c r="C6" s="129" t="s">
        <v>49</v>
      </c>
      <c r="D6" s="129" t="s">
        <v>50</v>
      </c>
      <c r="E6" s="129" t="s">
        <v>66</v>
      </c>
      <c r="F6" s="129" t="s">
        <v>302</v>
      </c>
      <c r="G6" s="129" t="s">
        <v>338</v>
      </c>
      <c r="H6" s="260"/>
      <c r="I6" s="260"/>
      <c r="J6" s="260"/>
      <c r="K6" s="85" t="s">
        <v>303</v>
      </c>
      <c r="L6" s="129" t="s">
        <v>37</v>
      </c>
      <c r="M6" s="129" t="s">
        <v>38</v>
      </c>
      <c r="N6" s="129" t="s">
        <v>224</v>
      </c>
      <c r="O6" s="129" t="s">
        <v>39</v>
      </c>
      <c r="P6" s="129" t="s">
        <v>40</v>
      </c>
      <c r="Q6" s="260"/>
      <c r="R6" s="260"/>
      <c r="S6" s="260"/>
      <c r="T6" s="260"/>
      <c r="U6" s="63" t="s">
        <v>192</v>
      </c>
      <c r="V6" s="63" t="s">
        <v>193</v>
      </c>
      <c r="W6" s="86" t="s">
        <v>218</v>
      </c>
      <c r="X6" s="63" t="s">
        <v>251</v>
      </c>
      <c r="Y6" s="86" t="s">
        <v>219</v>
      </c>
      <c r="Z6" s="63" t="s">
        <v>252</v>
      </c>
      <c r="AA6" s="86" t="s">
        <v>220</v>
      </c>
      <c r="AB6" s="63" t="s">
        <v>253</v>
      </c>
      <c r="AC6" s="86" t="s">
        <v>221</v>
      </c>
      <c r="AD6" s="63" t="s">
        <v>254</v>
      </c>
      <c r="AE6" s="86" t="s">
        <v>222</v>
      </c>
      <c r="AF6" s="63" t="s">
        <v>255</v>
      </c>
      <c r="AG6" s="86" t="s">
        <v>223</v>
      </c>
      <c r="AH6" s="63" t="s">
        <v>256</v>
      </c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46"/>
    </row>
    <row r="7" spans="1:77" s="61" customFormat="1" ht="12" x14ac:dyDescent="0.2">
      <c r="A7" s="128">
        <v>1</v>
      </c>
      <c r="B7" s="128">
        <v>2</v>
      </c>
      <c r="C7" s="57">
        <v>3</v>
      </c>
      <c r="D7" s="128">
        <v>4</v>
      </c>
      <c r="E7" s="128">
        <v>5</v>
      </c>
      <c r="F7" s="128">
        <v>6</v>
      </c>
      <c r="G7" s="128">
        <v>7</v>
      </c>
      <c r="H7" s="128">
        <v>8</v>
      </c>
      <c r="I7" s="128">
        <v>9</v>
      </c>
      <c r="J7" s="128">
        <v>10</v>
      </c>
      <c r="K7" s="66">
        <v>11</v>
      </c>
      <c r="L7" s="128">
        <v>12</v>
      </c>
      <c r="M7" s="128">
        <v>13</v>
      </c>
      <c r="N7" s="128">
        <v>14</v>
      </c>
      <c r="O7" s="128">
        <v>15</v>
      </c>
      <c r="P7" s="128">
        <v>16</v>
      </c>
      <c r="Q7" s="128">
        <v>17</v>
      </c>
      <c r="R7" s="128">
        <v>18</v>
      </c>
      <c r="S7" s="128">
        <v>19</v>
      </c>
      <c r="T7" s="128">
        <v>20</v>
      </c>
      <c r="U7" s="128">
        <v>21</v>
      </c>
      <c r="V7" s="128">
        <v>22</v>
      </c>
      <c r="W7" s="128">
        <v>23</v>
      </c>
      <c r="X7" s="128">
        <v>24</v>
      </c>
      <c r="Y7" s="128">
        <v>25</v>
      </c>
      <c r="Z7" s="128">
        <v>26</v>
      </c>
      <c r="AA7" s="128">
        <v>27</v>
      </c>
      <c r="AB7" s="128">
        <v>28</v>
      </c>
      <c r="AC7" s="128">
        <v>29</v>
      </c>
      <c r="AD7" s="128">
        <v>30</v>
      </c>
      <c r="AE7" s="128">
        <v>31</v>
      </c>
      <c r="AF7" s="128">
        <v>32</v>
      </c>
      <c r="AG7" s="128">
        <v>33</v>
      </c>
      <c r="AH7" s="128">
        <v>34</v>
      </c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46"/>
    </row>
    <row r="8" spans="1:77" s="61" customFormat="1" ht="39" customHeight="1" x14ac:dyDescent="0.2">
      <c r="A8" s="130"/>
      <c r="B8" s="72" t="s">
        <v>70</v>
      </c>
      <c r="C8" s="193">
        <v>10</v>
      </c>
      <c r="D8" s="193">
        <v>1</v>
      </c>
      <c r="E8" s="193">
        <v>39</v>
      </c>
      <c r="F8" s="193" t="s">
        <v>238</v>
      </c>
      <c r="G8" s="193">
        <v>18</v>
      </c>
      <c r="H8" s="194">
        <v>5940</v>
      </c>
      <c r="I8" s="193">
        <v>518</v>
      </c>
      <c r="J8" s="123">
        <v>3962</v>
      </c>
      <c r="K8" s="123">
        <v>1936</v>
      </c>
      <c r="L8" s="123">
        <v>1944</v>
      </c>
      <c r="M8" s="123">
        <v>1936</v>
      </c>
      <c r="N8" s="194" t="s">
        <v>316</v>
      </c>
      <c r="O8" s="193">
        <v>432</v>
      </c>
      <c r="P8" s="193">
        <v>576</v>
      </c>
      <c r="Q8" s="194">
        <v>70</v>
      </c>
      <c r="R8" s="194">
        <v>20</v>
      </c>
      <c r="S8" s="194">
        <v>90</v>
      </c>
      <c r="T8" s="193">
        <v>216</v>
      </c>
      <c r="U8" s="123">
        <v>612</v>
      </c>
      <c r="V8" s="123">
        <v>792</v>
      </c>
      <c r="W8" s="123">
        <v>54</v>
      </c>
      <c r="X8" s="123">
        <v>502</v>
      </c>
      <c r="Y8" s="88">
        <v>128</v>
      </c>
      <c r="Z8" s="88">
        <v>700</v>
      </c>
      <c r="AA8" s="88">
        <v>90</v>
      </c>
      <c r="AB8" s="88">
        <v>518</v>
      </c>
      <c r="AC8" s="88">
        <v>78</v>
      </c>
      <c r="AD8" s="88">
        <v>774</v>
      </c>
      <c r="AE8" s="88">
        <v>86</v>
      </c>
      <c r="AF8" s="88">
        <v>526</v>
      </c>
      <c r="AG8" s="88">
        <v>66</v>
      </c>
      <c r="AH8" s="88">
        <v>546</v>
      </c>
      <c r="AI8" s="137"/>
      <c r="AJ8" s="138"/>
      <c r="AK8" s="139"/>
      <c r="AL8" s="139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46"/>
    </row>
    <row r="9" spans="1:77" s="61" customFormat="1" ht="24.75" customHeight="1" x14ac:dyDescent="0.2">
      <c r="A9" s="130"/>
      <c r="B9" s="72" t="s">
        <v>26</v>
      </c>
      <c r="C9" s="193">
        <v>10</v>
      </c>
      <c r="D9" s="193">
        <v>1</v>
      </c>
      <c r="E9" s="193">
        <v>39</v>
      </c>
      <c r="F9" s="193" t="s">
        <v>238</v>
      </c>
      <c r="G9" s="193">
        <v>18</v>
      </c>
      <c r="H9" s="194">
        <v>4536</v>
      </c>
      <c r="I9" s="194">
        <v>518</v>
      </c>
      <c r="J9" s="194">
        <v>3962</v>
      </c>
      <c r="K9" s="194">
        <v>1936</v>
      </c>
      <c r="L9" s="194">
        <v>1944</v>
      </c>
      <c r="M9" s="194">
        <v>1936</v>
      </c>
      <c r="N9" s="194" t="s">
        <v>316</v>
      </c>
      <c r="O9" s="193"/>
      <c r="P9" s="193"/>
      <c r="Q9" s="193"/>
      <c r="R9" s="193"/>
      <c r="S9" s="193"/>
      <c r="T9" s="193"/>
      <c r="U9" s="194">
        <v>612</v>
      </c>
      <c r="V9" s="194">
        <v>792</v>
      </c>
      <c r="W9" s="194">
        <v>54</v>
      </c>
      <c r="X9" s="194">
        <v>502</v>
      </c>
      <c r="Y9" s="87">
        <v>128</v>
      </c>
      <c r="Z9" s="87">
        <v>520</v>
      </c>
      <c r="AA9" s="87">
        <v>90</v>
      </c>
      <c r="AB9" s="87">
        <v>410</v>
      </c>
      <c r="AC9" s="87">
        <v>78</v>
      </c>
      <c r="AD9" s="87">
        <v>414</v>
      </c>
      <c r="AE9" s="87">
        <v>86</v>
      </c>
      <c r="AF9" s="87">
        <v>418</v>
      </c>
      <c r="AG9" s="87">
        <v>66</v>
      </c>
      <c r="AH9" s="87">
        <v>294</v>
      </c>
      <c r="AI9" s="137"/>
      <c r="AJ9" s="137"/>
      <c r="AK9" s="138"/>
      <c r="AL9" s="138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46"/>
    </row>
    <row r="10" spans="1:77" s="93" customFormat="1" ht="12.75" x14ac:dyDescent="0.15">
      <c r="A10" s="89" t="s">
        <v>321</v>
      </c>
      <c r="B10" s="90" t="s">
        <v>188</v>
      </c>
      <c r="C10" s="130">
        <v>4</v>
      </c>
      <c r="D10" s="130">
        <v>1</v>
      </c>
      <c r="E10" s="57">
        <v>9</v>
      </c>
      <c r="F10" s="57" t="s">
        <v>237</v>
      </c>
      <c r="G10" s="57">
        <v>2</v>
      </c>
      <c r="H10" s="88">
        <f>H11+H12+H13+H14+H15+H16+H17+H18+H19+H20+H21+H22+H23+H24+H25</f>
        <v>1476</v>
      </c>
      <c r="I10" s="96"/>
      <c r="J10" s="57">
        <v>1404</v>
      </c>
      <c r="K10" s="193">
        <f>K11+K12+K13+K14+K15+K16+K17+K18+K19+K20+K21+K22+K23+K24+K25</f>
        <v>662</v>
      </c>
      <c r="L10" s="88">
        <f>L11+L12+L13+L14+L15+L16+L17+L18+L19+L20+L21+L22+L23+L24+L25</f>
        <v>710</v>
      </c>
      <c r="M10" s="88">
        <f>M11+M12+M13+M14+M15+M16+M17+M18+M19+M20+M21+M22+M23+M24+M25</f>
        <v>662</v>
      </c>
      <c r="N10" s="88" t="s">
        <v>236</v>
      </c>
      <c r="O10" s="88"/>
      <c r="P10" s="88"/>
      <c r="Q10" s="123">
        <f>Q11+Q12+Q13+Q14+Q15+Q16+Q17+Q18+Q19+Q20+Q21+Q22+Q23+Q24+Q25</f>
        <v>40</v>
      </c>
      <c r="R10" s="123">
        <f>R11+R12+R13+R14+R15+R16+R17+R18+R19+R20+R21+R22+R23+R24+R25</f>
        <v>8</v>
      </c>
      <c r="S10" s="123">
        <f>S11+S12+S13+S14+S15+S16+S17+S18+S19+S20+S21+S22+S23+S24+S25</f>
        <v>24</v>
      </c>
      <c r="T10" s="88"/>
      <c r="U10" s="59">
        <f>U11+U12+U13+U14+U15+U16+U17+U18+U19+U20+U21+U22+U23+U24+U25</f>
        <v>612</v>
      </c>
      <c r="V10" s="75">
        <v>792</v>
      </c>
      <c r="W10" s="91"/>
      <c r="X10" s="59"/>
      <c r="Y10" s="75"/>
      <c r="Z10" s="75"/>
      <c r="AA10" s="59"/>
      <c r="AB10" s="59"/>
      <c r="AC10" s="59"/>
      <c r="AD10" s="59"/>
      <c r="AE10" s="59"/>
      <c r="AF10" s="59"/>
      <c r="AG10" s="59"/>
      <c r="AH10" s="92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7"/>
    </row>
    <row r="11" spans="1:77" s="93" customFormat="1" ht="12.75" x14ac:dyDescent="0.15">
      <c r="A11" s="94" t="s">
        <v>322</v>
      </c>
      <c r="B11" s="94" t="s">
        <v>51</v>
      </c>
      <c r="C11" s="69">
        <v>2</v>
      </c>
      <c r="D11" s="68"/>
      <c r="E11" s="69"/>
      <c r="F11" s="69"/>
      <c r="G11" s="69"/>
      <c r="H11" s="95">
        <v>72</v>
      </c>
      <c r="I11" s="96"/>
      <c r="J11" s="128">
        <f>U11+V11+X11+Z11+AB11+AD11</f>
        <v>54</v>
      </c>
      <c r="K11" s="195">
        <f>M11</f>
        <v>36</v>
      </c>
      <c r="L11" s="125">
        <f>J11-M11</f>
        <v>18</v>
      </c>
      <c r="M11" s="124">
        <v>36</v>
      </c>
      <c r="N11" s="96"/>
      <c r="O11" s="68"/>
      <c r="P11" s="68"/>
      <c r="Q11" s="128">
        <v>10</v>
      </c>
      <c r="R11" s="128">
        <v>2</v>
      </c>
      <c r="S11" s="128">
        <v>6</v>
      </c>
      <c r="T11" s="68"/>
      <c r="U11" s="58">
        <v>24</v>
      </c>
      <c r="V11" s="76">
        <v>30</v>
      </c>
      <c r="W11" s="97"/>
      <c r="X11" s="59"/>
      <c r="Y11" s="75"/>
      <c r="Z11" s="75"/>
      <c r="AA11" s="59"/>
      <c r="AB11" s="59"/>
      <c r="AC11" s="59"/>
      <c r="AD11" s="59"/>
      <c r="AE11" s="59"/>
      <c r="AF11" s="59"/>
      <c r="AG11" s="59"/>
      <c r="AH11" s="92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7"/>
    </row>
    <row r="12" spans="1:77" s="93" customFormat="1" ht="12.75" x14ac:dyDescent="0.15">
      <c r="A12" s="94" t="s">
        <v>323</v>
      </c>
      <c r="B12" s="94" t="s">
        <v>52</v>
      </c>
      <c r="C12" s="69"/>
      <c r="D12" s="68"/>
      <c r="E12" s="69">
        <v>2</v>
      </c>
      <c r="F12" s="69"/>
      <c r="G12" s="69"/>
      <c r="H12" s="95">
        <v>108</v>
      </c>
      <c r="I12" s="96"/>
      <c r="J12" s="128">
        <f>U12+V12+X12+Z12+AB12+AD12</f>
        <v>108</v>
      </c>
      <c r="K12" s="195">
        <f>M12</f>
        <v>97</v>
      </c>
      <c r="L12" s="125">
        <f>J12-M12</f>
        <v>11</v>
      </c>
      <c r="M12" s="124">
        <v>97</v>
      </c>
      <c r="N12" s="96"/>
      <c r="O12" s="68"/>
      <c r="P12" s="68"/>
      <c r="Q12" s="128"/>
      <c r="R12" s="128"/>
      <c r="S12" s="128"/>
      <c r="T12" s="68"/>
      <c r="U12" s="58">
        <v>44</v>
      </c>
      <c r="V12" s="76">
        <v>64</v>
      </c>
      <c r="W12" s="98"/>
      <c r="X12" s="58"/>
      <c r="Y12" s="76"/>
      <c r="Z12" s="76"/>
      <c r="AA12" s="58"/>
      <c r="AB12" s="58"/>
      <c r="AC12" s="58"/>
      <c r="AD12" s="58"/>
      <c r="AE12" s="58"/>
      <c r="AF12" s="58"/>
      <c r="AG12" s="58"/>
      <c r="AH12" s="99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7"/>
    </row>
    <row r="13" spans="1:77" s="93" customFormat="1" ht="12.75" x14ac:dyDescent="0.15">
      <c r="A13" s="94" t="s">
        <v>324</v>
      </c>
      <c r="B13" s="94" t="s">
        <v>0</v>
      </c>
      <c r="C13" s="69"/>
      <c r="D13" s="68"/>
      <c r="E13" s="69">
        <v>2</v>
      </c>
      <c r="F13" s="69"/>
      <c r="G13" s="69"/>
      <c r="H13" s="95">
        <v>136</v>
      </c>
      <c r="I13" s="96"/>
      <c r="J13" s="128">
        <f t="shared" ref="J13:J23" si="0">U13+V13+X13+Z13+AB13+AD13</f>
        <v>136</v>
      </c>
      <c r="K13" s="195">
        <f t="shared" ref="K13:K23" si="1">M13</f>
        <v>16</v>
      </c>
      <c r="L13" s="125">
        <f t="shared" ref="L13:L23" si="2">J13-M13</f>
        <v>120</v>
      </c>
      <c r="M13" s="124">
        <v>16</v>
      </c>
      <c r="N13" s="96"/>
      <c r="O13" s="68"/>
      <c r="P13" s="68"/>
      <c r="Q13" s="128"/>
      <c r="R13" s="128"/>
      <c r="S13" s="128"/>
      <c r="T13" s="68"/>
      <c r="U13" s="58">
        <v>68</v>
      </c>
      <c r="V13" s="76">
        <v>68</v>
      </c>
      <c r="W13" s="98"/>
      <c r="X13" s="58"/>
      <c r="Y13" s="76"/>
      <c r="Z13" s="76"/>
      <c r="AA13" s="58"/>
      <c r="AB13" s="58"/>
      <c r="AC13" s="58"/>
      <c r="AD13" s="58"/>
      <c r="AE13" s="58"/>
      <c r="AF13" s="58"/>
      <c r="AG13" s="58"/>
      <c r="AH13" s="99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7"/>
    </row>
    <row r="14" spans="1:77" s="93" customFormat="1" ht="12.75" x14ac:dyDescent="0.15">
      <c r="A14" s="94" t="s">
        <v>325</v>
      </c>
      <c r="B14" s="100" t="s">
        <v>233</v>
      </c>
      <c r="C14" s="69"/>
      <c r="D14" s="68"/>
      <c r="E14" s="69">
        <v>2</v>
      </c>
      <c r="F14" s="69"/>
      <c r="G14" s="69"/>
      <c r="H14" s="95">
        <v>72</v>
      </c>
      <c r="I14" s="96"/>
      <c r="J14" s="128">
        <f t="shared" si="0"/>
        <v>72</v>
      </c>
      <c r="K14" s="195">
        <f t="shared" si="1"/>
        <v>34</v>
      </c>
      <c r="L14" s="125">
        <f t="shared" si="2"/>
        <v>38</v>
      </c>
      <c r="M14" s="124">
        <v>34</v>
      </c>
      <c r="N14" s="96"/>
      <c r="O14" s="68"/>
      <c r="P14" s="68"/>
      <c r="Q14" s="128"/>
      <c r="R14" s="128"/>
      <c r="S14" s="128"/>
      <c r="T14" s="68"/>
      <c r="U14" s="58">
        <v>34</v>
      </c>
      <c r="V14" s="76">
        <v>38</v>
      </c>
      <c r="W14" s="98"/>
      <c r="X14" s="58"/>
      <c r="Y14" s="76"/>
      <c r="Z14" s="76"/>
      <c r="AA14" s="58"/>
      <c r="AB14" s="58"/>
      <c r="AC14" s="58"/>
      <c r="AD14" s="58"/>
      <c r="AE14" s="58"/>
      <c r="AF14" s="58"/>
      <c r="AG14" s="58"/>
      <c r="AH14" s="99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7"/>
    </row>
    <row r="15" spans="1:77" s="93" customFormat="1" ht="12.75" x14ac:dyDescent="0.15">
      <c r="A15" s="94" t="s">
        <v>326</v>
      </c>
      <c r="B15" s="94" t="s">
        <v>234</v>
      </c>
      <c r="C15" s="69"/>
      <c r="D15" s="68"/>
      <c r="E15" s="69">
        <v>2</v>
      </c>
      <c r="F15" s="69"/>
      <c r="G15" s="69"/>
      <c r="H15" s="95">
        <v>72</v>
      </c>
      <c r="I15" s="69"/>
      <c r="J15" s="128">
        <f t="shared" si="0"/>
        <v>72</v>
      </c>
      <c r="K15" s="195">
        <f t="shared" si="1"/>
        <v>34</v>
      </c>
      <c r="L15" s="125">
        <f t="shared" si="2"/>
        <v>38</v>
      </c>
      <c r="M15" s="124">
        <v>34</v>
      </c>
      <c r="N15" s="96"/>
      <c r="O15" s="68"/>
      <c r="P15" s="68"/>
      <c r="Q15" s="128"/>
      <c r="R15" s="128"/>
      <c r="S15" s="128"/>
      <c r="T15" s="68"/>
      <c r="U15" s="58">
        <v>34</v>
      </c>
      <c r="V15" s="76">
        <v>38</v>
      </c>
      <c r="W15" s="98"/>
      <c r="X15" s="58"/>
      <c r="Y15" s="76"/>
      <c r="Z15" s="76"/>
      <c r="AA15" s="58"/>
      <c r="AB15" s="58"/>
      <c r="AC15" s="58"/>
      <c r="AD15" s="58"/>
      <c r="AE15" s="58"/>
      <c r="AF15" s="58"/>
      <c r="AG15" s="58"/>
      <c r="AH15" s="99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7"/>
    </row>
    <row r="16" spans="1:77" s="93" customFormat="1" ht="12.75" x14ac:dyDescent="0.15">
      <c r="A16" s="94" t="s">
        <v>327</v>
      </c>
      <c r="B16" s="94" t="s">
        <v>53</v>
      </c>
      <c r="C16" s="69"/>
      <c r="D16" s="68"/>
      <c r="E16" s="69">
        <v>2</v>
      </c>
      <c r="F16" s="69"/>
      <c r="G16" s="69"/>
      <c r="H16" s="95">
        <v>72</v>
      </c>
      <c r="I16" s="57"/>
      <c r="J16" s="127">
        <f t="shared" si="0"/>
        <v>72</v>
      </c>
      <c r="K16" s="196">
        <f t="shared" si="1"/>
        <v>70</v>
      </c>
      <c r="L16" s="125">
        <f t="shared" si="2"/>
        <v>2</v>
      </c>
      <c r="M16" s="124">
        <v>70</v>
      </c>
      <c r="N16" s="96"/>
      <c r="O16" s="68"/>
      <c r="P16" s="68"/>
      <c r="Q16" s="128"/>
      <c r="R16" s="128"/>
      <c r="S16" s="128"/>
      <c r="T16" s="68"/>
      <c r="U16" s="58">
        <v>34</v>
      </c>
      <c r="V16" s="76">
        <v>38</v>
      </c>
      <c r="W16" s="98"/>
      <c r="X16" s="58"/>
      <c r="Y16" s="76"/>
      <c r="Z16" s="76"/>
      <c r="AA16" s="58"/>
      <c r="AB16" s="58"/>
      <c r="AC16" s="58"/>
      <c r="AD16" s="58"/>
      <c r="AE16" s="58"/>
      <c r="AF16" s="58"/>
      <c r="AG16" s="58"/>
      <c r="AH16" s="99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7"/>
    </row>
    <row r="17" spans="1:77" s="93" customFormat="1" ht="12.75" x14ac:dyDescent="0.15">
      <c r="A17" s="94" t="s">
        <v>328</v>
      </c>
      <c r="B17" s="94" t="s">
        <v>3</v>
      </c>
      <c r="C17" s="69">
        <v>2</v>
      </c>
      <c r="D17" s="68"/>
      <c r="E17" s="69"/>
      <c r="F17" s="69"/>
      <c r="G17" s="69">
        <v>1</v>
      </c>
      <c r="H17" s="122">
        <v>340</v>
      </c>
      <c r="I17" s="57"/>
      <c r="J17" s="128">
        <f>U17+V17+X17+Z17+AB17+AD17</f>
        <v>322</v>
      </c>
      <c r="K17" s="195">
        <f t="shared" si="1"/>
        <v>94</v>
      </c>
      <c r="L17" s="125">
        <f t="shared" si="2"/>
        <v>228</v>
      </c>
      <c r="M17" s="124">
        <v>94</v>
      </c>
      <c r="N17" s="96"/>
      <c r="O17" s="68"/>
      <c r="P17" s="68"/>
      <c r="Q17" s="128">
        <v>10</v>
      </c>
      <c r="R17" s="128">
        <v>2</v>
      </c>
      <c r="S17" s="128">
        <v>6</v>
      </c>
      <c r="T17" s="68"/>
      <c r="U17" s="58">
        <v>136</v>
      </c>
      <c r="V17" s="76">
        <v>186</v>
      </c>
      <c r="W17" s="98"/>
      <c r="X17" s="58"/>
      <c r="Y17" s="76"/>
      <c r="Z17" s="76"/>
      <c r="AA17" s="58"/>
      <c r="AB17" s="58"/>
      <c r="AC17" s="58"/>
      <c r="AD17" s="58"/>
      <c r="AE17" s="58"/>
      <c r="AF17" s="58"/>
      <c r="AG17" s="58"/>
      <c r="AH17" s="99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7"/>
    </row>
    <row r="18" spans="1:77" s="93" customFormat="1" ht="13.5" customHeight="1" x14ac:dyDescent="0.15">
      <c r="A18" s="94" t="s">
        <v>329</v>
      </c>
      <c r="B18" s="94" t="s">
        <v>54</v>
      </c>
      <c r="C18" s="69">
        <v>2</v>
      </c>
      <c r="D18" s="68"/>
      <c r="E18" s="69"/>
      <c r="F18" s="70"/>
      <c r="G18" s="69"/>
      <c r="H18" s="95">
        <v>108</v>
      </c>
      <c r="I18" s="96"/>
      <c r="J18" s="128">
        <f>U18+V18+X18+Z18+AB18+AD18</f>
        <v>90</v>
      </c>
      <c r="K18" s="195">
        <f t="shared" si="1"/>
        <v>80</v>
      </c>
      <c r="L18" s="125">
        <f>J18-M18</f>
        <v>10</v>
      </c>
      <c r="M18" s="124">
        <v>80</v>
      </c>
      <c r="N18" s="69"/>
      <c r="O18" s="68"/>
      <c r="P18" s="68"/>
      <c r="Q18" s="128">
        <v>10</v>
      </c>
      <c r="R18" s="128">
        <v>2</v>
      </c>
      <c r="S18" s="128">
        <v>6</v>
      </c>
      <c r="T18" s="68"/>
      <c r="U18" s="58">
        <v>34</v>
      </c>
      <c r="V18" s="76">
        <v>56</v>
      </c>
      <c r="W18" s="98"/>
      <c r="X18" s="58"/>
      <c r="Y18" s="76"/>
      <c r="Z18" s="76"/>
      <c r="AA18" s="58"/>
      <c r="AB18" s="58"/>
      <c r="AC18" s="58"/>
      <c r="AD18" s="58"/>
      <c r="AE18" s="58"/>
      <c r="AF18" s="58"/>
      <c r="AG18" s="58"/>
      <c r="AH18" s="99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7"/>
    </row>
    <row r="19" spans="1:77" s="103" customFormat="1" ht="12.75" customHeight="1" x14ac:dyDescent="0.15">
      <c r="A19" s="94" t="s">
        <v>330</v>
      </c>
      <c r="B19" s="94" t="s">
        <v>2</v>
      </c>
      <c r="C19" s="96"/>
      <c r="D19" s="67">
        <v>1</v>
      </c>
      <c r="E19" s="69">
        <v>2</v>
      </c>
      <c r="F19" s="96"/>
      <c r="G19" s="96"/>
      <c r="H19" s="95">
        <v>72</v>
      </c>
      <c r="I19" s="96"/>
      <c r="J19" s="128">
        <f t="shared" si="0"/>
        <v>72</v>
      </c>
      <c r="K19" s="195">
        <f t="shared" si="1"/>
        <v>66</v>
      </c>
      <c r="L19" s="125">
        <f t="shared" si="2"/>
        <v>6</v>
      </c>
      <c r="M19" s="124">
        <v>66</v>
      </c>
      <c r="N19" s="57"/>
      <c r="O19" s="101"/>
      <c r="P19" s="101"/>
      <c r="Q19" s="128"/>
      <c r="R19" s="128"/>
      <c r="S19" s="128"/>
      <c r="T19" s="101"/>
      <c r="U19" s="58">
        <v>34</v>
      </c>
      <c r="V19" s="76">
        <v>38</v>
      </c>
      <c r="W19" s="102"/>
      <c r="X19" s="59"/>
      <c r="Y19" s="75"/>
      <c r="Z19" s="75"/>
      <c r="AA19" s="59"/>
      <c r="AB19" s="59"/>
      <c r="AC19" s="59"/>
      <c r="AD19" s="59"/>
      <c r="AE19" s="59"/>
      <c r="AF19" s="59"/>
      <c r="AG19" s="59"/>
      <c r="AH19" s="92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8"/>
    </row>
    <row r="20" spans="1:77" s="93" customFormat="1" ht="13.5" customHeight="1" x14ac:dyDescent="0.15">
      <c r="A20" s="94" t="s">
        <v>331</v>
      </c>
      <c r="B20" s="100" t="s">
        <v>319</v>
      </c>
      <c r="C20" s="69"/>
      <c r="D20" s="68"/>
      <c r="E20" s="69">
        <v>2</v>
      </c>
      <c r="F20" s="69"/>
      <c r="G20" s="69"/>
      <c r="H20" s="95">
        <v>68</v>
      </c>
      <c r="I20" s="96"/>
      <c r="J20" s="128">
        <f t="shared" si="0"/>
        <v>68</v>
      </c>
      <c r="K20" s="195">
        <f t="shared" si="1"/>
        <v>46</v>
      </c>
      <c r="L20" s="125">
        <f t="shared" si="2"/>
        <v>22</v>
      </c>
      <c r="M20" s="124">
        <v>46</v>
      </c>
      <c r="N20" s="57"/>
      <c r="O20" s="68"/>
      <c r="P20" s="68"/>
      <c r="Q20" s="128"/>
      <c r="R20" s="128"/>
      <c r="S20" s="128"/>
      <c r="T20" s="68"/>
      <c r="U20" s="58">
        <v>34</v>
      </c>
      <c r="V20" s="76">
        <v>34</v>
      </c>
      <c r="W20" s="97"/>
      <c r="X20" s="58"/>
      <c r="Y20" s="76"/>
      <c r="Z20" s="76"/>
      <c r="AA20" s="58"/>
      <c r="AB20" s="58"/>
      <c r="AC20" s="58"/>
      <c r="AD20" s="58"/>
      <c r="AE20" s="58"/>
      <c r="AF20" s="58"/>
      <c r="AG20" s="58"/>
      <c r="AH20" s="99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7"/>
    </row>
    <row r="21" spans="1:77" s="93" customFormat="1" ht="12.75" x14ac:dyDescent="0.15">
      <c r="A21" s="94" t="s">
        <v>332</v>
      </c>
      <c r="B21" s="94" t="s">
        <v>73</v>
      </c>
      <c r="C21" s="69">
        <v>2</v>
      </c>
      <c r="D21" s="68"/>
      <c r="E21" s="69"/>
      <c r="F21" s="69"/>
      <c r="G21" s="69">
        <v>1</v>
      </c>
      <c r="H21" s="95">
        <v>180</v>
      </c>
      <c r="I21" s="96"/>
      <c r="J21" s="128">
        <f t="shared" si="0"/>
        <v>162</v>
      </c>
      <c r="K21" s="195">
        <f t="shared" si="1"/>
        <v>36</v>
      </c>
      <c r="L21" s="125">
        <f t="shared" si="2"/>
        <v>126</v>
      </c>
      <c r="M21" s="124">
        <v>36</v>
      </c>
      <c r="N21" s="57"/>
      <c r="O21" s="68"/>
      <c r="P21" s="68"/>
      <c r="Q21" s="128">
        <v>10</v>
      </c>
      <c r="R21" s="128">
        <v>2</v>
      </c>
      <c r="S21" s="128">
        <v>6</v>
      </c>
      <c r="T21" s="68"/>
      <c r="U21" s="58">
        <v>68</v>
      </c>
      <c r="V21" s="76">
        <v>94</v>
      </c>
      <c r="W21" s="75"/>
      <c r="X21" s="58"/>
      <c r="Y21" s="76"/>
      <c r="Z21" s="76"/>
      <c r="AA21" s="58"/>
      <c r="AB21" s="58"/>
      <c r="AC21" s="58"/>
      <c r="AD21" s="58"/>
      <c r="AE21" s="58"/>
      <c r="AF21" s="58"/>
      <c r="AG21" s="58"/>
      <c r="AH21" s="99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7"/>
    </row>
    <row r="22" spans="1:77" s="93" customFormat="1" ht="12.75" x14ac:dyDescent="0.15">
      <c r="A22" s="94" t="s">
        <v>333</v>
      </c>
      <c r="B22" s="100" t="s">
        <v>74</v>
      </c>
      <c r="C22" s="69"/>
      <c r="D22" s="68"/>
      <c r="E22" s="69">
        <v>2</v>
      </c>
      <c r="F22" s="69"/>
      <c r="G22" s="69"/>
      <c r="H22" s="95">
        <v>72</v>
      </c>
      <c r="I22" s="96"/>
      <c r="J22" s="128">
        <f t="shared" si="0"/>
        <v>72</v>
      </c>
      <c r="K22" s="195">
        <f t="shared" si="1"/>
        <v>28</v>
      </c>
      <c r="L22" s="125">
        <f t="shared" si="2"/>
        <v>44</v>
      </c>
      <c r="M22" s="124">
        <v>28</v>
      </c>
      <c r="N22" s="96"/>
      <c r="O22" s="151"/>
      <c r="P22" s="151"/>
      <c r="Q22" s="128"/>
      <c r="R22" s="128"/>
      <c r="S22" s="128"/>
      <c r="T22" s="151">
        <v>0</v>
      </c>
      <c r="U22" s="58">
        <v>34</v>
      </c>
      <c r="V22" s="76">
        <v>38</v>
      </c>
      <c r="W22" s="102"/>
      <c r="X22" s="58"/>
      <c r="Y22" s="76"/>
      <c r="Z22" s="76"/>
      <c r="AA22" s="58"/>
      <c r="AB22" s="58"/>
      <c r="AC22" s="58"/>
      <c r="AD22" s="58"/>
      <c r="AE22" s="58"/>
      <c r="AF22" s="58"/>
      <c r="AG22" s="58"/>
      <c r="AH22" s="99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7"/>
    </row>
    <row r="23" spans="1:77" s="93" customFormat="1" ht="12.75" x14ac:dyDescent="0.15">
      <c r="A23" s="94" t="s">
        <v>334</v>
      </c>
      <c r="B23" s="100" t="s">
        <v>75</v>
      </c>
      <c r="C23" s="69"/>
      <c r="D23" s="71"/>
      <c r="E23" s="69">
        <v>2</v>
      </c>
      <c r="F23" s="69"/>
      <c r="G23" s="69"/>
      <c r="H23" s="95">
        <v>72</v>
      </c>
      <c r="I23" s="71"/>
      <c r="J23" s="95">
        <f t="shared" si="0"/>
        <v>72</v>
      </c>
      <c r="K23" s="197">
        <f t="shared" si="1"/>
        <v>25</v>
      </c>
      <c r="L23" s="125">
        <f t="shared" si="2"/>
        <v>47</v>
      </c>
      <c r="M23" s="124">
        <v>25</v>
      </c>
      <c r="N23" s="96"/>
      <c r="O23" s="71"/>
      <c r="P23" s="71"/>
      <c r="Q23" s="104"/>
      <c r="R23" s="105"/>
      <c r="S23" s="105"/>
      <c r="T23" s="71"/>
      <c r="U23" s="58">
        <v>34</v>
      </c>
      <c r="V23" s="76">
        <v>38</v>
      </c>
      <c r="W23" s="98"/>
      <c r="X23" s="58"/>
      <c r="Y23" s="76"/>
      <c r="Z23" s="76"/>
      <c r="AA23" s="58"/>
      <c r="AB23" s="58"/>
      <c r="AC23" s="58"/>
      <c r="AD23" s="58"/>
      <c r="AE23" s="58"/>
      <c r="AF23" s="58"/>
      <c r="AG23" s="58"/>
      <c r="AH23" s="99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7"/>
    </row>
    <row r="24" spans="1:77" s="93" customFormat="1" ht="0.75" customHeight="1" x14ac:dyDescent="0.15">
      <c r="A24" s="94"/>
      <c r="B24" s="100"/>
      <c r="C24" s="69"/>
      <c r="D24" s="71"/>
      <c r="E24" s="69"/>
      <c r="F24" s="69"/>
      <c r="G24" s="69"/>
      <c r="H24" s="95"/>
      <c r="I24" s="71"/>
      <c r="J24" s="126">
        <f>U24+V24</f>
        <v>32</v>
      </c>
      <c r="K24" s="198"/>
      <c r="L24" s="126"/>
      <c r="M24" s="126"/>
      <c r="N24" s="96"/>
      <c r="O24" s="71"/>
      <c r="P24" s="71"/>
      <c r="Q24" s="104"/>
      <c r="R24" s="105"/>
      <c r="S24" s="105"/>
      <c r="T24" s="71"/>
      <c r="U24" s="79"/>
      <c r="V24" s="79">
        <v>32</v>
      </c>
      <c r="W24" s="98"/>
      <c r="X24" s="58"/>
      <c r="Y24" s="76"/>
      <c r="Z24" s="76"/>
      <c r="AA24" s="58"/>
      <c r="AB24" s="58"/>
      <c r="AC24" s="58"/>
      <c r="AD24" s="58"/>
      <c r="AE24" s="58"/>
      <c r="AF24" s="58"/>
      <c r="AG24" s="58"/>
      <c r="AH24" s="99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7"/>
    </row>
    <row r="25" spans="1:77" s="93" customFormat="1" ht="12.75" x14ac:dyDescent="0.15">
      <c r="A25" s="94"/>
      <c r="B25" s="106" t="s">
        <v>235</v>
      </c>
      <c r="C25" s="107"/>
      <c r="D25" s="71"/>
      <c r="E25" s="107"/>
      <c r="F25" s="69" t="s">
        <v>217</v>
      </c>
      <c r="G25" s="107"/>
      <c r="H25" s="108">
        <v>32</v>
      </c>
      <c r="I25" s="71"/>
      <c r="J25" s="109">
        <v>32</v>
      </c>
      <c r="K25" s="122"/>
      <c r="L25" s="109"/>
      <c r="M25" s="109"/>
      <c r="N25" s="110" t="s">
        <v>236</v>
      </c>
      <c r="O25" s="71"/>
      <c r="P25" s="71"/>
      <c r="Q25" s="104"/>
      <c r="R25" s="105"/>
      <c r="S25" s="105"/>
      <c r="T25" s="71"/>
      <c r="U25" s="65"/>
      <c r="V25" s="65">
        <v>32</v>
      </c>
      <c r="W25" s="98"/>
      <c r="X25" s="58"/>
      <c r="Y25" s="76"/>
      <c r="Z25" s="76"/>
      <c r="AA25" s="58"/>
      <c r="AB25" s="58"/>
      <c r="AC25" s="58"/>
      <c r="AD25" s="58"/>
      <c r="AE25" s="58"/>
      <c r="AF25" s="58"/>
      <c r="AG25" s="58"/>
      <c r="AH25" s="99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7"/>
    </row>
    <row r="26" spans="1:77" s="60" customFormat="1" ht="15" customHeight="1" x14ac:dyDescent="0.2">
      <c r="A26" s="111" t="s">
        <v>245</v>
      </c>
      <c r="B26" s="112" t="s">
        <v>246</v>
      </c>
      <c r="C26" s="75"/>
      <c r="D26" s="75"/>
      <c r="E26" s="80">
        <v>5</v>
      </c>
      <c r="F26" s="75"/>
      <c r="G26" s="75">
        <v>4</v>
      </c>
      <c r="H26" s="80">
        <v>576</v>
      </c>
      <c r="I26" s="80">
        <v>74</v>
      </c>
      <c r="J26" s="80">
        <v>502</v>
      </c>
      <c r="K26" s="84">
        <v>388</v>
      </c>
      <c r="L26" s="80">
        <v>114</v>
      </c>
      <c r="M26" s="80">
        <v>388</v>
      </c>
      <c r="N26" s="80">
        <v>20</v>
      </c>
      <c r="O26" s="80"/>
      <c r="P26" s="80"/>
      <c r="Q26" s="80"/>
      <c r="R26" s="80"/>
      <c r="S26" s="80"/>
      <c r="T26" s="80"/>
      <c r="U26" s="80"/>
      <c r="V26" s="80"/>
      <c r="W26" s="80">
        <v>42</v>
      </c>
      <c r="X26" s="80">
        <v>196</v>
      </c>
      <c r="Y26" s="80">
        <v>8</v>
      </c>
      <c r="Z26" s="80">
        <v>72</v>
      </c>
      <c r="AA26" s="80">
        <v>6</v>
      </c>
      <c r="AB26" s="80">
        <v>50</v>
      </c>
      <c r="AC26" s="80">
        <v>2</v>
      </c>
      <c r="AD26" s="80">
        <v>56</v>
      </c>
      <c r="AE26" s="80">
        <v>12</v>
      </c>
      <c r="AF26" s="80">
        <v>92</v>
      </c>
      <c r="AG26" s="80">
        <v>4</v>
      </c>
      <c r="AH26" s="80">
        <v>36</v>
      </c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2"/>
      <c r="BM26" s="142"/>
      <c r="BN26" s="142"/>
      <c r="BO26" s="142"/>
      <c r="BP26" s="142"/>
      <c r="BQ26" s="142"/>
      <c r="BR26" s="142"/>
      <c r="BS26" s="142"/>
      <c r="BT26" s="142"/>
      <c r="BU26" s="142"/>
      <c r="BV26" s="142"/>
      <c r="BW26" s="142"/>
      <c r="BX26" s="142"/>
      <c r="BY26" s="149"/>
    </row>
    <row r="27" spans="1:77" s="61" customFormat="1" ht="13.5" customHeight="1" x14ac:dyDescent="0.2">
      <c r="A27" s="73" t="s">
        <v>247</v>
      </c>
      <c r="B27" s="74" t="s">
        <v>320</v>
      </c>
      <c r="C27" s="75"/>
      <c r="D27" s="75"/>
      <c r="E27" s="76">
        <v>3</v>
      </c>
      <c r="F27" s="75"/>
      <c r="G27" s="75"/>
      <c r="H27" s="113">
        <v>85</v>
      </c>
      <c r="I27" s="77">
        <v>17</v>
      </c>
      <c r="J27" s="113">
        <v>68</v>
      </c>
      <c r="K27" s="115">
        <v>18</v>
      </c>
      <c r="L27" s="77">
        <v>50</v>
      </c>
      <c r="M27" s="77">
        <v>18</v>
      </c>
      <c r="N27" s="75"/>
      <c r="O27" s="75"/>
      <c r="P27" s="75"/>
      <c r="Q27" s="75"/>
      <c r="R27" s="75"/>
      <c r="S27" s="75"/>
      <c r="T27" s="75"/>
      <c r="U27" s="75"/>
      <c r="V27" s="75"/>
      <c r="W27" s="76">
        <v>17</v>
      </c>
      <c r="X27" s="76">
        <v>68</v>
      </c>
      <c r="Y27" s="76"/>
      <c r="Z27" s="76"/>
      <c r="AA27" s="76"/>
      <c r="AB27" s="76"/>
      <c r="AC27" s="76"/>
      <c r="AD27" s="76"/>
      <c r="AE27" s="76"/>
      <c r="AF27" s="76"/>
      <c r="AG27" s="76"/>
      <c r="AH27" s="83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</row>
    <row r="28" spans="1:77" s="61" customFormat="1" ht="25.5" x14ac:dyDescent="0.2">
      <c r="A28" s="153" t="s">
        <v>248</v>
      </c>
      <c r="B28" s="154" t="s">
        <v>1</v>
      </c>
      <c r="C28" s="58"/>
      <c r="D28" s="59"/>
      <c r="E28" s="58">
        <v>6.8</v>
      </c>
      <c r="F28" s="59"/>
      <c r="G28" s="58" t="s">
        <v>307</v>
      </c>
      <c r="H28" s="115">
        <v>182</v>
      </c>
      <c r="I28" s="82">
        <v>26</v>
      </c>
      <c r="J28" s="115">
        <v>156</v>
      </c>
      <c r="K28" s="115">
        <v>156</v>
      </c>
      <c r="L28" s="82" t="s">
        <v>242</v>
      </c>
      <c r="M28" s="82">
        <v>156</v>
      </c>
      <c r="N28" s="59"/>
      <c r="O28" s="59"/>
      <c r="P28" s="59"/>
      <c r="Q28" s="58"/>
      <c r="R28" s="58"/>
      <c r="S28" s="58"/>
      <c r="T28" s="59"/>
      <c r="U28" s="59"/>
      <c r="V28" s="59"/>
      <c r="W28" s="58">
        <v>8</v>
      </c>
      <c r="X28" s="58">
        <v>26</v>
      </c>
      <c r="Y28" s="58">
        <v>4</v>
      </c>
      <c r="Z28" s="58">
        <v>36</v>
      </c>
      <c r="AA28" s="58">
        <v>6</v>
      </c>
      <c r="AB28" s="58">
        <v>22</v>
      </c>
      <c r="AC28" s="58">
        <v>2</v>
      </c>
      <c r="AD28" s="58">
        <v>28</v>
      </c>
      <c r="AE28" s="58">
        <v>2</v>
      </c>
      <c r="AF28" s="58">
        <v>28</v>
      </c>
      <c r="AG28" s="58">
        <v>4</v>
      </c>
      <c r="AH28" s="58">
        <v>16</v>
      </c>
      <c r="AI28" s="155"/>
      <c r="AJ28" s="155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</row>
    <row r="29" spans="1:77" s="61" customFormat="1" ht="12.75" x14ac:dyDescent="0.2">
      <c r="A29" s="153" t="s">
        <v>249</v>
      </c>
      <c r="B29" s="154" t="s">
        <v>4</v>
      </c>
      <c r="C29" s="58"/>
      <c r="D29" s="59"/>
      <c r="E29" s="58">
        <v>3</v>
      </c>
      <c r="F29" s="59"/>
      <c r="G29" s="58"/>
      <c r="H29" s="115">
        <v>85</v>
      </c>
      <c r="I29" s="82">
        <v>17</v>
      </c>
      <c r="J29" s="115">
        <v>68</v>
      </c>
      <c r="K29" s="115">
        <v>18</v>
      </c>
      <c r="L29" s="82">
        <v>50</v>
      </c>
      <c r="M29" s="82">
        <v>18</v>
      </c>
      <c r="N29" s="59"/>
      <c r="O29" s="59"/>
      <c r="P29" s="59"/>
      <c r="Q29" s="58"/>
      <c r="R29" s="58"/>
      <c r="S29" s="58"/>
      <c r="T29" s="59"/>
      <c r="U29" s="59"/>
      <c r="V29" s="59"/>
      <c r="W29" s="58">
        <v>17</v>
      </c>
      <c r="X29" s="58">
        <v>68</v>
      </c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155"/>
      <c r="AJ29" s="155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</row>
    <row r="30" spans="1:77" s="61" customFormat="1" ht="12.75" x14ac:dyDescent="0.2">
      <c r="A30" s="156" t="s">
        <v>250</v>
      </c>
      <c r="B30" s="154" t="s">
        <v>2</v>
      </c>
      <c r="C30" s="59"/>
      <c r="D30" s="59"/>
      <c r="E30" s="58" t="s">
        <v>186</v>
      </c>
      <c r="F30" s="59"/>
      <c r="G30" s="59"/>
      <c r="H30" s="115">
        <v>180</v>
      </c>
      <c r="I30" s="82">
        <v>6</v>
      </c>
      <c r="J30" s="115">
        <v>174</v>
      </c>
      <c r="K30" s="115">
        <f t="shared" ref="K30" si="3">M30</f>
        <v>172</v>
      </c>
      <c r="L30" s="82">
        <f t="shared" ref="L30" si="4">J30-M30</f>
        <v>2</v>
      </c>
      <c r="M30" s="82">
        <v>172</v>
      </c>
      <c r="N30" s="157"/>
      <c r="O30" s="157"/>
      <c r="P30" s="59"/>
      <c r="Q30" s="157"/>
      <c r="R30" s="157"/>
      <c r="S30" s="157"/>
      <c r="T30" s="157"/>
      <c r="U30" s="157"/>
      <c r="V30" s="157"/>
      <c r="W30" s="158"/>
      <c r="X30" s="58">
        <v>34</v>
      </c>
      <c r="Y30" s="58">
        <v>4</v>
      </c>
      <c r="Z30" s="58">
        <v>36</v>
      </c>
      <c r="AA30" s="58"/>
      <c r="AB30" s="58">
        <v>28</v>
      </c>
      <c r="AC30" s="58"/>
      <c r="AD30" s="58">
        <v>28</v>
      </c>
      <c r="AE30" s="58">
        <v>2</v>
      </c>
      <c r="AF30" s="58">
        <v>28</v>
      </c>
      <c r="AG30" s="58"/>
      <c r="AH30" s="58">
        <v>20</v>
      </c>
      <c r="AI30" s="155"/>
      <c r="AJ30" s="155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</row>
    <row r="31" spans="1:77" s="61" customFormat="1" ht="12.75" x14ac:dyDescent="0.2">
      <c r="A31" s="156" t="s">
        <v>317</v>
      </c>
      <c r="B31" s="154" t="s">
        <v>318</v>
      </c>
      <c r="C31" s="59"/>
      <c r="D31" s="59"/>
      <c r="E31" s="58">
        <v>7</v>
      </c>
      <c r="F31" s="59"/>
      <c r="G31" s="59"/>
      <c r="H31" s="115">
        <v>44</v>
      </c>
      <c r="I31" s="82">
        <v>8</v>
      </c>
      <c r="J31" s="115">
        <v>36</v>
      </c>
      <c r="K31" s="115">
        <v>24</v>
      </c>
      <c r="L31" s="82">
        <v>12</v>
      </c>
      <c r="M31" s="82">
        <v>24</v>
      </c>
      <c r="N31" s="157"/>
      <c r="O31" s="157"/>
      <c r="P31" s="59"/>
      <c r="Q31" s="157"/>
      <c r="R31" s="157"/>
      <c r="S31" s="157"/>
      <c r="T31" s="157"/>
      <c r="U31" s="157"/>
      <c r="V31" s="157"/>
      <c r="W31" s="158"/>
      <c r="X31" s="58"/>
      <c r="Y31" s="58"/>
      <c r="Z31" s="58"/>
      <c r="AA31" s="58"/>
      <c r="AB31" s="58"/>
      <c r="AC31" s="58"/>
      <c r="AD31" s="58"/>
      <c r="AE31" s="58">
        <v>8</v>
      </c>
      <c r="AF31" s="58">
        <v>36</v>
      </c>
      <c r="AG31" s="58"/>
      <c r="AH31" s="58"/>
      <c r="AI31" s="155"/>
      <c r="AJ31" s="155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</row>
    <row r="32" spans="1:77" s="64" customFormat="1" ht="15" customHeight="1" x14ac:dyDescent="0.2">
      <c r="A32" s="159" t="s">
        <v>55</v>
      </c>
      <c r="B32" s="160" t="s">
        <v>189</v>
      </c>
      <c r="C32" s="59">
        <v>1</v>
      </c>
      <c r="D32" s="59"/>
      <c r="E32" s="59">
        <v>9</v>
      </c>
      <c r="F32" s="59">
        <v>1</v>
      </c>
      <c r="G32" s="59">
        <v>4</v>
      </c>
      <c r="H32" s="59">
        <v>1092</v>
      </c>
      <c r="I32" s="59">
        <v>144</v>
      </c>
      <c r="J32" s="59">
        <v>874</v>
      </c>
      <c r="K32" s="59">
        <v>380</v>
      </c>
      <c r="L32" s="59">
        <v>418</v>
      </c>
      <c r="M32" s="59">
        <v>380</v>
      </c>
      <c r="N32" s="59">
        <v>20</v>
      </c>
      <c r="O32" s="59"/>
      <c r="P32" s="59"/>
      <c r="Q32" s="59">
        <v>10</v>
      </c>
      <c r="R32" s="59">
        <v>2</v>
      </c>
      <c r="S32" s="59">
        <v>6</v>
      </c>
      <c r="T32" s="59"/>
      <c r="U32" s="59"/>
      <c r="V32" s="59"/>
      <c r="W32" s="59">
        <v>68</v>
      </c>
      <c r="X32" s="59">
        <v>362</v>
      </c>
      <c r="Y32" s="59">
        <v>58</v>
      </c>
      <c r="Z32" s="59">
        <v>200</v>
      </c>
      <c r="AA32" s="59">
        <v>32</v>
      </c>
      <c r="AB32" s="59">
        <v>152</v>
      </c>
      <c r="AC32" s="59">
        <v>2</v>
      </c>
      <c r="AD32" s="59">
        <v>58</v>
      </c>
      <c r="AE32" s="59">
        <v>8</v>
      </c>
      <c r="AF32" s="59">
        <v>36</v>
      </c>
      <c r="AG32" s="59">
        <v>16</v>
      </c>
      <c r="AH32" s="59">
        <v>66</v>
      </c>
      <c r="AI32" s="161"/>
      <c r="AJ32" s="161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3"/>
      <c r="BU32" s="143"/>
      <c r="BV32" s="143"/>
      <c r="BW32" s="143"/>
      <c r="BX32" s="143"/>
    </row>
    <row r="33" spans="1:76" s="61" customFormat="1" ht="24.75" customHeight="1" x14ac:dyDescent="0.2">
      <c r="A33" s="162" t="s">
        <v>56</v>
      </c>
      <c r="B33" s="78" t="s">
        <v>257</v>
      </c>
      <c r="C33" s="59"/>
      <c r="D33" s="58"/>
      <c r="E33" s="58">
        <v>4</v>
      </c>
      <c r="F33" s="58"/>
      <c r="G33" s="58">
        <v>3</v>
      </c>
      <c r="H33" s="115">
        <v>91</v>
      </c>
      <c r="I33" s="82">
        <v>17</v>
      </c>
      <c r="J33" s="115">
        <v>74</v>
      </c>
      <c r="K33" s="115">
        <f>M33</f>
        <v>48</v>
      </c>
      <c r="L33" s="82">
        <v>26</v>
      </c>
      <c r="M33" s="58">
        <v>48</v>
      </c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>
        <v>17</v>
      </c>
      <c r="Y33" s="58">
        <v>17</v>
      </c>
      <c r="Z33" s="58">
        <v>57</v>
      </c>
      <c r="AA33" s="58"/>
      <c r="AB33" s="58"/>
      <c r="AC33" s="58"/>
      <c r="AD33" s="58"/>
      <c r="AE33" s="58"/>
      <c r="AF33" s="58"/>
      <c r="AG33" s="58"/>
      <c r="AH33" s="99"/>
      <c r="AI33" s="155"/>
      <c r="AJ33" s="155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</row>
    <row r="34" spans="1:76" s="61" customFormat="1" ht="25.5" x14ac:dyDescent="0.2">
      <c r="A34" s="162" t="s">
        <v>76</v>
      </c>
      <c r="B34" s="78" t="s">
        <v>191</v>
      </c>
      <c r="C34" s="58"/>
      <c r="D34" s="58"/>
      <c r="E34" s="58">
        <v>4</v>
      </c>
      <c r="F34" s="58"/>
      <c r="G34" s="58">
        <v>3</v>
      </c>
      <c r="H34" s="115">
        <v>73</v>
      </c>
      <c r="I34" s="82">
        <v>13</v>
      </c>
      <c r="J34" s="115">
        <v>60</v>
      </c>
      <c r="K34" s="115">
        <f>M34</f>
        <v>36</v>
      </c>
      <c r="L34" s="82">
        <v>24</v>
      </c>
      <c r="M34" s="58">
        <v>36</v>
      </c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>
        <v>17</v>
      </c>
      <c r="Y34" s="58">
        <v>13</v>
      </c>
      <c r="Z34" s="58">
        <v>43</v>
      </c>
      <c r="AA34" s="58"/>
      <c r="AB34" s="58"/>
      <c r="AC34" s="58"/>
      <c r="AD34" s="58"/>
      <c r="AE34" s="58"/>
      <c r="AF34" s="58"/>
      <c r="AG34" s="58"/>
      <c r="AH34" s="99"/>
      <c r="AI34" s="155"/>
      <c r="AJ34" s="155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</row>
    <row r="35" spans="1:76" s="61" customFormat="1" ht="25.5" x14ac:dyDescent="0.2">
      <c r="A35" s="162" t="s">
        <v>77</v>
      </c>
      <c r="B35" s="163" t="s">
        <v>258</v>
      </c>
      <c r="C35" s="58"/>
      <c r="D35" s="58"/>
      <c r="E35" s="58">
        <v>3</v>
      </c>
      <c r="F35" s="58"/>
      <c r="G35" s="58"/>
      <c r="H35" s="115">
        <v>230</v>
      </c>
      <c r="I35" s="82">
        <v>12</v>
      </c>
      <c r="J35" s="115">
        <v>218</v>
      </c>
      <c r="K35" s="115">
        <v>138</v>
      </c>
      <c r="L35" s="82">
        <v>80</v>
      </c>
      <c r="M35" s="58">
        <v>138</v>
      </c>
      <c r="N35" s="58"/>
      <c r="O35" s="58"/>
      <c r="P35" s="58"/>
      <c r="Q35" s="58"/>
      <c r="R35" s="58"/>
      <c r="S35" s="58"/>
      <c r="T35" s="58"/>
      <c r="U35" s="58"/>
      <c r="V35" s="58"/>
      <c r="W35" s="58">
        <v>12</v>
      </c>
      <c r="X35" s="58">
        <v>218</v>
      </c>
      <c r="Y35" s="58"/>
      <c r="Z35" s="58"/>
      <c r="AA35" s="58"/>
      <c r="AB35" s="58"/>
      <c r="AC35" s="58"/>
      <c r="AD35" s="58"/>
      <c r="AE35" s="58"/>
      <c r="AF35" s="58"/>
      <c r="AG35" s="58"/>
      <c r="AH35" s="99"/>
      <c r="AI35" s="155"/>
      <c r="AJ35" s="155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</row>
    <row r="36" spans="1:76" s="61" customFormat="1" ht="12.75" customHeight="1" x14ac:dyDescent="0.2">
      <c r="A36" s="164" t="s">
        <v>267</v>
      </c>
      <c r="B36" s="165" t="s">
        <v>259</v>
      </c>
      <c r="C36" s="166"/>
      <c r="D36" s="166"/>
      <c r="E36" s="167" t="s">
        <v>270</v>
      </c>
      <c r="F36" s="166"/>
      <c r="G36" s="58"/>
      <c r="H36" s="168">
        <v>86</v>
      </c>
      <c r="I36" s="169">
        <v>4</v>
      </c>
      <c r="J36" s="169">
        <v>82</v>
      </c>
      <c r="K36" s="170" t="str">
        <f t="shared" ref="K36:K47" si="5">M36</f>
        <v>40</v>
      </c>
      <c r="L36" s="169">
        <v>42</v>
      </c>
      <c r="M36" s="169" t="s">
        <v>174</v>
      </c>
      <c r="N36" s="171"/>
      <c r="O36" s="58"/>
      <c r="P36" s="58"/>
      <c r="Q36" s="58"/>
      <c r="R36" s="58"/>
      <c r="S36" s="58"/>
      <c r="T36" s="58"/>
      <c r="U36" s="58"/>
      <c r="V36" s="58"/>
      <c r="W36" s="171">
        <v>4</v>
      </c>
      <c r="X36" s="171">
        <v>82</v>
      </c>
      <c r="Y36" s="171"/>
      <c r="Z36" s="171"/>
      <c r="AA36" s="58"/>
      <c r="AB36" s="58"/>
      <c r="AC36" s="58"/>
      <c r="AD36" s="58"/>
      <c r="AE36" s="58"/>
      <c r="AF36" s="58"/>
      <c r="AG36" s="58"/>
      <c r="AH36" s="99"/>
      <c r="AI36" s="155"/>
      <c r="AJ36" s="155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</row>
    <row r="37" spans="1:76" s="61" customFormat="1" ht="12.75" customHeight="1" x14ac:dyDescent="0.2">
      <c r="A37" s="172" t="s">
        <v>268</v>
      </c>
      <c r="B37" s="165" t="s">
        <v>260</v>
      </c>
      <c r="C37" s="166"/>
      <c r="D37" s="166"/>
      <c r="E37" s="167" t="s">
        <v>270</v>
      </c>
      <c r="F37" s="166"/>
      <c r="G37" s="58"/>
      <c r="H37" s="168">
        <v>32</v>
      </c>
      <c r="I37" s="169">
        <v>4</v>
      </c>
      <c r="J37" s="169">
        <v>28</v>
      </c>
      <c r="K37" s="170" t="str">
        <f t="shared" si="5"/>
        <v>2</v>
      </c>
      <c r="L37" s="169">
        <v>26</v>
      </c>
      <c r="M37" s="169" t="s">
        <v>137</v>
      </c>
      <c r="N37" s="171"/>
      <c r="O37" s="58"/>
      <c r="P37" s="58"/>
      <c r="Q37" s="58"/>
      <c r="R37" s="58"/>
      <c r="S37" s="58"/>
      <c r="T37" s="58"/>
      <c r="U37" s="58"/>
      <c r="V37" s="58"/>
      <c r="W37" s="171">
        <v>4</v>
      </c>
      <c r="X37" s="171">
        <v>28</v>
      </c>
      <c r="Y37" s="171"/>
      <c r="Z37" s="171"/>
      <c r="AA37" s="58"/>
      <c r="AB37" s="58"/>
      <c r="AC37" s="58"/>
      <c r="AD37" s="58"/>
      <c r="AE37" s="58"/>
      <c r="AF37" s="58"/>
      <c r="AG37" s="58"/>
      <c r="AH37" s="58"/>
      <c r="AI37" s="155"/>
      <c r="AJ37" s="155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</row>
    <row r="38" spans="1:76" s="61" customFormat="1" ht="12" customHeight="1" x14ac:dyDescent="0.2">
      <c r="A38" s="172" t="s">
        <v>269</v>
      </c>
      <c r="B38" s="165" t="s">
        <v>261</v>
      </c>
      <c r="C38" s="166"/>
      <c r="D38" s="166"/>
      <c r="E38" s="167" t="s">
        <v>270</v>
      </c>
      <c r="F38" s="166"/>
      <c r="G38" s="58"/>
      <c r="H38" s="168">
        <v>112</v>
      </c>
      <c r="I38" s="169">
        <v>4</v>
      </c>
      <c r="J38" s="169">
        <v>108</v>
      </c>
      <c r="K38" s="170" t="str">
        <f t="shared" si="5"/>
        <v>96</v>
      </c>
      <c r="L38" s="169">
        <v>12</v>
      </c>
      <c r="M38" s="169" t="s">
        <v>272</v>
      </c>
      <c r="N38" s="171"/>
      <c r="O38" s="58"/>
      <c r="P38" s="58"/>
      <c r="Q38" s="58"/>
      <c r="R38" s="58"/>
      <c r="S38" s="58"/>
      <c r="T38" s="58"/>
      <c r="U38" s="58"/>
      <c r="V38" s="58"/>
      <c r="W38" s="171">
        <v>4</v>
      </c>
      <c r="X38" s="171">
        <v>108</v>
      </c>
      <c r="Y38" s="171"/>
      <c r="Z38" s="171"/>
      <c r="AA38" s="58"/>
      <c r="AB38" s="173"/>
      <c r="AC38" s="173"/>
      <c r="AD38" s="173"/>
      <c r="AE38" s="173"/>
      <c r="AF38" s="58"/>
      <c r="AG38" s="58"/>
      <c r="AH38" s="58"/>
      <c r="AI38" s="155"/>
      <c r="AJ38" s="155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</row>
    <row r="39" spans="1:76" s="61" customFormat="1" ht="12.75" customHeight="1" x14ac:dyDescent="0.2">
      <c r="A39" s="162" t="s">
        <v>78</v>
      </c>
      <c r="B39" s="163" t="s">
        <v>262</v>
      </c>
      <c r="C39" s="166"/>
      <c r="D39" s="166"/>
      <c r="E39" s="166" t="s">
        <v>140</v>
      </c>
      <c r="F39" s="166"/>
      <c r="G39" s="58"/>
      <c r="H39" s="174" t="s">
        <v>271</v>
      </c>
      <c r="I39" s="152">
        <v>14</v>
      </c>
      <c r="J39" s="152">
        <v>60</v>
      </c>
      <c r="K39" s="115">
        <f t="shared" si="5"/>
        <v>36</v>
      </c>
      <c r="L39" s="152">
        <v>24</v>
      </c>
      <c r="M39" s="152">
        <v>36</v>
      </c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>
        <v>10</v>
      </c>
      <c r="AB39" s="58">
        <v>60</v>
      </c>
      <c r="AC39" s="58"/>
      <c r="AD39" s="58"/>
      <c r="AE39" s="58"/>
      <c r="AF39" s="58"/>
      <c r="AG39" s="58"/>
      <c r="AH39" s="99"/>
      <c r="AI39" s="155"/>
      <c r="AJ39" s="155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</row>
    <row r="40" spans="1:76" s="61" customFormat="1" ht="29.25" customHeight="1" x14ac:dyDescent="0.2">
      <c r="A40" s="162" t="s">
        <v>79</v>
      </c>
      <c r="B40" s="163" t="s">
        <v>263</v>
      </c>
      <c r="C40" s="166" t="s">
        <v>139</v>
      </c>
      <c r="D40" s="166"/>
      <c r="E40" s="166"/>
      <c r="F40" s="166"/>
      <c r="G40" s="58">
        <v>3</v>
      </c>
      <c r="H40" s="174">
        <v>166</v>
      </c>
      <c r="I40" s="152">
        <v>22</v>
      </c>
      <c r="J40" s="152">
        <v>124</v>
      </c>
      <c r="K40" s="115" t="str">
        <f t="shared" si="5"/>
        <v>54</v>
      </c>
      <c r="L40" s="152">
        <v>70</v>
      </c>
      <c r="M40" s="152" t="s">
        <v>273</v>
      </c>
      <c r="N40" s="58"/>
      <c r="O40" s="58"/>
      <c r="P40" s="58"/>
      <c r="Q40" s="58">
        <v>10</v>
      </c>
      <c r="R40" s="58">
        <v>2</v>
      </c>
      <c r="S40" s="58">
        <v>6</v>
      </c>
      <c r="T40" s="58"/>
      <c r="U40" s="58"/>
      <c r="V40" s="58"/>
      <c r="W40" s="58"/>
      <c r="X40" s="58">
        <v>54</v>
      </c>
      <c r="Y40" s="58">
        <v>22</v>
      </c>
      <c r="Z40" s="58">
        <v>70</v>
      </c>
      <c r="AA40" s="58"/>
      <c r="AB40" s="58"/>
      <c r="AC40" s="58"/>
      <c r="AD40" s="58"/>
      <c r="AE40" s="58"/>
      <c r="AF40" s="58"/>
      <c r="AG40" s="58"/>
      <c r="AH40" s="99"/>
      <c r="AI40" s="155"/>
      <c r="AJ40" s="155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</row>
    <row r="41" spans="1:76" s="61" customFormat="1" ht="15.95" customHeight="1" x14ac:dyDescent="0.2">
      <c r="A41" s="162" t="s">
        <v>80</v>
      </c>
      <c r="B41" s="163" t="s">
        <v>264</v>
      </c>
      <c r="C41" s="166">
        <v>6</v>
      </c>
      <c r="D41" s="166"/>
      <c r="E41" s="166"/>
      <c r="F41" s="166" t="s">
        <v>141</v>
      </c>
      <c r="G41" s="58">
        <v>5</v>
      </c>
      <c r="H41" s="174">
        <v>144</v>
      </c>
      <c r="I41" s="152">
        <v>16</v>
      </c>
      <c r="J41" s="152">
        <v>116</v>
      </c>
      <c r="K41" s="115" t="str">
        <f t="shared" si="5"/>
        <v>24</v>
      </c>
      <c r="L41" s="152">
        <v>72</v>
      </c>
      <c r="M41" s="152" t="s">
        <v>158</v>
      </c>
      <c r="N41" s="58">
        <v>20</v>
      </c>
      <c r="O41" s="58"/>
      <c r="P41" s="58"/>
      <c r="Q41" s="58">
        <v>4</v>
      </c>
      <c r="R41" s="58">
        <v>2</v>
      </c>
      <c r="S41" s="58">
        <v>6</v>
      </c>
      <c r="T41" s="58"/>
      <c r="U41" s="58"/>
      <c r="V41" s="58"/>
      <c r="W41" s="58"/>
      <c r="X41" s="58"/>
      <c r="Y41" s="58"/>
      <c r="Z41" s="58"/>
      <c r="AA41" s="58">
        <v>10</v>
      </c>
      <c r="AB41" s="58">
        <v>58</v>
      </c>
      <c r="AC41" s="58">
        <v>2</v>
      </c>
      <c r="AD41" s="58">
        <v>58</v>
      </c>
      <c r="AE41" s="58"/>
      <c r="AF41" s="58"/>
      <c r="AG41" s="58"/>
      <c r="AH41" s="58"/>
      <c r="AI41" s="155"/>
      <c r="AJ41" s="155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</row>
    <row r="42" spans="1:76" s="61" customFormat="1" ht="24.75" customHeight="1" x14ac:dyDescent="0.2">
      <c r="A42" s="162" t="s">
        <v>81</v>
      </c>
      <c r="B42" s="163" t="s">
        <v>211</v>
      </c>
      <c r="C42" s="166"/>
      <c r="D42" s="166"/>
      <c r="E42" s="166" t="s">
        <v>129</v>
      </c>
      <c r="F42" s="166"/>
      <c r="G42" s="58"/>
      <c r="H42" s="174" t="s">
        <v>176</v>
      </c>
      <c r="I42" s="152">
        <v>8</v>
      </c>
      <c r="J42" s="152">
        <v>34</v>
      </c>
      <c r="K42" s="115">
        <f t="shared" si="5"/>
        <v>16</v>
      </c>
      <c r="L42" s="152">
        <v>18</v>
      </c>
      <c r="M42" s="152">
        <v>16</v>
      </c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>
        <v>8</v>
      </c>
      <c r="AH42" s="58">
        <v>34</v>
      </c>
      <c r="AI42" s="155"/>
      <c r="AJ42" s="155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7"/>
      <c r="BM42" s="137"/>
      <c r="BN42" s="137"/>
      <c r="BO42" s="137"/>
      <c r="BP42" s="137"/>
      <c r="BQ42" s="137"/>
      <c r="BR42" s="137"/>
      <c r="BS42" s="137"/>
      <c r="BT42" s="137"/>
      <c r="BU42" s="137"/>
      <c r="BV42" s="137"/>
      <c r="BW42" s="137"/>
      <c r="BX42" s="137"/>
    </row>
    <row r="43" spans="1:76" s="61" customFormat="1" ht="12.75" customHeight="1" x14ac:dyDescent="0.2">
      <c r="A43" s="162" t="s">
        <v>82</v>
      </c>
      <c r="B43" s="163" t="s">
        <v>265</v>
      </c>
      <c r="C43" s="166"/>
      <c r="D43" s="166"/>
      <c r="E43" s="166" t="s">
        <v>142</v>
      </c>
      <c r="F43" s="166"/>
      <c r="G43" s="58"/>
      <c r="H43" s="174" t="s">
        <v>178</v>
      </c>
      <c r="I43" s="152">
        <v>8</v>
      </c>
      <c r="J43" s="152">
        <v>36</v>
      </c>
      <c r="K43" s="115" t="str">
        <f t="shared" si="5"/>
        <v>6</v>
      </c>
      <c r="L43" s="152">
        <v>30</v>
      </c>
      <c r="M43" s="152" t="s">
        <v>141</v>
      </c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>
        <v>8</v>
      </c>
      <c r="AF43" s="58">
        <v>36</v>
      </c>
      <c r="AG43" s="58"/>
      <c r="AH43" s="58"/>
      <c r="AI43" s="155"/>
      <c r="AJ43" s="155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  <c r="BI43" s="137"/>
      <c r="BJ43" s="137"/>
      <c r="BK43" s="137"/>
      <c r="BL43" s="137"/>
      <c r="BM43" s="137"/>
      <c r="BN43" s="137"/>
      <c r="BO43" s="137"/>
      <c r="BP43" s="137"/>
      <c r="BQ43" s="137"/>
      <c r="BR43" s="137"/>
      <c r="BS43" s="137"/>
      <c r="BT43" s="137"/>
      <c r="BU43" s="137"/>
      <c r="BV43" s="137"/>
      <c r="BW43" s="137"/>
      <c r="BX43" s="137"/>
    </row>
    <row r="44" spans="1:76" s="61" customFormat="1" ht="12" customHeight="1" x14ac:dyDescent="0.2">
      <c r="A44" s="162" t="s">
        <v>57</v>
      </c>
      <c r="B44" s="163" t="s">
        <v>229</v>
      </c>
      <c r="C44" s="166"/>
      <c r="D44" s="166"/>
      <c r="E44" s="166">
        <v>4</v>
      </c>
      <c r="F44" s="166"/>
      <c r="G44" s="58"/>
      <c r="H44" s="174" t="s">
        <v>176</v>
      </c>
      <c r="I44" s="152">
        <v>8</v>
      </c>
      <c r="J44" s="152">
        <v>34</v>
      </c>
      <c r="K44" s="115" t="str">
        <f t="shared" si="5"/>
        <v>6</v>
      </c>
      <c r="L44" s="152">
        <v>28</v>
      </c>
      <c r="M44" s="152" t="s">
        <v>141</v>
      </c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>
        <v>8</v>
      </c>
      <c r="AB44" s="58">
        <v>34</v>
      </c>
      <c r="AC44" s="58"/>
      <c r="AD44" s="58"/>
      <c r="AE44" s="58"/>
      <c r="AF44" s="58"/>
      <c r="AG44" s="58"/>
      <c r="AH44" s="58"/>
      <c r="AI44" s="155"/>
      <c r="AJ44" s="155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7"/>
      <c r="BR44" s="137"/>
      <c r="BS44" s="137"/>
      <c r="BT44" s="137"/>
      <c r="BU44" s="137"/>
      <c r="BV44" s="137"/>
      <c r="BW44" s="137"/>
      <c r="BX44" s="137"/>
    </row>
    <row r="45" spans="1:76" s="61" customFormat="1" ht="11.25" customHeight="1" x14ac:dyDescent="0.2">
      <c r="A45" s="162" t="s">
        <v>5</v>
      </c>
      <c r="B45" s="163" t="s">
        <v>266</v>
      </c>
      <c r="C45" s="166"/>
      <c r="D45" s="166"/>
      <c r="E45" s="166">
        <v>4</v>
      </c>
      <c r="F45" s="166"/>
      <c r="G45" s="171"/>
      <c r="H45" s="174">
        <v>36</v>
      </c>
      <c r="I45" s="152">
        <v>6</v>
      </c>
      <c r="J45" s="152">
        <v>30</v>
      </c>
      <c r="K45" s="115" t="str">
        <f t="shared" si="5"/>
        <v>4</v>
      </c>
      <c r="L45" s="152">
        <v>26</v>
      </c>
      <c r="M45" s="152" t="s">
        <v>139</v>
      </c>
      <c r="N45" s="171"/>
      <c r="O45" s="171"/>
      <c r="P45" s="171"/>
      <c r="Q45" s="171"/>
      <c r="R45" s="171"/>
      <c r="S45" s="171"/>
      <c r="T45" s="171"/>
      <c r="U45" s="171"/>
      <c r="V45" s="171"/>
      <c r="W45" s="58"/>
      <c r="X45" s="58"/>
      <c r="Y45" s="58">
        <v>6</v>
      </c>
      <c r="Z45" s="58">
        <v>30</v>
      </c>
      <c r="AA45" s="171"/>
      <c r="AB45" s="58"/>
      <c r="AC45" s="171"/>
      <c r="AD45" s="171"/>
      <c r="AE45" s="171"/>
      <c r="AF45" s="171"/>
      <c r="AG45" s="171"/>
      <c r="AH45" s="175"/>
      <c r="AI45" s="155"/>
      <c r="AJ45" s="155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7"/>
      <c r="BR45" s="137"/>
      <c r="BS45" s="137"/>
      <c r="BT45" s="137"/>
      <c r="BU45" s="137"/>
      <c r="BV45" s="137"/>
      <c r="BW45" s="137"/>
      <c r="BX45" s="137"/>
    </row>
    <row r="46" spans="1:76" s="61" customFormat="1" ht="37.5" customHeight="1" x14ac:dyDescent="0.2">
      <c r="A46" s="94" t="s">
        <v>108</v>
      </c>
      <c r="B46" s="163" t="s">
        <v>308</v>
      </c>
      <c r="C46" s="166"/>
      <c r="D46" s="166"/>
      <c r="E46" s="166" t="s">
        <v>129</v>
      </c>
      <c r="F46" s="166"/>
      <c r="G46" s="58" t="s">
        <v>242</v>
      </c>
      <c r="H46" s="174">
        <v>40</v>
      </c>
      <c r="I46" s="152">
        <v>8</v>
      </c>
      <c r="J46" s="152">
        <v>32</v>
      </c>
      <c r="K46" s="115">
        <f t="shared" si="5"/>
        <v>12</v>
      </c>
      <c r="L46" s="152">
        <v>20</v>
      </c>
      <c r="M46" s="152">
        <v>12</v>
      </c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58"/>
      <c r="Y46" s="171"/>
      <c r="Z46" s="171"/>
      <c r="AA46" s="171"/>
      <c r="AB46" s="171"/>
      <c r="AC46" s="171"/>
      <c r="AD46" s="171"/>
      <c r="AE46" s="58"/>
      <c r="AF46" s="58"/>
      <c r="AG46" s="58">
        <v>8</v>
      </c>
      <c r="AH46" s="58">
        <v>32</v>
      </c>
      <c r="AI46" s="155"/>
      <c r="AJ46" s="155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7"/>
      <c r="BR46" s="137"/>
      <c r="BS46" s="137"/>
      <c r="BT46" s="137"/>
      <c r="BU46" s="137"/>
      <c r="BV46" s="137"/>
      <c r="BW46" s="137"/>
      <c r="BX46" s="137"/>
    </row>
    <row r="47" spans="1:76" s="61" customFormat="1" ht="26.25" customHeight="1" x14ac:dyDescent="0.2">
      <c r="A47" s="94" t="s">
        <v>335</v>
      </c>
      <c r="B47" s="163" t="s">
        <v>336</v>
      </c>
      <c r="C47" s="166"/>
      <c r="D47" s="166"/>
      <c r="E47" s="166">
        <v>3</v>
      </c>
      <c r="F47" s="166"/>
      <c r="G47" s="58"/>
      <c r="H47" s="174">
        <v>56</v>
      </c>
      <c r="I47" s="152"/>
      <c r="J47" s="152">
        <v>56</v>
      </c>
      <c r="K47" s="115">
        <f t="shared" si="5"/>
        <v>36</v>
      </c>
      <c r="L47" s="152">
        <v>18</v>
      </c>
      <c r="M47" s="152">
        <v>36</v>
      </c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58">
        <v>56</v>
      </c>
      <c r="Y47" s="171"/>
      <c r="Z47" s="171"/>
      <c r="AA47" s="171"/>
      <c r="AB47" s="171"/>
      <c r="AC47" s="171"/>
      <c r="AD47" s="171"/>
      <c r="AE47" s="58"/>
      <c r="AF47" s="58"/>
      <c r="AG47" s="58"/>
      <c r="AH47" s="58"/>
      <c r="AI47" s="155"/>
      <c r="AJ47" s="155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7"/>
      <c r="BR47" s="137"/>
      <c r="BS47" s="137"/>
      <c r="BT47" s="137"/>
      <c r="BU47" s="137"/>
      <c r="BV47" s="137"/>
      <c r="BW47" s="137"/>
      <c r="BX47" s="137"/>
    </row>
    <row r="48" spans="1:76" s="62" customFormat="1" ht="12.75" x14ac:dyDescent="0.2">
      <c r="A48" s="176" t="s">
        <v>58</v>
      </c>
      <c r="B48" s="177" t="s">
        <v>190</v>
      </c>
      <c r="C48" s="59">
        <v>5</v>
      </c>
      <c r="D48" s="59"/>
      <c r="E48" s="59">
        <v>16</v>
      </c>
      <c r="F48" s="59">
        <v>1</v>
      </c>
      <c r="G48" s="59">
        <v>8</v>
      </c>
      <c r="H48" s="84">
        <v>2636</v>
      </c>
      <c r="I48" s="84">
        <v>300</v>
      </c>
      <c r="J48" s="84">
        <v>1238</v>
      </c>
      <c r="K48" s="84">
        <v>506</v>
      </c>
      <c r="L48" s="84">
        <v>702</v>
      </c>
      <c r="M48" s="84">
        <v>506</v>
      </c>
      <c r="N48" s="84">
        <v>30</v>
      </c>
      <c r="O48" s="84">
        <v>432</v>
      </c>
      <c r="P48" s="84">
        <v>576</v>
      </c>
      <c r="Q48" s="84">
        <v>20</v>
      </c>
      <c r="R48" s="84">
        <v>10</v>
      </c>
      <c r="S48" s="84">
        <v>48</v>
      </c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178"/>
      <c r="AJ48" s="178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  <c r="BI48" s="144"/>
      <c r="BJ48" s="144"/>
      <c r="BK48" s="144"/>
      <c r="BL48" s="144"/>
      <c r="BM48" s="144"/>
      <c r="BN48" s="144"/>
      <c r="BO48" s="144"/>
      <c r="BP48" s="144"/>
      <c r="BQ48" s="144"/>
      <c r="BR48" s="144"/>
      <c r="BS48" s="144"/>
      <c r="BT48" s="144"/>
      <c r="BU48" s="144"/>
      <c r="BV48" s="144"/>
      <c r="BW48" s="144"/>
      <c r="BX48" s="144"/>
    </row>
    <row r="49" spans="1:76" s="62" customFormat="1" ht="12.75" x14ac:dyDescent="0.2">
      <c r="A49" s="176" t="s">
        <v>59</v>
      </c>
      <c r="B49" s="179" t="s">
        <v>6</v>
      </c>
      <c r="C49" s="180">
        <v>5</v>
      </c>
      <c r="D49" s="84"/>
      <c r="E49" s="180">
        <v>16</v>
      </c>
      <c r="F49" s="59">
        <v>1</v>
      </c>
      <c r="G49" s="59">
        <v>8</v>
      </c>
      <c r="H49" s="181">
        <v>2492</v>
      </c>
      <c r="I49" s="84">
        <v>300</v>
      </c>
      <c r="J49" s="84">
        <v>1238</v>
      </c>
      <c r="K49" s="84">
        <v>506</v>
      </c>
      <c r="L49" s="84">
        <v>702</v>
      </c>
      <c r="M49" s="84">
        <v>506</v>
      </c>
      <c r="N49" s="84">
        <v>30</v>
      </c>
      <c r="O49" s="84">
        <v>432</v>
      </c>
      <c r="P49" s="84">
        <v>432</v>
      </c>
      <c r="Q49" s="84">
        <v>20</v>
      </c>
      <c r="R49" s="84">
        <v>10</v>
      </c>
      <c r="S49" s="84">
        <v>48</v>
      </c>
      <c r="T49" s="84"/>
      <c r="U49" s="84"/>
      <c r="V49" s="84"/>
      <c r="W49" s="84"/>
      <c r="X49" s="84"/>
      <c r="Y49" s="84">
        <v>62</v>
      </c>
      <c r="Z49" s="84">
        <v>248</v>
      </c>
      <c r="AA49" s="84">
        <v>52</v>
      </c>
      <c r="AB49" s="84">
        <v>208</v>
      </c>
      <c r="AC49" s="84">
        <v>74</v>
      </c>
      <c r="AD49" s="84">
        <v>300</v>
      </c>
      <c r="AE49" s="84">
        <v>66</v>
      </c>
      <c r="AF49" s="84">
        <v>290</v>
      </c>
      <c r="AG49" s="84">
        <v>46</v>
      </c>
      <c r="AH49" s="84">
        <v>192</v>
      </c>
      <c r="AI49" s="178"/>
      <c r="AJ49" s="178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</row>
    <row r="50" spans="1:76" s="60" customFormat="1" ht="36.75" customHeight="1" x14ac:dyDescent="0.2">
      <c r="A50" s="182" t="s">
        <v>83</v>
      </c>
      <c r="B50" s="183" t="s">
        <v>277</v>
      </c>
      <c r="C50" s="180">
        <v>1</v>
      </c>
      <c r="D50" s="84"/>
      <c r="E50" s="180">
        <v>3</v>
      </c>
      <c r="F50" s="59"/>
      <c r="G50" s="59">
        <v>2</v>
      </c>
      <c r="H50" s="181" t="s">
        <v>298</v>
      </c>
      <c r="I50" s="59">
        <v>62</v>
      </c>
      <c r="J50" s="59">
        <v>248</v>
      </c>
      <c r="K50" s="59">
        <v>140</v>
      </c>
      <c r="L50" s="59">
        <v>108</v>
      </c>
      <c r="M50" s="59">
        <v>140</v>
      </c>
      <c r="N50" s="59"/>
      <c r="O50" s="59">
        <f t="shared" ref="O50:P50" si="6">O51+O52+O53+O54+O55</f>
        <v>72</v>
      </c>
      <c r="P50" s="59">
        <f t="shared" si="6"/>
        <v>108</v>
      </c>
      <c r="Q50" s="59">
        <f t="shared" ref="Q50:R50" si="7">Q51+Q52+Q53+Q54+Q55</f>
        <v>4</v>
      </c>
      <c r="R50" s="59">
        <f t="shared" si="7"/>
        <v>2</v>
      </c>
      <c r="S50" s="59">
        <v>12</v>
      </c>
      <c r="T50" s="59" t="s">
        <v>242</v>
      </c>
      <c r="U50" s="59"/>
      <c r="V50" s="59"/>
      <c r="W50" s="59"/>
      <c r="X50" s="59"/>
      <c r="Y50" s="59">
        <v>62</v>
      </c>
      <c r="Z50" s="59">
        <v>248</v>
      </c>
      <c r="AA50" s="59"/>
      <c r="AB50" s="59"/>
      <c r="AC50" s="59"/>
      <c r="AD50" s="59"/>
      <c r="AE50" s="59"/>
      <c r="AF50" s="59"/>
      <c r="AG50" s="59"/>
      <c r="AH50" s="59"/>
      <c r="AI50" s="184"/>
      <c r="AJ50" s="184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2"/>
      <c r="BR50" s="142"/>
      <c r="BS50" s="142"/>
      <c r="BT50" s="142"/>
      <c r="BU50" s="142"/>
      <c r="BV50" s="142"/>
      <c r="BW50" s="142"/>
      <c r="BX50" s="142"/>
    </row>
    <row r="51" spans="1:76" s="61" customFormat="1" ht="38.25" x14ac:dyDescent="0.2">
      <c r="A51" s="162" t="s">
        <v>84</v>
      </c>
      <c r="B51" s="163" t="s">
        <v>274</v>
      </c>
      <c r="C51" s="185" t="s">
        <v>242</v>
      </c>
      <c r="D51" s="84"/>
      <c r="E51" s="185" t="s">
        <v>306</v>
      </c>
      <c r="F51" s="59"/>
      <c r="G51" s="58">
        <v>3</v>
      </c>
      <c r="H51" s="174">
        <v>182</v>
      </c>
      <c r="I51" s="82">
        <v>36</v>
      </c>
      <c r="J51" s="115">
        <v>146</v>
      </c>
      <c r="K51" s="115">
        <f>M51+O51+P51</f>
        <v>72</v>
      </c>
      <c r="L51" s="82">
        <v>74</v>
      </c>
      <c r="M51" s="58">
        <v>72</v>
      </c>
      <c r="N51" s="58"/>
      <c r="O51" s="59"/>
      <c r="P51" s="59"/>
      <c r="Q51" s="185"/>
      <c r="R51" s="185"/>
      <c r="S51" s="185"/>
      <c r="T51" s="58"/>
      <c r="U51" s="59"/>
      <c r="V51" s="59"/>
      <c r="W51" s="59"/>
      <c r="X51" s="58"/>
      <c r="Y51" s="58">
        <v>36</v>
      </c>
      <c r="Z51" s="58">
        <v>146</v>
      </c>
      <c r="AA51" s="58"/>
      <c r="AB51" s="58"/>
      <c r="AC51" s="58"/>
      <c r="AD51" s="58"/>
      <c r="AE51" s="58"/>
      <c r="AF51" s="58"/>
      <c r="AG51" s="58"/>
      <c r="AH51" s="92"/>
      <c r="AI51" s="155"/>
      <c r="AJ51" s="155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7"/>
      <c r="BR51" s="137"/>
      <c r="BS51" s="137"/>
      <c r="BT51" s="137"/>
      <c r="BU51" s="137"/>
      <c r="BV51" s="137"/>
      <c r="BW51" s="137"/>
      <c r="BX51" s="137"/>
    </row>
    <row r="52" spans="1:76" s="61" customFormat="1" ht="26.25" customHeight="1" x14ac:dyDescent="0.2">
      <c r="A52" s="162" t="s">
        <v>85</v>
      </c>
      <c r="B52" s="163" t="s">
        <v>275</v>
      </c>
      <c r="C52" s="185" t="s">
        <v>242</v>
      </c>
      <c r="D52" s="84"/>
      <c r="E52" s="185" t="s">
        <v>306</v>
      </c>
      <c r="F52" s="58" t="s">
        <v>242</v>
      </c>
      <c r="G52" s="58">
        <v>3</v>
      </c>
      <c r="H52" s="174">
        <v>128</v>
      </c>
      <c r="I52" s="82">
        <v>26</v>
      </c>
      <c r="J52" s="115">
        <v>102</v>
      </c>
      <c r="K52" s="115">
        <v>68</v>
      </c>
      <c r="L52" s="82">
        <v>34</v>
      </c>
      <c r="M52" s="58">
        <v>68</v>
      </c>
      <c r="N52" s="58"/>
      <c r="O52" s="58"/>
      <c r="P52" s="58"/>
      <c r="Q52" s="58"/>
      <c r="R52" s="58"/>
      <c r="S52" s="58"/>
      <c r="T52" s="58"/>
      <c r="U52" s="59"/>
      <c r="V52" s="59"/>
      <c r="W52" s="59"/>
      <c r="X52" s="58"/>
      <c r="Y52" s="58">
        <v>26</v>
      </c>
      <c r="Z52" s="58">
        <v>102</v>
      </c>
      <c r="AA52" s="58"/>
      <c r="AB52" s="58"/>
      <c r="AC52" s="58"/>
      <c r="AD52" s="58"/>
      <c r="AE52" s="58"/>
      <c r="AF52" s="58"/>
      <c r="AG52" s="58"/>
      <c r="AH52" s="99"/>
      <c r="AI52" s="155"/>
      <c r="AJ52" s="155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7"/>
      <c r="BR52" s="137"/>
      <c r="BS52" s="137"/>
      <c r="BT52" s="137"/>
      <c r="BU52" s="137"/>
      <c r="BV52" s="137"/>
      <c r="BW52" s="137"/>
      <c r="BX52" s="137"/>
    </row>
    <row r="53" spans="1:76" s="61" customFormat="1" ht="12.75" x14ac:dyDescent="0.2">
      <c r="A53" s="162" t="s">
        <v>231</v>
      </c>
      <c r="B53" s="163" t="s">
        <v>7</v>
      </c>
      <c r="C53" s="185"/>
      <c r="D53" s="82"/>
      <c r="E53" s="58">
        <v>4</v>
      </c>
      <c r="F53" s="59"/>
      <c r="G53" s="59"/>
      <c r="H53" s="152" t="s">
        <v>299</v>
      </c>
      <c r="I53" s="114"/>
      <c r="J53" s="58"/>
      <c r="K53" s="115">
        <v>72</v>
      </c>
      <c r="L53" s="58"/>
      <c r="M53" s="58"/>
      <c r="N53" s="58"/>
      <c r="O53" s="58">
        <v>72</v>
      </c>
      <c r="P53" s="58"/>
      <c r="Q53" s="58"/>
      <c r="R53" s="58"/>
      <c r="S53" s="58"/>
      <c r="T53" s="58"/>
      <c r="U53" s="59"/>
      <c r="V53" s="59"/>
      <c r="W53" s="59"/>
      <c r="X53" s="58"/>
      <c r="Y53" s="58"/>
      <c r="Z53" s="58">
        <v>72</v>
      </c>
      <c r="AA53" s="58"/>
      <c r="AB53" s="58"/>
      <c r="AC53" s="58"/>
      <c r="AD53" s="58"/>
      <c r="AE53" s="58"/>
      <c r="AF53" s="58"/>
      <c r="AG53" s="58"/>
      <c r="AH53" s="99"/>
      <c r="AI53" s="155"/>
      <c r="AJ53" s="155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7"/>
      <c r="BR53" s="137"/>
      <c r="BS53" s="137"/>
      <c r="BT53" s="137"/>
      <c r="BU53" s="137"/>
      <c r="BV53" s="137"/>
      <c r="BW53" s="137"/>
      <c r="BX53" s="137"/>
    </row>
    <row r="54" spans="1:76" s="61" customFormat="1" ht="12.75" x14ac:dyDescent="0.2">
      <c r="A54" s="162" t="s">
        <v>86</v>
      </c>
      <c r="B54" s="163" t="s">
        <v>276</v>
      </c>
      <c r="C54" s="185"/>
      <c r="D54" s="82"/>
      <c r="E54" s="58">
        <v>4</v>
      </c>
      <c r="F54" s="59"/>
      <c r="G54" s="59"/>
      <c r="H54" s="152" t="s">
        <v>300</v>
      </c>
      <c r="I54" s="114"/>
      <c r="J54" s="58"/>
      <c r="K54" s="115">
        <f t="shared" ref="K54" si="8">M54+O54+P54</f>
        <v>108</v>
      </c>
      <c r="L54" s="58"/>
      <c r="M54" s="58"/>
      <c r="N54" s="58"/>
      <c r="O54" s="58"/>
      <c r="P54" s="58">
        <v>108</v>
      </c>
      <c r="Q54" s="58"/>
      <c r="R54" s="58"/>
      <c r="S54" s="58"/>
      <c r="T54" s="58"/>
      <c r="U54" s="59"/>
      <c r="V54" s="59"/>
      <c r="W54" s="59"/>
      <c r="X54" s="58"/>
      <c r="Y54" s="58"/>
      <c r="Z54" s="58">
        <v>108</v>
      </c>
      <c r="AA54" s="58"/>
      <c r="AB54" s="59"/>
      <c r="AC54" s="59"/>
      <c r="AD54" s="59"/>
      <c r="AE54" s="59"/>
      <c r="AF54" s="58"/>
      <c r="AG54" s="59"/>
      <c r="AH54" s="92"/>
      <c r="AI54" s="155"/>
      <c r="AJ54" s="155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  <c r="BI54" s="137"/>
      <c r="BJ54" s="137"/>
      <c r="BK54" s="137"/>
      <c r="BL54" s="137"/>
      <c r="BM54" s="137"/>
      <c r="BN54" s="137"/>
      <c r="BO54" s="137"/>
      <c r="BP54" s="137"/>
      <c r="BQ54" s="137"/>
      <c r="BR54" s="137"/>
      <c r="BS54" s="137"/>
      <c r="BT54" s="137"/>
      <c r="BU54" s="137"/>
      <c r="BV54" s="137"/>
      <c r="BW54" s="137"/>
      <c r="BX54" s="137"/>
    </row>
    <row r="55" spans="1:76" s="61" customFormat="1" ht="12.75" x14ac:dyDescent="0.2">
      <c r="A55" s="162" t="s">
        <v>228</v>
      </c>
      <c r="B55" s="81" t="s">
        <v>226</v>
      </c>
      <c r="C55" s="58">
        <v>4</v>
      </c>
      <c r="D55" s="82"/>
      <c r="E55" s="185"/>
      <c r="F55" s="59"/>
      <c r="G55" s="59"/>
      <c r="H55" s="58">
        <v>12</v>
      </c>
      <c r="I55" s="114"/>
      <c r="J55" s="58"/>
      <c r="K55" s="58"/>
      <c r="L55" s="58"/>
      <c r="M55" s="58"/>
      <c r="N55" s="58"/>
      <c r="O55" s="58"/>
      <c r="P55" s="58"/>
      <c r="Q55" s="58">
        <v>4</v>
      </c>
      <c r="R55" s="58">
        <v>2</v>
      </c>
      <c r="S55" s="58">
        <v>12</v>
      </c>
      <c r="T55" s="58"/>
      <c r="U55" s="59"/>
      <c r="V55" s="59"/>
      <c r="W55" s="59"/>
      <c r="X55" s="58"/>
      <c r="Y55" s="58"/>
      <c r="Z55" s="58"/>
      <c r="AA55" s="58"/>
      <c r="AB55" s="59"/>
      <c r="AC55" s="59"/>
      <c r="AD55" s="59"/>
      <c r="AE55" s="59"/>
      <c r="AF55" s="59"/>
      <c r="AG55" s="59"/>
      <c r="AH55" s="92"/>
      <c r="AI55" s="155"/>
      <c r="AJ55" s="155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</row>
    <row r="56" spans="1:76" s="60" customFormat="1" ht="41.25" customHeight="1" x14ac:dyDescent="0.2">
      <c r="A56" s="182" t="s">
        <v>88</v>
      </c>
      <c r="B56" s="183" t="s">
        <v>278</v>
      </c>
      <c r="C56" s="180">
        <v>1</v>
      </c>
      <c r="D56" s="84"/>
      <c r="E56" s="180">
        <v>3</v>
      </c>
      <c r="F56" s="59"/>
      <c r="G56" s="59">
        <v>1</v>
      </c>
      <c r="H56" s="181">
        <v>568</v>
      </c>
      <c r="I56" s="59">
        <v>74</v>
      </c>
      <c r="J56" s="59">
        <v>302</v>
      </c>
      <c r="K56" s="59">
        <v>116</v>
      </c>
      <c r="L56" s="59">
        <v>186</v>
      </c>
      <c r="M56" s="59">
        <v>116</v>
      </c>
      <c r="N56" s="59"/>
      <c r="O56" s="59">
        <f>O57+O58+O59+O60+O61</f>
        <v>108</v>
      </c>
      <c r="P56" s="59">
        <f>P57+P58+P59+P60+P61</f>
        <v>72</v>
      </c>
      <c r="Q56" s="59">
        <f t="shared" ref="Q56:AC56" si="9">Q57+Q58+Q60+Q61</f>
        <v>4</v>
      </c>
      <c r="R56" s="59">
        <f t="shared" si="9"/>
        <v>2</v>
      </c>
      <c r="S56" s="59">
        <v>6</v>
      </c>
      <c r="T56" s="59"/>
      <c r="U56" s="59"/>
      <c r="V56" s="59"/>
      <c r="W56" s="59"/>
      <c r="X56" s="59"/>
      <c r="Y56" s="59"/>
      <c r="Z56" s="59"/>
      <c r="AA56" s="59">
        <f t="shared" si="9"/>
        <v>28</v>
      </c>
      <c r="AB56" s="59">
        <f t="shared" si="9"/>
        <v>116</v>
      </c>
      <c r="AC56" s="59">
        <f t="shared" si="9"/>
        <v>46</v>
      </c>
      <c r="AD56" s="59">
        <v>186</v>
      </c>
      <c r="AE56" s="59"/>
      <c r="AF56" s="59"/>
      <c r="AG56" s="59"/>
      <c r="AH56" s="59"/>
      <c r="AI56" s="184"/>
      <c r="AJ56" s="184"/>
      <c r="AK56" s="142"/>
      <c r="AL56" s="142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142"/>
      <c r="BB56" s="142"/>
      <c r="BC56" s="142"/>
      <c r="BD56" s="142"/>
      <c r="BE56" s="142"/>
      <c r="BF56" s="142"/>
      <c r="BG56" s="142"/>
      <c r="BH56" s="142"/>
      <c r="BI56" s="142"/>
      <c r="BJ56" s="142"/>
      <c r="BK56" s="142"/>
      <c r="BL56" s="142"/>
      <c r="BM56" s="142"/>
      <c r="BN56" s="142"/>
      <c r="BO56" s="142"/>
      <c r="BP56" s="142"/>
      <c r="BQ56" s="142"/>
      <c r="BR56" s="142"/>
      <c r="BS56" s="142"/>
      <c r="BT56" s="142"/>
      <c r="BU56" s="142"/>
      <c r="BV56" s="142"/>
      <c r="BW56" s="142"/>
      <c r="BX56" s="142"/>
    </row>
    <row r="57" spans="1:76" s="61" customFormat="1" ht="23.25" customHeight="1" x14ac:dyDescent="0.2">
      <c r="A57" s="162" t="s">
        <v>89</v>
      </c>
      <c r="B57" s="163" t="s">
        <v>279</v>
      </c>
      <c r="C57" s="58" t="s">
        <v>242</v>
      </c>
      <c r="D57" s="82"/>
      <c r="E57" s="58" t="s">
        <v>301</v>
      </c>
      <c r="F57" s="58" t="s">
        <v>242</v>
      </c>
      <c r="G57" s="58">
        <v>5</v>
      </c>
      <c r="H57" s="174">
        <v>246</v>
      </c>
      <c r="I57" s="82">
        <v>48</v>
      </c>
      <c r="J57" s="115">
        <v>198</v>
      </c>
      <c r="K57" s="115">
        <v>68</v>
      </c>
      <c r="L57" s="82">
        <v>130</v>
      </c>
      <c r="M57" s="58">
        <v>68</v>
      </c>
      <c r="N57" s="58"/>
      <c r="O57" s="58"/>
      <c r="P57" s="58"/>
      <c r="Q57" s="185"/>
      <c r="R57" s="185"/>
      <c r="S57" s="185"/>
      <c r="T57" s="58"/>
      <c r="U57" s="59"/>
      <c r="V57" s="59"/>
      <c r="W57" s="59"/>
      <c r="X57" s="58"/>
      <c r="Y57" s="58"/>
      <c r="Z57" s="58"/>
      <c r="AA57" s="58">
        <v>28</v>
      </c>
      <c r="AB57" s="58">
        <v>116</v>
      </c>
      <c r="AC57" s="58">
        <v>20</v>
      </c>
      <c r="AD57" s="58">
        <v>82</v>
      </c>
      <c r="AE57" s="58"/>
      <c r="AF57" s="58"/>
      <c r="AG57" s="58"/>
      <c r="AH57" s="99"/>
      <c r="AI57" s="155"/>
      <c r="AJ57" s="155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7"/>
      <c r="BR57" s="137"/>
      <c r="BS57" s="137"/>
      <c r="BT57" s="137"/>
      <c r="BU57" s="137"/>
      <c r="BV57" s="137"/>
      <c r="BW57" s="137"/>
      <c r="BX57" s="137"/>
    </row>
    <row r="58" spans="1:76" s="61" customFormat="1" ht="16.5" customHeight="1" x14ac:dyDescent="0.2">
      <c r="A58" s="162" t="s">
        <v>90</v>
      </c>
      <c r="B58" s="163" t="s">
        <v>280</v>
      </c>
      <c r="C58" s="185" t="s">
        <v>242</v>
      </c>
      <c r="D58" s="82"/>
      <c r="E58" s="185" t="s">
        <v>301</v>
      </c>
      <c r="F58" s="58"/>
      <c r="G58" s="58"/>
      <c r="H58" s="174">
        <v>130</v>
      </c>
      <c r="I58" s="82">
        <v>26</v>
      </c>
      <c r="J58" s="115">
        <v>104</v>
      </c>
      <c r="K58" s="115">
        <v>48</v>
      </c>
      <c r="L58" s="82">
        <v>56</v>
      </c>
      <c r="M58" s="58">
        <v>48</v>
      </c>
      <c r="N58" s="58"/>
      <c r="O58" s="58"/>
      <c r="P58" s="58"/>
      <c r="Q58" s="185"/>
      <c r="R58" s="185"/>
      <c r="S58" s="185"/>
      <c r="T58" s="58"/>
      <c r="U58" s="59"/>
      <c r="V58" s="59"/>
      <c r="W58" s="59"/>
      <c r="X58" s="58"/>
      <c r="Y58" s="58"/>
      <c r="Z58" s="58"/>
      <c r="AA58" s="58"/>
      <c r="AB58" s="58"/>
      <c r="AC58" s="58">
        <v>26</v>
      </c>
      <c r="AD58" s="58">
        <v>104</v>
      </c>
      <c r="AE58" s="58"/>
      <c r="AF58" s="58"/>
      <c r="AG58" s="58"/>
      <c r="AH58" s="58"/>
      <c r="AI58" s="155"/>
      <c r="AJ58" s="155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137"/>
      <c r="BN58" s="137"/>
      <c r="BO58" s="137"/>
      <c r="BP58" s="137"/>
      <c r="BQ58" s="137"/>
      <c r="BR58" s="137"/>
      <c r="BS58" s="137"/>
      <c r="BT58" s="137"/>
      <c r="BU58" s="137"/>
      <c r="BV58" s="137"/>
      <c r="BW58" s="137"/>
      <c r="BX58" s="137"/>
    </row>
    <row r="59" spans="1:76" s="61" customFormat="1" ht="12.75" x14ac:dyDescent="0.2">
      <c r="A59" s="162" t="s">
        <v>230</v>
      </c>
      <c r="B59" s="81" t="s">
        <v>7</v>
      </c>
      <c r="C59" s="185"/>
      <c r="D59" s="82"/>
      <c r="E59" s="185">
        <v>6</v>
      </c>
      <c r="F59" s="58"/>
      <c r="G59" s="58"/>
      <c r="H59" s="152">
        <v>108</v>
      </c>
      <c r="I59" s="114"/>
      <c r="J59" s="58"/>
      <c r="K59" s="115">
        <v>108</v>
      </c>
      <c r="L59" s="58"/>
      <c r="M59" s="58"/>
      <c r="N59" s="58"/>
      <c r="O59" s="58">
        <v>108</v>
      </c>
      <c r="P59" s="58"/>
      <c r="Q59" s="58"/>
      <c r="R59" s="58"/>
      <c r="S59" s="58"/>
      <c r="T59" s="58"/>
      <c r="U59" s="59"/>
      <c r="V59" s="59"/>
      <c r="W59" s="59"/>
      <c r="X59" s="58"/>
      <c r="Y59" s="58"/>
      <c r="Z59" s="58"/>
      <c r="AA59" s="58"/>
      <c r="AB59" s="58" t="s">
        <v>242</v>
      </c>
      <c r="AC59" s="58"/>
      <c r="AD59" s="58">
        <v>108</v>
      </c>
      <c r="AE59" s="58"/>
      <c r="AF59" s="58"/>
      <c r="AG59" s="58"/>
      <c r="AH59" s="186"/>
      <c r="AI59" s="155"/>
      <c r="AJ59" s="155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  <c r="BT59" s="137"/>
      <c r="BU59" s="137"/>
      <c r="BV59" s="137"/>
      <c r="BW59" s="137"/>
      <c r="BX59" s="137"/>
    </row>
    <row r="60" spans="1:76" s="61" customFormat="1" ht="12.75" x14ac:dyDescent="0.2">
      <c r="A60" s="162" t="s">
        <v>91</v>
      </c>
      <c r="B60" s="81" t="s">
        <v>87</v>
      </c>
      <c r="C60" s="185"/>
      <c r="D60" s="82"/>
      <c r="E60" s="185">
        <v>6</v>
      </c>
      <c r="F60" s="58"/>
      <c r="G60" s="58"/>
      <c r="H60" s="152">
        <v>72</v>
      </c>
      <c r="I60" s="114"/>
      <c r="J60" s="58"/>
      <c r="K60" s="115">
        <v>72</v>
      </c>
      <c r="L60" s="58"/>
      <c r="M60" s="58"/>
      <c r="N60" s="58"/>
      <c r="O60" s="58"/>
      <c r="P60" s="58">
        <v>72</v>
      </c>
      <c r="Q60" s="58"/>
      <c r="R60" s="58"/>
      <c r="S60" s="58"/>
      <c r="T60" s="58"/>
      <c r="U60" s="59"/>
      <c r="V60" s="59"/>
      <c r="W60" s="59"/>
      <c r="X60" s="58"/>
      <c r="Y60" s="58"/>
      <c r="Z60" s="58"/>
      <c r="AA60" s="58"/>
      <c r="AB60" s="58"/>
      <c r="AC60" s="58"/>
      <c r="AD60" s="58">
        <v>72</v>
      </c>
      <c r="AE60" s="58"/>
      <c r="AF60" s="58"/>
      <c r="AG60" s="58"/>
      <c r="AH60" s="186"/>
      <c r="AI60" s="155"/>
      <c r="AJ60" s="155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7"/>
      <c r="BL60" s="137"/>
      <c r="BM60" s="137"/>
      <c r="BN60" s="137"/>
      <c r="BO60" s="137"/>
      <c r="BP60" s="137"/>
      <c r="BQ60" s="137"/>
      <c r="BR60" s="137"/>
      <c r="BS60" s="137"/>
      <c r="BT60" s="137"/>
      <c r="BU60" s="137"/>
      <c r="BV60" s="137"/>
      <c r="BW60" s="137"/>
      <c r="BX60" s="137"/>
    </row>
    <row r="61" spans="1:76" s="61" customFormat="1" ht="12.75" x14ac:dyDescent="0.2">
      <c r="A61" s="162" t="s">
        <v>227</v>
      </c>
      <c r="B61" s="81" t="s">
        <v>226</v>
      </c>
      <c r="C61" s="185">
        <v>6</v>
      </c>
      <c r="D61" s="82"/>
      <c r="E61" s="185"/>
      <c r="F61" s="58"/>
      <c r="G61" s="58"/>
      <c r="H61" s="58">
        <v>12</v>
      </c>
      <c r="I61" s="114"/>
      <c r="J61" s="58"/>
      <c r="K61" s="58"/>
      <c r="L61" s="58"/>
      <c r="M61" s="58"/>
      <c r="N61" s="58"/>
      <c r="O61" s="58"/>
      <c r="P61" s="58"/>
      <c r="Q61" s="185">
        <v>4</v>
      </c>
      <c r="R61" s="185">
        <v>2</v>
      </c>
      <c r="S61" s="185">
        <v>6</v>
      </c>
      <c r="T61" s="58"/>
      <c r="U61" s="59"/>
      <c r="V61" s="59"/>
      <c r="W61" s="59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99"/>
      <c r="AI61" s="155"/>
      <c r="AJ61" s="155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  <c r="BI61" s="137"/>
      <c r="BJ61" s="137"/>
      <c r="BK61" s="137"/>
      <c r="BL61" s="137"/>
      <c r="BM61" s="137"/>
      <c r="BN61" s="137"/>
      <c r="BO61" s="137"/>
      <c r="BP61" s="137"/>
      <c r="BQ61" s="137"/>
      <c r="BR61" s="137"/>
      <c r="BS61" s="137"/>
      <c r="BT61" s="137"/>
      <c r="BU61" s="137"/>
      <c r="BV61" s="137"/>
      <c r="BW61" s="137"/>
      <c r="BX61" s="137"/>
    </row>
    <row r="62" spans="1:76" s="60" customFormat="1" ht="60.95" customHeight="1" x14ac:dyDescent="0.2">
      <c r="A62" s="182" t="s">
        <v>92</v>
      </c>
      <c r="B62" s="183" t="s">
        <v>282</v>
      </c>
      <c r="C62" s="180">
        <v>1</v>
      </c>
      <c r="D62" s="84"/>
      <c r="E62" s="180">
        <v>4</v>
      </c>
      <c r="F62" s="59">
        <v>1</v>
      </c>
      <c r="G62" s="59">
        <v>2</v>
      </c>
      <c r="H62" s="181">
        <v>476</v>
      </c>
      <c r="I62" s="59">
        <v>68</v>
      </c>
      <c r="J62" s="59">
        <v>282</v>
      </c>
      <c r="K62" s="59">
        <v>100</v>
      </c>
      <c r="L62" s="59">
        <v>152</v>
      </c>
      <c r="M62" s="59">
        <v>100</v>
      </c>
      <c r="N62" s="59">
        <v>30</v>
      </c>
      <c r="O62" s="59">
        <f>O63+O64+O66+O67+O68</f>
        <v>72</v>
      </c>
      <c r="P62" s="59">
        <f>P63+P64+P67+P68</f>
        <v>36</v>
      </c>
      <c r="Q62" s="59">
        <v>4</v>
      </c>
      <c r="R62" s="59">
        <v>2</v>
      </c>
      <c r="S62" s="59">
        <v>12</v>
      </c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>
        <v>44</v>
      </c>
      <c r="AF62" s="59">
        <v>182</v>
      </c>
      <c r="AG62" s="59">
        <v>24</v>
      </c>
      <c r="AH62" s="59">
        <v>100</v>
      </c>
      <c r="AI62" s="184"/>
      <c r="AJ62" s="184"/>
      <c r="AK62" s="142"/>
      <c r="AL62" s="142"/>
      <c r="AM62" s="142"/>
      <c r="AN62" s="142"/>
      <c r="AO62" s="142"/>
      <c r="AP62" s="142"/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2"/>
      <c r="BB62" s="142"/>
      <c r="BC62" s="142"/>
      <c r="BD62" s="142"/>
      <c r="BE62" s="142"/>
      <c r="BF62" s="142"/>
      <c r="BG62" s="142"/>
      <c r="BH62" s="142"/>
      <c r="BI62" s="142"/>
      <c r="BJ62" s="142"/>
      <c r="BK62" s="142"/>
      <c r="BL62" s="142"/>
      <c r="BM62" s="142"/>
      <c r="BN62" s="142"/>
      <c r="BO62" s="142"/>
      <c r="BP62" s="142"/>
      <c r="BQ62" s="142"/>
      <c r="BR62" s="142"/>
      <c r="BS62" s="142"/>
      <c r="BT62" s="142"/>
      <c r="BU62" s="142"/>
      <c r="BV62" s="142"/>
      <c r="BW62" s="142"/>
      <c r="BX62" s="142"/>
    </row>
    <row r="63" spans="1:76" s="62" customFormat="1" ht="44.25" customHeight="1" x14ac:dyDescent="0.2">
      <c r="A63" s="162" t="s">
        <v>93</v>
      </c>
      <c r="B63" s="163" t="s">
        <v>283</v>
      </c>
      <c r="C63" s="185" t="s">
        <v>242</v>
      </c>
      <c r="D63" s="84"/>
      <c r="E63" s="185">
        <v>7</v>
      </c>
      <c r="F63" s="59"/>
      <c r="G63" s="59" t="s">
        <v>242</v>
      </c>
      <c r="H63" s="174">
        <v>94</v>
      </c>
      <c r="I63" s="82">
        <v>18</v>
      </c>
      <c r="J63" s="115">
        <v>76</v>
      </c>
      <c r="K63" s="115">
        <v>42</v>
      </c>
      <c r="L63" s="82">
        <v>34</v>
      </c>
      <c r="M63" s="58">
        <v>42</v>
      </c>
      <c r="N63" s="58"/>
      <c r="O63" s="58"/>
      <c r="P63" s="58"/>
      <c r="Q63" s="185"/>
      <c r="R63" s="185"/>
      <c r="S63" s="185"/>
      <c r="T63" s="58"/>
      <c r="U63" s="59"/>
      <c r="V63" s="59"/>
      <c r="W63" s="59"/>
      <c r="X63" s="58"/>
      <c r="Y63" s="58"/>
      <c r="Z63" s="58"/>
      <c r="AA63" s="58"/>
      <c r="AB63" s="58"/>
      <c r="AC63" s="58"/>
      <c r="AD63" s="58"/>
      <c r="AE63" s="58">
        <v>18</v>
      </c>
      <c r="AF63" s="58">
        <v>76</v>
      </c>
      <c r="AG63" s="58"/>
      <c r="AH63" s="58"/>
      <c r="AI63" s="178"/>
      <c r="AJ63" s="178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4"/>
      <c r="AZ63" s="144"/>
      <c r="BA63" s="144"/>
      <c r="BB63" s="144"/>
      <c r="BC63" s="144"/>
      <c r="BD63" s="144"/>
      <c r="BE63" s="144"/>
      <c r="BF63" s="144"/>
      <c r="BG63" s="144"/>
      <c r="BH63" s="144"/>
      <c r="BI63" s="144"/>
      <c r="BJ63" s="144"/>
      <c r="BK63" s="144"/>
      <c r="BL63" s="144"/>
      <c r="BM63" s="144"/>
      <c r="BN63" s="144"/>
      <c r="BO63" s="144"/>
      <c r="BP63" s="144"/>
      <c r="BQ63" s="144"/>
      <c r="BR63" s="144"/>
      <c r="BS63" s="144"/>
      <c r="BT63" s="144"/>
      <c r="BU63" s="144"/>
      <c r="BV63" s="144"/>
      <c r="BW63" s="144"/>
      <c r="BX63" s="144"/>
    </row>
    <row r="64" spans="1:76" s="62" customFormat="1" ht="27" customHeight="1" x14ac:dyDescent="0.2">
      <c r="A64" s="162" t="s">
        <v>212</v>
      </c>
      <c r="B64" s="163" t="s">
        <v>284</v>
      </c>
      <c r="C64" s="185" t="s">
        <v>242</v>
      </c>
      <c r="D64" s="84"/>
      <c r="E64" s="185" t="s">
        <v>304</v>
      </c>
      <c r="F64" s="58">
        <v>8</v>
      </c>
      <c r="G64" s="58">
        <v>7</v>
      </c>
      <c r="H64" s="174">
        <v>170</v>
      </c>
      <c r="I64" s="82">
        <v>34</v>
      </c>
      <c r="J64" s="115">
        <v>136</v>
      </c>
      <c r="K64" s="115">
        <v>18</v>
      </c>
      <c r="L64" s="82">
        <v>88</v>
      </c>
      <c r="M64" s="58">
        <v>18</v>
      </c>
      <c r="N64" s="58">
        <v>30</v>
      </c>
      <c r="O64" s="58"/>
      <c r="P64" s="58"/>
      <c r="Q64" s="185"/>
      <c r="R64" s="185"/>
      <c r="S64" s="185"/>
      <c r="T64" s="58"/>
      <c r="U64" s="59"/>
      <c r="V64" s="59"/>
      <c r="W64" s="59"/>
      <c r="X64" s="58"/>
      <c r="Y64" s="58"/>
      <c r="Z64" s="58"/>
      <c r="AA64" s="58"/>
      <c r="AB64" s="58"/>
      <c r="AC64" s="58"/>
      <c r="AD64" s="58"/>
      <c r="AE64" s="58">
        <v>20</v>
      </c>
      <c r="AF64" s="58">
        <v>78</v>
      </c>
      <c r="AG64" s="58">
        <v>14</v>
      </c>
      <c r="AH64" s="58">
        <v>58</v>
      </c>
      <c r="AI64" s="178"/>
      <c r="AJ64" s="178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  <c r="BB64" s="144"/>
      <c r="BC64" s="144"/>
      <c r="BD64" s="144"/>
      <c r="BE64" s="144"/>
      <c r="BF64" s="144"/>
      <c r="BG64" s="144"/>
      <c r="BH64" s="144"/>
      <c r="BI64" s="144"/>
      <c r="BJ64" s="144"/>
      <c r="BK64" s="144"/>
      <c r="BL64" s="144"/>
      <c r="BM64" s="144"/>
      <c r="BN64" s="144"/>
      <c r="BO64" s="144"/>
      <c r="BP64" s="144"/>
      <c r="BQ64" s="144"/>
      <c r="BR64" s="144"/>
      <c r="BS64" s="144"/>
      <c r="BT64" s="144"/>
      <c r="BU64" s="144"/>
      <c r="BV64" s="144"/>
      <c r="BW64" s="144"/>
      <c r="BX64" s="144"/>
    </row>
    <row r="65" spans="1:76" s="62" customFormat="1" ht="25.5" customHeight="1" x14ac:dyDescent="0.2">
      <c r="A65" s="162" t="s">
        <v>281</v>
      </c>
      <c r="B65" s="163" t="s">
        <v>285</v>
      </c>
      <c r="C65" s="185" t="s">
        <v>242</v>
      </c>
      <c r="D65" s="84"/>
      <c r="E65" s="185" t="s">
        <v>304</v>
      </c>
      <c r="F65" s="59"/>
      <c r="G65" s="58">
        <v>7</v>
      </c>
      <c r="H65" s="174">
        <v>86</v>
      </c>
      <c r="I65" s="82">
        <v>16</v>
      </c>
      <c r="J65" s="115">
        <v>70</v>
      </c>
      <c r="K65" s="115">
        <v>40</v>
      </c>
      <c r="L65" s="82">
        <v>30</v>
      </c>
      <c r="M65" s="58">
        <v>40</v>
      </c>
      <c r="N65" s="58"/>
      <c r="O65" s="58"/>
      <c r="P65" s="58"/>
      <c r="Q65" s="185"/>
      <c r="R65" s="185"/>
      <c r="S65" s="185"/>
      <c r="T65" s="58"/>
      <c r="U65" s="59"/>
      <c r="V65" s="59"/>
      <c r="W65" s="59"/>
      <c r="X65" s="58"/>
      <c r="Y65" s="58"/>
      <c r="Z65" s="58"/>
      <c r="AA65" s="58"/>
      <c r="AB65" s="58"/>
      <c r="AC65" s="58"/>
      <c r="AD65" s="58"/>
      <c r="AE65" s="58">
        <v>6</v>
      </c>
      <c r="AF65" s="58">
        <v>28</v>
      </c>
      <c r="AG65" s="58">
        <v>10</v>
      </c>
      <c r="AH65" s="58">
        <v>42</v>
      </c>
      <c r="AI65" s="178"/>
      <c r="AJ65" s="178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144"/>
      <c r="AW65" s="144"/>
      <c r="AX65" s="144"/>
      <c r="AY65" s="144"/>
      <c r="AZ65" s="144"/>
      <c r="BA65" s="144"/>
      <c r="BB65" s="144"/>
      <c r="BC65" s="144"/>
      <c r="BD65" s="144"/>
      <c r="BE65" s="144"/>
      <c r="BF65" s="144"/>
      <c r="BG65" s="144"/>
      <c r="BH65" s="144"/>
      <c r="BI65" s="144"/>
      <c r="BJ65" s="144"/>
      <c r="BK65" s="144"/>
      <c r="BL65" s="144"/>
      <c r="BM65" s="144"/>
      <c r="BN65" s="144"/>
      <c r="BO65" s="144"/>
      <c r="BP65" s="144"/>
      <c r="BQ65" s="144"/>
      <c r="BR65" s="144"/>
      <c r="BS65" s="144"/>
      <c r="BT65" s="144"/>
      <c r="BU65" s="144"/>
      <c r="BV65" s="144"/>
      <c r="BW65" s="144"/>
      <c r="BX65" s="144"/>
    </row>
    <row r="66" spans="1:76" s="61" customFormat="1" ht="12.75" x14ac:dyDescent="0.2">
      <c r="A66" s="162" t="s">
        <v>232</v>
      </c>
      <c r="B66" s="81" t="s">
        <v>7</v>
      </c>
      <c r="C66" s="180"/>
      <c r="D66" s="84"/>
      <c r="E66" s="185" t="s">
        <v>305</v>
      </c>
      <c r="F66" s="59"/>
      <c r="G66" s="59"/>
      <c r="H66" s="152">
        <v>72</v>
      </c>
      <c r="I66" s="114"/>
      <c r="J66" s="58"/>
      <c r="K66" s="115">
        <v>72</v>
      </c>
      <c r="L66" s="58"/>
      <c r="M66" s="58"/>
      <c r="N66" s="58"/>
      <c r="O66" s="58">
        <v>72</v>
      </c>
      <c r="P66" s="58"/>
      <c r="Q66" s="58"/>
      <c r="R66" s="58"/>
      <c r="S66" s="58"/>
      <c r="T66" s="58"/>
      <c r="U66" s="59"/>
      <c r="V66" s="59"/>
      <c r="W66" s="59"/>
      <c r="X66" s="58"/>
      <c r="Y66" s="58"/>
      <c r="Z66" s="58"/>
      <c r="AA66" s="58"/>
      <c r="AB66" s="58"/>
      <c r="AC66" s="58"/>
      <c r="AD66" s="58"/>
      <c r="AE66" s="58"/>
      <c r="AF66" s="58">
        <v>72</v>
      </c>
      <c r="AG66" s="58"/>
      <c r="AH66" s="99"/>
      <c r="AI66" s="155"/>
      <c r="AJ66" s="155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  <c r="BI66" s="137"/>
      <c r="BJ66" s="137"/>
      <c r="BK66" s="137"/>
      <c r="BL66" s="137"/>
      <c r="BM66" s="137"/>
      <c r="BN66" s="137"/>
      <c r="BO66" s="137"/>
      <c r="BP66" s="137"/>
      <c r="BQ66" s="137"/>
      <c r="BR66" s="137"/>
      <c r="BS66" s="137"/>
      <c r="BT66" s="137"/>
      <c r="BU66" s="137"/>
      <c r="BV66" s="137"/>
      <c r="BW66" s="137"/>
      <c r="BX66" s="137"/>
    </row>
    <row r="67" spans="1:76" s="61" customFormat="1" ht="12.75" x14ac:dyDescent="0.2">
      <c r="A67" s="162" t="s">
        <v>94</v>
      </c>
      <c r="B67" s="81" t="s">
        <v>87</v>
      </c>
      <c r="C67" s="180"/>
      <c r="D67" s="84"/>
      <c r="E67" s="185" t="s">
        <v>311</v>
      </c>
      <c r="F67" s="59"/>
      <c r="G67" s="59"/>
      <c r="H67" s="152">
        <v>36</v>
      </c>
      <c r="I67" s="114"/>
      <c r="J67" s="58"/>
      <c r="K67" s="115">
        <v>36</v>
      </c>
      <c r="L67" s="58"/>
      <c r="M67" s="58"/>
      <c r="N67" s="58"/>
      <c r="O67" s="58"/>
      <c r="P67" s="58">
        <v>36</v>
      </c>
      <c r="Q67" s="58"/>
      <c r="R67" s="58"/>
      <c r="S67" s="58"/>
      <c r="T67" s="58"/>
      <c r="U67" s="59"/>
      <c r="V67" s="59"/>
      <c r="W67" s="59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99">
        <v>36</v>
      </c>
      <c r="AI67" s="155"/>
      <c r="AJ67" s="155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  <c r="BI67" s="137"/>
      <c r="BJ67" s="137"/>
      <c r="BK67" s="137"/>
      <c r="BL67" s="137"/>
      <c r="BM67" s="137"/>
      <c r="BN67" s="137"/>
      <c r="BO67" s="137"/>
      <c r="BP67" s="137"/>
      <c r="BQ67" s="137"/>
      <c r="BR67" s="137"/>
      <c r="BS67" s="137"/>
      <c r="BT67" s="137"/>
      <c r="BU67" s="137"/>
      <c r="BV67" s="137"/>
      <c r="BW67" s="137"/>
      <c r="BX67" s="137"/>
    </row>
    <row r="68" spans="1:76" s="61" customFormat="1" ht="12.75" x14ac:dyDescent="0.2">
      <c r="A68" s="162" t="s">
        <v>337</v>
      </c>
      <c r="B68" s="81" t="s">
        <v>297</v>
      </c>
      <c r="C68" s="185">
        <v>8</v>
      </c>
      <c r="D68" s="84"/>
      <c r="E68" s="180"/>
      <c r="F68" s="59"/>
      <c r="G68" s="59"/>
      <c r="H68" s="58">
        <v>18</v>
      </c>
      <c r="I68" s="114"/>
      <c r="J68" s="58"/>
      <c r="K68" s="58"/>
      <c r="L68" s="58"/>
      <c r="M68" s="58"/>
      <c r="N68" s="58"/>
      <c r="O68" s="58"/>
      <c r="P68" s="58"/>
      <c r="Q68" s="185">
        <v>4</v>
      </c>
      <c r="R68" s="185">
        <v>2</v>
      </c>
      <c r="S68" s="185">
        <v>12</v>
      </c>
      <c r="T68" s="58"/>
      <c r="U68" s="59"/>
      <c r="V68" s="59"/>
      <c r="W68" s="59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99"/>
      <c r="AI68" s="155"/>
      <c r="AJ68" s="155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7"/>
      <c r="BC68" s="137"/>
      <c r="BD68" s="137"/>
      <c r="BE68" s="137"/>
      <c r="BF68" s="137"/>
      <c r="BG68" s="137"/>
      <c r="BH68" s="137"/>
      <c r="BI68" s="137"/>
      <c r="BJ68" s="137"/>
      <c r="BK68" s="137"/>
      <c r="BL68" s="137"/>
      <c r="BM68" s="137"/>
      <c r="BN68" s="137"/>
      <c r="BO68" s="137"/>
      <c r="BP68" s="137"/>
      <c r="BQ68" s="137"/>
      <c r="BR68" s="137"/>
      <c r="BS68" s="137"/>
      <c r="BT68" s="137"/>
      <c r="BU68" s="137"/>
      <c r="BV68" s="137"/>
      <c r="BW68" s="137"/>
      <c r="BX68" s="137"/>
    </row>
    <row r="69" spans="1:76" s="64" customFormat="1" ht="37.5" customHeight="1" x14ac:dyDescent="0.2">
      <c r="A69" s="182" t="s">
        <v>95</v>
      </c>
      <c r="B69" s="183" t="s">
        <v>288</v>
      </c>
      <c r="C69" s="180">
        <v>1</v>
      </c>
      <c r="D69" s="84"/>
      <c r="E69" s="180">
        <v>3</v>
      </c>
      <c r="F69" s="59"/>
      <c r="G69" s="59">
        <v>2</v>
      </c>
      <c r="H69" s="181">
        <v>370</v>
      </c>
      <c r="I69" s="59">
        <v>44</v>
      </c>
      <c r="J69" s="59">
        <v>200</v>
      </c>
      <c r="K69" s="59">
        <v>74</v>
      </c>
      <c r="L69" s="59">
        <v>126</v>
      </c>
      <c r="M69" s="59">
        <v>74</v>
      </c>
      <c r="N69" s="59"/>
      <c r="O69" s="59">
        <v>36</v>
      </c>
      <c r="P69" s="59">
        <v>72</v>
      </c>
      <c r="Q69" s="59">
        <v>4</v>
      </c>
      <c r="R69" s="59">
        <v>2</v>
      </c>
      <c r="S69" s="59">
        <v>12</v>
      </c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>
        <v>22</v>
      </c>
      <c r="AF69" s="59">
        <v>108</v>
      </c>
      <c r="AG69" s="59">
        <v>22</v>
      </c>
      <c r="AH69" s="59">
        <v>92</v>
      </c>
      <c r="AI69" s="161"/>
      <c r="AJ69" s="161"/>
      <c r="AK69" s="143"/>
      <c r="AL69" s="143"/>
      <c r="AM69" s="143"/>
      <c r="AN69" s="143"/>
      <c r="AO69" s="143"/>
      <c r="AP69" s="143"/>
      <c r="AQ69" s="143"/>
      <c r="AR69" s="143"/>
      <c r="AS69" s="143"/>
      <c r="AT69" s="143"/>
      <c r="AU69" s="143"/>
      <c r="AV69" s="143"/>
      <c r="AW69" s="143"/>
      <c r="AX69" s="143"/>
      <c r="AY69" s="143"/>
      <c r="AZ69" s="143"/>
      <c r="BA69" s="143"/>
      <c r="BB69" s="143"/>
      <c r="BC69" s="143"/>
      <c r="BD69" s="143"/>
      <c r="BE69" s="143"/>
      <c r="BF69" s="143"/>
      <c r="BG69" s="143"/>
      <c r="BH69" s="143"/>
      <c r="BI69" s="143"/>
      <c r="BJ69" s="143"/>
      <c r="BK69" s="143"/>
      <c r="BL69" s="143"/>
      <c r="BM69" s="143"/>
      <c r="BN69" s="143"/>
      <c r="BO69" s="143"/>
      <c r="BP69" s="143"/>
      <c r="BQ69" s="143"/>
      <c r="BR69" s="143"/>
      <c r="BS69" s="143"/>
      <c r="BT69" s="143"/>
      <c r="BU69" s="143"/>
      <c r="BV69" s="143"/>
      <c r="BW69" s="143"/>
      <c r="BX69" s="143"/>
    </row>
    <row r="70" spans="1:76" s="60" customFormat="1" ht="28.5" customHeight="1" x14ac:dyDescent="0.2">
      <c r="A70" s="162" t="s">
        <v>194</v>
      </c>
      <c r="B70" s="163" t="s">
        <v>289</v>
      </c>
      <c r="C70" s="185" t="s">
        <v>242</v>
      </c>
      <c r="D70" s="84"/>
      <c r="E70" s="58" t="s">
        <v>312</v>
      </c>
      <c r="F70" s="59"/>
      <c r="G70" s="58">
        <v>7</v>
      </c>
      <c r="H70" s="174">
        <v>124</v>
      </c>
      <c r="I70" s="82">
        <v>24</v>
      </c>
      <c r="J70" s="115">
        <v>100</v>
      </c>
      <c r="K70" s="115">
        <v>40</v>
      </c>
      <c r="L70" s="82">
        <v>60</v>
      </c>
      <c r="M70" s="58">
        <v>40</v>
      </c>
      <c r="N70" s="59"/>
      <c r="O70" s="59"/>
      <c r="P70" s="59"/>
      <c r="Q70" s="58"/>
      <c r="R70" s="58"/>
      <c r="S70" s="58"/>
      <c r="T70" s="59"/>
      <c r="U70" s="59"/>
      <c r="V70" s="59"/>
      <c r="W70" s="58"/>
      <c r="X70" s="58"/>
      <c r="Y70" s="58"/>
      <c r="Z70" s="58"/>
      <c r="AA70" s="59"/>
      <c r="AB70" s="59"/>
      <c r="AC70" s="58"/>
      <c r="AD70" s="58"/>
      <c r="AE70" s="58">
        <v>14</v>
      </c>
      <c r="AF70" s="58">
        <v>58</v>
      </c>
      <c r="AG70" s="58">
        <v>10</v>
      </c>
      <c r="AH70" s="58">
        <v>42</v>
      </c>
      <c r="AI70" s="184"/>
      <c r="AJ70" s="184"/>
      <c r="AK70" s="142"/>
      <c r="AL70" s="142"/>
      <c r="AM70" s="142"/>
      <c r="AN70" s="142"/>
      <c r="AO70" s="142"/>
      <c r="AP70" s="142"/>
      <c r="AQ70" s="142"/>
      <c r="AR70" s="142"/>
      <c r="AS70" s="142"/>
      <c r="AT70" s="142"/>
      <c r="AU70" s="142"/>
      <c r="AV70" s="142"/>
      <c r="AW70" s="142"/>
      <c r="AX70" s="142"/>
      <c r="AY70" s="142"/>
      <c r="AZ70" s="142"/>
      <c r="BA70" s="142"/>
      <c r="BB70" s="142"/>
      <c r="BC70" s="142"/>
      <c r="BD70" s="142"/>
      <c r="BE70" s="142"/>
      <c r="BF70" s="142"/>
      <c r="BG70" s="142"/>
      <c r="BH70" s="142"/>
      <c r="BI70" s="142"/>
      <c r="BJ70" s="142"/>
      <c r="BK70" s="142"/>
      <c r="BL70" s="142"/>
      <c r="BM70" s="142"/>
      <c r="BN70" s="142"/>
      <c r="BO70" s="142"/>
      <c r="BP70" s="142"/>
      <c r="BQ70" s="142"/>
      <c r="BR70" s="142"/>
      <c r="BS70" s="142"/>
      <c r="BT70" s="142"/>
      <c r="BU70" s="142"/>
      <c r="BV70" s="142"/>
      <c r="BW70" s="142"/>
      <c r="BX70" s="142"/>
    </row>
    <row r="71" spans="1:76" s="60" customFormat="1" ht="24.75" customHeight="1" x14ac:dyDescent="0.2">
      <c r="A71" s="162" t="s">
        <v>286</v>
      </c>
      <c r="B71" s="163" t="s">
        <v>290</v>
      </c>
      <c r="C71" s="185" t="s">
        <v>242</v>
      </c>
      <c r="D71" s="84"/>
      <c r="E71" s="58" t="s">
        <v>312</v>
      </c>
      <c r="F71" s="59"/>
      <c r="G71" s="58">
        <v>7</v>
      </c>
      <c r="H71" s="174">
        <v>120</v>
      </c>
      <c r="I71" s="82">
        <v>20</v>
      </c>
      <c r="J71" s="115">
        <v>100</v>
      </c>
      <c r="K71" s="115">
        <v>34</v>
      </c>
      <c r="L71" s="82">
        <v>66</v>
      </c>
      <c r="M71" s="58">
        <v>34</v>
      </c>
      <c r="N71" s="59"/>
      <c r="O71" s="59"/>
      <c r="P71" s="59"/>
      <c r="Q71" s="58"/>
      <c r="R71" s="58"/>
      <c r="S71" s="58"/>
      <c r="T71" s="59"/>
      <c r="U71" s="59"/>
      <c r="V71" s="59"/>
      <c r="W71" s="58"/>
      <c r="X71" s="58"/>
      <c r="Y71" s="58"/>
      <c r="Z71" s="58"/>
      <c r="AA71" s="59"/>
      <c r="AB71" s="59"/>
      <c r="AC71" s="58"/>
      <c r="AD71" s="58"/>
      <c r="AE71" s="58">
        <v>8</v>
      </c>
      <c r="AF71" s="58">
        <v>50</v>
      </c>
      <c r="AG71" s="58">
        <v>12</v>
      </c>
      <c r="AH71" s="58">
        <v>50</v>
      </c>
      <c r="AI71" s="184"/>
      <c r="AJ71" s="184"/>
      <c r="AK71" s="142"/>
      <c r="AL71" s="142"/>
      <c r="AM71" s="142"/>
      <c r="AN71" s="142"/>
      <c r="AO71" s="142"/>
      <c r="AP71" s="142"/>
      <c r="AQ71" s="142"/>
      <c r="AR71" s="142"/>
      <c r="AS71" s="142"/>
      <c r="AT71" s="142"/>
      <c r="AU71" s="142"/>
      <c r="AV71" s="142"/>
      <c r="AW71" s="142"/>
      <c r="AX71" s="142"/>
      <c r="AY71" s="142"/>
      <c r="AZ71" s="142"/>
      <c r="BA71" s="142"/>
      <c r="BB71" s="142"/>
      <c r="BC71" s="142"/>
      <c r="BD71" s="142"/>
      <c r="BE71" s="142"/>
      <c r="BF71" s="142"/>
      <c r="BG71" s="142"/>
      <c r="BH71" s="142"/>
      <c r="BI71" s="142"/>
      <c r="BJ71" s="142"/>
      <c r="BK71" s="142"/>
      <c r="BL71" s="142"/>
      <c r="BM71" s="142"/>
      <c r="BN71" s="142"/>
      <c r="BO71" s="142"/>
      <c r="BP71" s="142"/>
      <c r="BQ71" s="142"/>
      <c r="BR71" s="142"/>
      <c r="BS71" s="142"/>
      <c r="BT71" s="142"/>
      <c r="BU71" s="142"/>
      <c r="BV71" s="142"/>
      <c r="BW71" s="142"/>
      <c r="BX71" s="142"/>
    </row>
    <row r="72" spans="1:76" s="60" customFormat="1" ht="12.75" customHeight="1" x14ac:dyDescent="0.2">
      <c r="A72" s="162" t="s">
        <v>310</v>
      </c>
      <c r="B72" s="163" t="s">
        <v>7</v>
      </c>
      <c r="C72" s="185"/>
      <c r="D72" s="84"/>
      <c r="E72" s="58" t="s">
        <v>305</v>
      </c>
      <c r="F72" s="59"/>
      <c r="G72" s="58"/>
      <c r="H72" s="174">
        <v>36</v>
      </c>
      <c r="I72" s="82"/>
      <c r="J72" s="115"/>
      <c r="K72" s="115">
        <v>36</v>
      </c>
      <c r="L72" s="82"/>
      <c r="M72" s="58"/>
      <c r="N72" s="59"/>
      <c r="O72" s="58">
        <v>36</v>
      </c>
      <c r="P72" s="59"/>
      <c r="Q72" s="58"/>
      <c r="R72" s="58"/>
      <c r="S72" s="58"/>
      <c r="T72" s="59"/>
      <c r="U72" s="59"/>
      <c r="V72" s="59"/>
      <c r="W72" s="58"/>
      <c r="X72" s="58"/>
      <c r="Y72" s="58"/>
      <c r="Z72" s="58"/>
      <c r="AA72" s="59"/>
      <c r="AB72" s="59"/>
      <c r="AC72" s="58"/>
      <c r="AD72" s="58"/>
      <c r="AE72" s="58"/>
      <c r="AF72" s="58">
        <v>36</v>
      </c>
      <c r="AG72" s="58"/>
      <c r="AH72" s="58"/>
      <c r="AI72" s="184"/>
      <c r="AJ72" s="184"/>
      <c r="AK72" s="142"/>
      <c r="AL72" s="142"/>
      <c r="AM72" s="142"/>
      <c r="AN72" s="142"/>
      <c r="AO72" s="142"/>
      <c r="AP72" s="142"/>
      <c r="AQ72" s="142"/>
      <c r="AR72" s="142"/>
      <c r="AS72" s="142"/>
      <c r="AT72" s="142"/>
      <c r="AU72" s="142"/>
      <c r="AV72" s="142"/>
      <c r="AW72" s="142"/>
      <c r="AX72" s="142"/>
      <c r="AY72" s="142"/>
      <c r="AZ72" s="142"/>
      <c r="BA72" s="142"/>
      <c r="BB72" s="142"/>
      <c r="BC72" s="142"/>
      <c r="BD72" s="142"/>
      <c r="BE72" s="142"/>
      <c r="BF72" s="142"/>
      <c r="BG72" s="142"/>
      <c r="BH72" s="142"/>
      <c r="BI72" s="142"/>
      <c r="BJ72" s="142"/>
      <c r="BK72" s="142"/>
      <c r="BL72" s="142"/>
      <c r="BM72" s="142"/>
      <c r="BN72" s="142"/>
      <c r="BO72" s="142"/>
      <c r="BP72" s="142"/>
      <c r="BQ72" s="142"/>
      <c r="BR72" s="142"/>
      <c r="BS72" s="142"/>
      <c r="BT72" s="142"/>
      <c r="BU72" s="142"/>
      <c r="BV72" s="142"/>
      <c r="BW72" s="142"/>
      <c r="BX72" s="142"/>
    </row>
    <row r="73" spans="1:76" s="62" customFormat="1" ht="12.75" x14ac:dyDescent="0.2">
      <c r="A73" s="162" t="s">
        <v>210</v>
      </c>
      <c r="B73" s="81" t="s">
        <v>87</v>
      </c>
      <c r="C73" s="180"/>
      <c r="D73" s="84"/>
      <c r="E73" s="185" t="s">
        <v>311</v>
      </c>
      <c r="F73" s="59"/>
      <c r="G73" s="59"/>
      <c r="H73" s="58">
        <v>72</v>
      </c>
      <c r="I73" s="84"/>
      <c r="J73" s="58"/>
      <c r="K73" s="58">
        <f>M73+O73+P73</f>
        <v>72</v>
      </c>
      <c r="L73" s="58"/>
      <c r="M73" s="58"/>
      <c r="N73" s="58"/>
      <c r="O73" s="58"/>
      <c r="P73" s="58">
        <f>X73+Z73+AB73+AD73+AF73+AH73</f>
        <v>72</v>
      </c>
      <c r="Q73" s="58"/>
      <c r="R73" s="58"/>
      <c r="S73" s="58"/>
      <c r="T73" s="58"/>
      <c r="U73" s="59"/>
      <c r="V73" s="59"/>
      <c r="W73" s="59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99">
        <v>72</v>
      </c>
      <c r="AI73" s="178"/>
      <c r="AJ73" s="178"/>
      <c r="AK73" s="144"/>
      <c r="AL73" s="144"/>
      <c r="AM73" s="144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  <c r="AX73" s="144"/>
      <c r="AY73" s="144"/>
      <c r="AZ73" s="144"/>
      <c r="BA73" s="144"/>
      <c r="BB73" s="144"/>
      <c r="BC73" s="144"/>
      <c r="BD73" s="144"/>
      <c r="BE73" s="144"/>
      <c r="BF73" s="144"/>
      <c r="BG73" s="144"/>
      <c r="BH73" s="144"/>
      <c r="BI73" s="144"/>
      <c r="BJ73" s="144"/>
      <c r="BK73" s="144"/>
      <c r="BL73" s="144"/>
      <c r="BM73" s="144"/>
      <c r="BN73" s="144"/>
      <c r="BO73" s="144"/>
      <c r="BP73" s="144"/>
      <c r="BQ73" s="144"/>
      <c r="BR73" s="144"/>
      <c r="BS73" s="144"/>
      <c r="BT73" s="144"/>
      <c r="BU73" s="144"/>
      <c r="BV73" s="144"/>
      <c r="BW73" s="144"/>
      <c r="BX73" s="144"/>
    </row>
    <row r="74" spans="1:76" s="62" customFormat="1" ht="12.75" x14ac:dyDescent="0.2">
      <c r="A74" s="162" t="s">
        <v>287</v>
      </c>
      <c r="B74" s="81" t="s">
        <v>226</v>
      </c>
      <c r="C74" s="185">
        <v>8</v>
      </c>
      <c r="D74" s="84"/>
      <c r="E74" s="185"/>
      <c r="F74" s="59"/>
      <c r="G74" s="59"/>
      <c r="H74" s="58">
        <v>18</v>
      </c>
      <c r="I74" s="84"/>
      <c r="J74" s="58"/>
      <c r="K74" s="58"/>
      <c r="L74" s="58"/>
      <c r="M74" s="58"/>
      <c r="N74" s="58"/>
      <c r="O74" s="58"/>
      <c r="P74" s="58"/>
      <c r="Q74" s="185">
        <v>4</v>
      </c>
      <c r="R74" s="185">
        <v>2</v>
      </c>
      <c r="S74" s="185">
        <v>12</v>
      </c>
      <c r="T74" s="58"/>
      <c r="U74" s="59"/>
      <c r="V74" s="59"/>
      <c r="W74" s="59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99"/>
      <c r="AI74" s="178"/>
      <c r="AJ74" s="178"/>
      <c r="AK74" s="144"/>
      <c r="AL74" s="144"/>
      <c r="AM74" s="144"/>
      <c r="AN74" s="144"/>
      <c r="AO74" s="144"/>
      <c r="AP74" s="144"/>
      <c r="AQ74" s="144"/>
      <c r="AR74" s="144"/>
      <c r="AS74" s="144"/>
      <c r="AT74" s="144"/>
      <c r="AU74" s="144"/>
      <c r="AV74" s="144"/>
      <c r="AW74" s="144"/>
      <c r="AX74" s="144"/>
      <c r="AY74" s="144"/>
      <c r="AZ74" s="144"/>
      <c r="BA74" s="144"/>
      <c r="BB74" s="144"/>
      <c r="BC74" s="144"/>
      <c r="BD74" s="144"/>
      <c r="BE74" s="144"/>
      <c r="BF74" s="144"/>
      <c r="BG74" s="144"/>
      <c r="BH74" s="144"/>
      <c r="BI74" s="144"/>
      <c r="BJ74" s="144"/>
      <c r="BK74" s="144"/>
      <c r="BL74" s="144"/>
      <c r="BM74" s="144"/>
      <c r="BN74" s="144"/>
      <c r="BO74" s="144"/>
      <c r="BP74" s="144"/>
      <c r="BQ74" s="144"/>
      <c r="BR74" s="144"/>
      <c r="BS74" s="144"/>
      <c r="BT74" s="144"/>
      <c r="BU74" s="144"/>
      <c r="BV74" s="144"/>
      <c r="BW74" s="144"/>
      <c r="BX74" s="144"/>
    </row>
    <row r="75" spans="1:76" s="62" customFormat="1" ht="25.5" customHeight="1" x14ac:dyDescent="0.2">
      <c r="A75" s="187" t="s">
        <v>291</v>
      </c>
      <c r="B75" s="188" t="s">
        <v>292</v>
      </c>
      <c r="C75" s="180">
        <v>1</v>
      </c>
      <c r="D75" s="84"/>
      <c r="E75" s="180">
        <v>3</v>
      </c>
      <c r="F75" s="59"/>
      <c r="G75" s="180">
        <v>1</v>
      </c>
      <c r="H75" s="181">
        <v>558</v>
      </c>
      <c r="I75" s="59">
        <v>52</v>
      </c>
      <c r="J75" s="59">
        <v>206</v>
      </c>
      <c r="K75" s="59">
        <v>76</v>
      </c>
      <c r="L75" s="59">
        <v>130</v>
      </c>
      <c r="M75" s="59">
        <v>76</v>
      </c>
      <c r="N75" s="59"/>
      <c r="O75" s="59">
        <v>144</v>
      </c>
      <c r="P75" s="59">
        <v>144</v>
      </c>
      <c r="Q75" s="59">
        <v>4</v>
      </c>
      <c r="R75" s="59">
        <v>2</v>
      </c>
      <c r="S75" s="59">
        <v>6</v>
      </c>
      <c r="T75" s="59"/>
      <c r="U75" s="59"/>
      <c r="V75" s="59"/>
      <c r="W75" s="59"/>
      <c r="X75" s="59"/>
      <c r="Y75" s="59"/>
      <c r="Z75" s="59"/>
      <c r="AA75" s="59">
        <v>24</v>
      </c>
      <c r="AB75" s="59">
        <v>92</v>
      </c>
      <c r="AC75" s="59">
        <v>28</v>
      </c>
      <c r="AD75" s="59">
        <v>114</v>
      </c>
      <c r="AE75" s="59"/>
      <c r="AF75" s="59"/>
      <c r="AG75" s="59"/>
      <c r="AH75" s="59"/>
      <c r="AI75" s="178"/>
      <c r="AJ75" s="178"/>
      <c r="AK75" s="144"/>
      <c r="AL75" s="144"/>
      <c r="AM75" s="144"/>
      <c r="AN75" s="144"/>
      <c r="AO75" s="144"/>
      <c r="AP75" s="144"/>
      <c r="AQ75" s="144"/>
      <c r="AR75" s="144"/>
      <c r="AS75" s="144"/>
      <c r="AT75" s="144"/>
      <c r="AU75" s="144"/>
      <c r="AV75" s="144"/>
      <c r="AW75" s="144"/>
      <c r="AX75" s="144"/>
      <c r="AY75" s="144"/>
      <c r="AZ75" s="144"/>
      <c r="BA75" s="144"/>
      <c r="BB75" s="144"/>
      <c r="BC75" s="144"/>
      <c r="BD75" s="144"/>
      <c r="BE75" s="144"/>
      <c r="BF75" s="144"/>
      <c r="BG75" s="144"/>
      <c r="BH75" s="144"/>
      <c r="BI75" s="144"/>
      <c r="BJ75" s="144"/>
      <c r="BK75" s="144"/>
      <c r="BL75" s="144"/>
      <c r="BM75" s="144"/>
      <c r="BN75" s="144"/>
      <c r="BO75" s="144"/>
      <c r="BP75" s="144"/>
      <c r="BQ75" s="144"/>
      <c r="BR75" s="144"/>
      <c r="BS75" s="144"/>
      <c r="BT75" s="144"/>
      <c r="BU75" s="144"/>
      <c r="BV75" s="144"/>
      <c r="BW75" s="144"/>
      <c r="BX75" s="144"/>
    </row>
    <row r="76" spans="1:76" s="62" customFormat="1" ht="39" customHeight="1" x14ac:dyDescent="0.2">
      <c r="A76" s="189" t="s">
        <v>293</v>
      </c>
      <c r="B76" s="163" t="s">
        <v>294</v>
      </c>
      <c r="C76" s="185" t="s">
        <v>242</v>
      </c>
      <c r="D76" s="84"/>
      <c r="E76" s="185">
        <v>6</v>
      </c>
      <c r="F76" s="59"/>
      <c r="G76" s="58">
        <v>5</v>
      </c>
      <c r="H76" s="174">
        <v>258</v>
      </c>
      <c r="I76" s="82">
        <v>52</v>
      </c>
      <c r="J76" s="58">
        <v>206</v>
      </c>
      <c r="K76" s="58">
        <v>76</v>
      </c>
      <c r="L76" s="58">
        <v>130</v>
      </c>
      <c r="M76" s="58">
        <v>76</v>
      </c>
      <c r="N76" s="58"/>
      <c r="O76" s="58"/>
      <c r="P76" s="58"/>
      <c r="Q76" s="185"/>
      <c r="R76" s="185"/>
      <c r="S76" s="185"/>
      <c r="T76" s="58"/>
      <c r="U76" s="58"/>
      <c r="V76" s="58"/>
      <c r="W76" s="59"/>
      <c r="X76" s="58"/>
      <c r="Y76" s="58"/>
      <c r="Z76" s="58"/>
      <c r="AA76" s="58">
        <v>24</v>
      </c>
      <c r="AB76" s="58">
        <v>92</v>
      </c>
      <c r="AC76" s="58">
        <v>28</v>
      </c>
      <c r="AD76" s="58">
        <v>114</v>
      </c>
      <c r="AE76" s="58"/>
      <c r="AF76" s="58"/>
      <c r="AG76" s="58"/>
      <c r="AH76" s="99"/>
      <c r="AI76" s="178"/>
      <c r="AJ76" s="178"/>
      <c r="AK76" s="144"/>
      <c r="AL76" s="144"/>
      <c r="AM76" s="144"/>
      <c r="AN76" s="144"/>
      <c r="AO76" s="144"/>
      <c r="AP76" s="144"/>
      <c r="AQ76" s="144"/>
      <c r="AR76" s="144"/>
      <c r="AS76" s="144"/>
      <c r="AT76" s="144"/>
      <c r="AU76" s="144"/>
      <c r="AV76" s="144"/>
      <c r="AW76" s="144"/>
      <c r="AX76" s="144"/>
      <c r="AY76" s="144"/>
      <c r="AZ76" s="144"/>
      <c r="BA76" s="144"/>
      <c r="BB76" s="144"/>
      <c r="BC76" s="144"/>
      <c r="BD76" s="144"/>
      <c r="BE76" s="144"/>
      <c r="BF76" s="144"/>
      <c r="BG76" s="144"/>
      <c r="BH76" s="144"/>
      <c r="BI76" s="144"/>
      <c r="BJ76" s="144"/>
      <c r="BK76" s="144"/>
      <c r="BL76" s="144"/>
      <c r="BM76" s="144"/>
      <c r="BN76" s="144"/>
      <c r="BO76" s="144"/>
      <c r="BP76" s="144"/>
      <c r="BQ76" s="144"/>
      <c r="BR76" s="144"/>
      <c r="BS76" s="144"/>
      <c r="BT76" s="144"/>
      <c r="BU76" s="144"/>
      <c r="BV76" s="144"/>
      <c r="BW76" s="144"/>
      <c r="BX76" s="144"/>
    </row>
    <row r="77" spans="1:76" s="62" customFormat="1" ht="12.75" x14ac:dyDescent="0.2">
      <c r="A77" s="189" t="s">
        <v>295</v>
      </c>
      <c r="B77" s="163" t="s">
        <v>7</v>
      </c>
      <c r="C77" s="185"/>
      <c r="D77" s="84"/>
      <c r="E77" s="185">
        <v>6</v>
      </c>
      <c r="F77" s="59"/>
      <c r="G77" s="59"/>
      <c r="H77" s="152">
        <v>144</v>
      </c>
      <c r="I77" s="84"/>
      <c r="J77" s="58"/>
      <c r="K77" s="58">
        <v>144</v>
      </c>
      <c r="L77" s="58"/>
      <c r="M77" s="58"/>
      <c r="N77" s="58"/>
      <c r="O77" s="58">
        <v>144</v>
      </c>
      <c r="P77" s="58"/>
      <c r="Q77" s="185"/>
      <c r="R77" s="185"/>
      <c r="S77" s="185"/>
      <c r="T77" s="58"/>
      <c r="U77" s="59"/>
      <c r="V77" s="59"/>
      <c r="W77" s="59"/>
      <c r="X77" s="58"/>
      <c r="Y77" s="58"/>
      <c r="Z77" s="58"/>
      <c r="AA77" s="58"/>
      <c r="AB77" s="58">
        <v>108</v>
      </c>
      <c r="AC77" s="58"/>
      <c r="AD77" s="58">
        <v>36</v>
      </c>
      <c r="AE77" s="58"/>
      <c r="AF77" s="58"/>
      <c r="AG77" s="58"/>
      <c r="AH77" s="99"/>
      <c r="AI77" s="178"/>
      <c r="AJ77" s="178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44"/>
      <c r="AX77" s="144"/>
      <c r="AY77" s="144"/>
      <c r="AZ77" s="144"/>
      <c r="BA77" s="144"/>
      <c r="BB77" s="144"/>
      <c r="BC77" s="144"/>
      <c r="BD77" s="144"/>
      <c r="BE77" s="144"/>
      <c r="BF77" s="144"/>
      <c r="BG77" s="144"/>
      <c r="BH77" s="144"/>
      <c r="BI77" s="144"/>
      <c r="BJ77" s="144"/>
      <c r="BK77" s="144"/>
      <c r="BL77" s="144"/>
      <c r="BM77" s="144"/>
      <c r="BN77" s="144"/>
      <c r="BO77" s="144"/>
      <c r="BP77" s="144"/>
      <c r="BQ77" s="144"/>
      <c r="BR77" s="144"/>
      <c r="BS77" s="144"/>
      <c r="BT77" s="144"/>
      <c r="BU77" s="144"/>
      <c r="BV77" s="144"/>
      <c r="BW77" s="144"/>
      <c r="BX77" s="144"/>
    </row>
    <row r="78" spans="1:76" s="62" customFormat="1" ht="12.75" x14ac:dyDescent="0.2">
      <c r="A78" s="189" t="s">
        <v>309</v>
      </c>
      <c r="B78" s="163" t="s">
        <v>276</v>
      </c>
      <c r="C78" s="185"/>
      <c r="D78" s="84"/>
      <c r="E78" s="185">
        <v>6</v>
      </c>
      <c r="F78" s="59"/>
      <c r="G78" s="59"/>
      <c r="H78" s="152">
        <v>144</v>
      </c>
      <c r="I78" s="84"/>
      <c r="J78" s="58"/>
      <c r="K78" s="58">
        <v>144</v>
      </c>
      <c r="L78" s="58"/>
      <c r="M78" s="58"/>
      <c r="N78" s="58"/>
      <c r="O78" s="58"/>
      <c r="P78" s="58">
        <v>144</v>
      </c>
      <c r="Q78" s="185"/>
      <c r="R78" s="185"/>
      <c r="S78" s="185"/>
      <c r="T78" s="58"/>
      <c r="U78" s="59"/>
      <c r="V78" s="59"/>
      <c r="W78" s="59"/>
      <c r="X78" s="58"/>
      <c r="Y78" s="58"/>
      <c r="Z78" s="58"/>
      <c r="AA78" s="58"/>
      <c r="AB78" s="58"/>
      <c r="AC78" s="58"/>
      <c r="AD78" s="58">
        <v>144</v>
      </c>
      <c r="AE78" s="58"/>
      <c r="AF78" s="58"/>
      <c r="AG78" s="58"/>
      <c r="AH78" s="99"/>
      <c r="AI78" s="178"/>
      <c r="AJ78" s="178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44"/>
      <c r="AX78" s="144"/>
      <c r="AY78" s="144"/>
      <c r="AZ78" s="144"/>
      <c r="BA78" s="144"/>
      <c r="BB78" s="144"/>
      <c r="BC78" s="144"/>
      <c r="BD78" s="144"/>
      <c r="BE78" s="144"/>
      <c r="BF78" s="144"/>
      <c r="BG78" s="144"/>
      <c r="BH78" s="144"/>
      <c r="BI78" s="144"/>
      <c r="BJ78" s="144"/>
      <c r="BK78" s="144"/>
      <c r="BL78" s="144"/>
      <c r="BM78" s="144"/>
      <c r="BN78" s="144"/>
      <c r="BO78" s="144"/>
      <c r="BP78" s="144"/>
      <c r="BQ78" s="144"/>
      <c r="BR78" s="144"/>
      <c r="BS78" s="144"/>
      <c r="BT78" s="144"/>
      <c r="BU78" s="144"/>
      <c r="BV78" s="144"/>
      <c r="BW78" s="144"/>
      <c r="BX78" s="144"/>
    </row>
    <row r="79" spans="1:76" s="62" customFormat="1" ht="12.75" x14ac:dyDescent="0.2">
      <c r="A79" s="162" t="s">
        <v>296</v>
      </c>
      <c r="B79" s="81" t="s">
        <v>297</v>
      </c>
      <c r="C79" s="185">
        <v>6</v>
      </c>
      <c r="D79" s="84"/>
      <c r="E79" s="185"/>
      <c r="F79" s="59"/>
      <c r="G79" s="59"/>
      <c r="H79" s="58">
        <v>12</v>
      </c>
      <c r="I79" s="84"/>
      <c r="J79" s="58"/>
      <c r="K79" s="58"/>
      <c r="L79" s="58"/>
      <c r="M79" s="58"/>
      <c r="N79" s="58"/>
      <c r="O79" s="58"/>
      <c r="P79" s="58"/>
      <c r="Q79" s="185">
        <v>4</v>
      </c>
      <c r="R79" s="185">
        <v>2</v>
      </c>
      <c r="S79" s="185">
        <v>6</v>
      </c>
      <c r="T79" s="58"/>
      <c r="U79" s="59"/>
      <c r="V79" s="59"/>
      <c r="W79" s="59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99"/>
      <c r="AI79" s="178"/>
      <c r="AJ79" s="178"/>
      <c r="AK79" s="144"/>
      <c r="AL79" s="144"/>
      <c r="AM79" s="144"/>
      <c r="AN79" s="144"/>
      <c r="AO79" s="144"/>
      <c r="AP79" s="144"/>
      <c r="AQ79" s="144"/>
      <c r="AR79" s="144"/>
      <c r="AS79" s="144"/>
      <c r="AT79" s="144"/>
      <c r="AU79" s="144"/>
      <c r="AV79" s="144"/>
      <c r="AW79" s="144"/>
      <c r="AX79" s="144"/>
      <c r="AY79" s="144"/>
      <c r="AZ79" s="144"/>
      <c r="BA79" s="144"/>
      <c r="BB79" s="144"/>
      <c r="BC79" s="144"/>
      <c r="BD79" s="144"/>
      <c r="BE79" s="144"/>
      <c r="BF79" s="144"/>
      <c r="BG79" s="144"/>
      <c r="BH79" s="144"/>
      <c r="BI79" s="144"/>
      <c r="BJ79" s="144"/>
      <c r="BK79" s="144"/>
      <c r="BL79" s="144"/>
      <c r="BM79" s="144"/>
      <c r="BN79" s="144"/>
      <c r="BO79" s="144"/>
      <c r="BP79" s="144"/>
      <c r="BQ79" s="144"/>
      <c r="BR79" s="144"/>
      <c r="BS79" s="144"/>
      <c r="BT79" s="144"/>
      <c r="BU79" s="144"/>
      <c r="BV79" s="144"/>
      <c r="BW79" s="144"/>
      <c r="BX79" s="144"/>
    </row>
    <row r="80" spans="1:76" s="116" customFormat="1" ht="12.75" x14ac:dyDescent="0.2">
      <c r="A80" s="179" t="s">
        <v>313</v>
      </c>
      <c r="B80" s="177" t="s">
        <v>314</v>
      </c>
      <c r="C80" s="180"/>
      <c r="D80" s="84"/>
      <c r="E80" s="180"/>
      <c r="F80" s="59"/>
      <c r="G80" s="59"/>
      <c r="H80" s="59">
        <v>144</v>
      </c>
      <c r="I80" s="84"/>
      <c r="J80" s="59"/>
      <c r="K80" s="59">
        <v>144</v>
      </c>
      <c r="L80" s="59"/>
      <c r="M80" s="59"/>
      <c r="N80" s="59"/>
      <c r="O80" s="59"/>
      <c r="P80" s="59">
        <v>144</v>
      </c>
      <c r="Q80" s="180"/>
      <c r="R80" s="180"/>
      <c r="S80" s="180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92">
        <v>144</v>
      </c>
      <c r="AI80" s="190"/>
      <c r="AJ80" s="190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  <c r="BM80" s="145"/>
      <c r="BN80" s="145"/>
      <c r="BO80" s="145"/>
      <c r="BP80" s="145"/>
      <c r="BQ80" s="145"/>
      <c r="BR80" s="145"/>
      <c r="BS80" s="145"/>
      <c r="BT80" s="145"/>
      <c r="BU80" s="145"/>
      <c r="BV80" s="145"/>
      <c r="BW80" s="145"/>
      <c r="BX80" s="145"/>
    </row>
    <row r="81" spans="1:76" s="60" customFormat="1" ht="24" customHeight="1" x14ac:dyDescent="0.2">
      <c r="A81" s="182" t="s">
        <v>60</v>
      </c>
      <c r="B81" s="191" t="s">
        <v>225</v>
      </c>
      <c r="C81" s="180"/>
      <c r="D81" s="180"/>
      <c r="E81" s="180"/>
      <c r="F81" s="180"/>
      <c r="G81" s="180"/>
      <c r="H81" s="59">
        <v>216</v>
      </c>
      <c r="I81" s="157"/>
      <c r="J81" s="59"/>
      <c r="K81" s="59"/>
      <c r="L81" s="58"/>
      <c r="M81" s="58"/>
      <c r="N81" s="158"/>
      <c r="O81" s="158"/>
      <c r="P81" s="58"/>
      <c r="Q81" s="158"/>
      <c r="R81" s="158"/>
      <c r="S81" s="158"/>
      <c r="T81" s="157">
        <v>216</v>
      </c>
      <c r="U81" s="158"/>
      <c r="V81" s="158"/>
      <c r="W81" s="158"/>
      <c r="X81" s="58"/>
      <c r="Y81" s="58"/>
      <c r="Z81" s="58"/>
      <c r="AA81" s="58"/>
      <c r="AB81" s="59"/>
      <c r="AC81" s="59"/>
      <c r="AD81" s="59"/>
      <c r="AE81" s="59"/>
      <c r="AF81" s="59"/>
      <c r="AG81" s="59"/>
      <c r="AH81" s="59">
        <v>216</v>
      </c>
      <c r="AI81" s="184"/>
      <c r="AJ81" s="184"/>
      <c r="AK81" s="142"/>
      <c r="AL81" s="142"/>
      <c r="AM81" s="142"/>
      <c r="AN81" s="142"/>
      <c r="AO81" s="142"/>
      <c r="AP81" s="142"/>
      <c r="AQ81" s="142"/>
      <c r="AR81" s="142"/>
      <c r="AS81" s="142"/>
      <c r="AT81" s="142"/>
      <c r="AU81" s="142"/>
      <c r="AV81" s="142"/>
      <c r="AW81" s="142"/>
      <c r="AX81" s="142"/>
      <c r="AY81" s="142"/>
      <c r="AZ81" s="142"/>
      <c r="BA81" s="142"/>
      <c r="BB81" s="142"/>
      <c r="BC81" s="142"/>
      <c r="BD81" s="142"/>
      <c r="BE81" s="142"/>
      <c r="BF81" s="142"/>
      <c r="BG81" s="142"/>
      <c r="BH81" s="142"/>
      <c r="BI81" s="142"/>
      <c r="BJ81" s="142"/>
      <c r="BK81" s="142"/>
      <c r="BL81" s="142"/>
      <c r="BM81" s="142"/>
      <c r="BN81" s="142"/>
      <c r="BO81" s="142"/>
      <c r="BP81" s="142"/>
      <c r="BQ81" s="142"/>
      <c r="BR81" s="142"/>
      <c r="BS81" s="142"/>
      <c r="BT81" s="142"/>
      <c r="BU81" s="142"/>
      <c r="BV81" s="142"/>
      <c r="BW81" s="142"/>
      <c r="BX81" s="142"/>
    </row>
    <row r="82" spans="1:76" s="61" customFormat="1" ht="15" customHeight="1" x14ac:dyDescent="0.2">
      <c r="A82" s="263"/>
      <c r="B82" s="263"/>
      <c r="C82" s="263"/>
      <c r="D82" s="263"/>
      <c r="E82" s="263"/>
      <c r="F82" s="263"/>
      <c r="G82" s="263"/>
      <c r="H82" s="263"/>
      <c r="I82" s="263"/>
      <c r="J82" s="263"/>
      <c r="K82" s="263"/>
      <c r="L82" s="263"/>
      <c r="M82" s="263"/>
      <c r="N82" s="263"/>
      <c r="O82" s="262" t="s">
        <v>61</v>
      </c>
      <c r="P82" s="262"/>
      <c r="Q82" s="262"/>
      <c r="R82" s="262"/>
      <c r="S82" s="262"/>
      <c r="T82" s="262"/>
      <c r="U82" s="192">
        <f>U9</f>
        <v>612</v>
      </c>
      <c r="V82" s="192">
        <f t="shared" ref="V82:AH82" si="10">V9</f>
        <v>792</v>
      </c>
      <c r="W82" s="192"/>
      <c r="X82" s="192">
        <f t="shared" si="10"/>
        <v>502</v>
      </c>
      <c r="Y82" s="192">
        <v>18</v>
      </c>
      <c r="Z82" s="192">
        <f t="shared" si="10"/>
        <v>520</v>
      </c>
      <c r="AA82" s="192">
        <v>14</v>
      </c>
      <c r="AB82" s="192">
        <f t="shared" si="10"/>
        <v>410</v>
      </c>
      <c r="AC82" s="192">
        <v>14</v>
      </c>
      <c r="AD82" s="192">
        <f t="shared" si="10"/>
        <v>414</v>
      </c>
      <c r="AE82" s="192">
        <v>14</v>
      </c>
      <c r="AF82" s="192">
        <f t="shared" si="10"/>
        <v>418</v>
      </c>
      <c r="AG82" s="192">
        <v>10</v>
      </c>
      <c r="AH82" s="192">
        <f t="shared" si="10"/>
        <v>294</v>
      </c>
      <c r="AI82" s="155"/>
      <c r="AJ82" s="155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  <c r="BI82" s="137"/>
      <c r="BJ82" s="137"/>
      <c r="BK82" s="137"/>
      <c r="BL82" s="137"/>
      <c r="BM82" s="137"/>
      <c r="BN82" s="137"/>
      <c r="BO82" s="137"/>
      <c r="BP82" s="137"/>
      <c r="BQ82" s="137"/>
      <c r="BR82" s="137"/>
      <c r="BS82" s="137"/>
      <c r="BT82" s="137"/>
      <c r="BU82" s="137"/>
      <c r="BV82" s="137"/>
      <c r="BW82" s="137"/>
      <c r="BX82" s="137"/>
    </row>
    <row r="83" spans="1:76" s="61" customFormat="1" ht="11.25" customHeight="1" x14ac:dyDescent="0.2">
      <c r="A83" s="263"/>
      <c r="B83" s="263"/>
      <c r="C83" s="263"/>
      <c r="D83" s="263"/>
      <c r="E83" s="263"/>
      <c r="F83" s="263"/>
      <c r="G83" s="263"/>
      <c r="H83" s="263"/>
      <c r="I83" s="263"/>
      <c r="J83" s="263"/>
      <c r="K83" s="263"/>
      <c r="L83" s="263"/>
      <c r="M83" s="263"/>
      <c r="N83" s="263"/>
      <c r="O83" s="262" t="s">
        <v>62</v>
      </c>
      <c r="P83" s="262"/>
      <c r="Q83" s="262"/>
      <c r="R83" s="262"/>
      <c r="S83" s="262"/>
      <c r="T83" s="262"/>
      <c r="U83" s="58"/>
      <c r="V83" s="59">
        <v>72</v>
      </c>
      <c r="W83" s="59"/>
      <c r="X83" s="58"/>
      <c r="Y83" s="58"/>
      <c r="Z83" s="185">
        <v>36</v>
      </c>
      <c r="AA83" s="185"/>
      <c r="AB83" s="185"/>
      <c r="AC83" s="185"/>
      <c r="AD83" s="185">
        <v>36</v>
      </c>
      <c r="AE83" s="185"/>
      <c r="AF83" s="185"/>
      <c r="AG83" s="185"/>
      <c r="AH83" s="185">
        <v>36</v>
      </c>
      <c r="AI83" s="155"/>
      <c r="AJ83" s="155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  <c r="BI83" s="137"/>
      <c r="BJ83" s="137"/>
      <c r="BK83" s="137"/>
      <c r="BL83" s="137"/>
      <c r="BM83" s="137"/>
      <c r="BN83" s="137"/>
      <c r="BO83" s="137"/>
      <c r="BP83" s="137"/>
      <c r="BQ83" s="137"/>
      <c r="BR83" s="137"/>
      <c r="BS83" s="137"/>
      <c r="BT83" s="137"/>
      <c r="BU83" s="137"/>
      <c r="BV83" s="137"/>
      <c r="BW83" s="137"/>
      <c r="BX83" s="137"/>
    </row>
    <row r="84" spans="1:76" s="61" customFormat="1" ht="12.75" x14ac:dyDescent="0.2">
      <c r="A84" s="263"/>
      <c r="B84" s="263"/>
      <c r="C84" s="263"/>
      <c r="D84" s="263"/>
      <c r="E84" s="263"/>
      <c r="F84" s="263"/>
      <c r="G84" s="263"/>
      <c r="H84" s="263"/>
      <c r="I84" s="263"/>
      <c r="J84" s="263"/>
      <c r="K84" s="263"/>
      <c r="L84" s="263"/>
      <c r="M84" s="263"/>
      <c r="N84" s="263"/>
      <c r="O84" s="262" t="s">
        <v>63</v>
      </c>
      <c r="P84" s="262"/>
      <c r="Q84" s="262"/>
      <c r="R84" s="262"/>
      <c r="S84" s="262"/>
      <c r="T84" s="262"/>
      <c r="U84" s="58"/>
      <c r="V84" s="58"/>
      <c r="W84" s="58"/>
      <c r="X84" s="58"/>
      <c r="Y84" s="58"/>
      <c r="Z84" s="58">
        <v>72</v>
      </c>
      <c r="AA84" s="58"/>
      <c r="AB84" s="58">
        <v>108</v>
      </c>
      <c r="AC84" s="58"/>
      <c r="AD84" s="58">
        <v>144</v>
      </c>
      <c r="AE84" s="58"/>
      <c r="AF84" s="58">
        <v>108</v>
      </c>
      <c r="AG84" s="58"/>
      <c r="AH84" s="58" t="s">
        <v>242</v>
      </c>
      <c r="AI84" s="155"/>
      <c r="AJ84" s="155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7"/>
      <c r="BR84" s="137"/>
      <c r="BS84" s="137"/>
      <c r="BT84" s="137"/>
      <c r="BU84" s="137"/>
      <c r="BV84" s="137"/>
      <c r="BW84" s="137"/>
      <c r="BX84" s="137"/>
    </row>
    <row r="85" spans="1:76" s="61" customFormat="1" ht="21.6" customHeight="1" x14ac:dyDescent="0.2">
      <c r="A85" s="263"/>
      <c r="B85" s="263"/>
      <c r="C85" s="263"/>
      <c r="D85" s="263"/>
      <c r="E85" s="263"/>
      <c r="F85" s="263"/>
      <c r="G85" s="263"/>
      <c r="H85" s="263"/>
      <c r="I85" s="263"/>
      <c r="J85" s="263"/>
      <c r="K85" s="263"/>
      <c r="L85" s="263"/>
      <c r="M85" s="263"/>
      <c r="N85" s="263"/>
      <c r="O85" s="262" t="s">
        <v>185</v>
      </c>
      <c r="P85" s="262"/>
      <c r="Q85" s="262"/>
      <c r="R85" s="262"/>
      <c r="S85" s="262"/>
      <c r="T85" s="262"/>
      <c r="U85" s="58"/>
      <c r="V85" s="58"/>
      <c r="W85" s="58"/>
      <c r="X85" s="58"/>
      <c r="Y85" s="58"/>
      <c r="Z85" s="58">
        <v>108</v>
      </c>
      <c r="AA85" s="58"/>
      <c r="AB85" s="58"/>
      <c r="AC85" s="58"/>
      <c r="AD85" s="58">
        <v>216</v>
      </c>
      <c r="AE85" s="58"/>
      <c r="AF85" s="58"/>
      <c r="AG85" s="58"/>
      <c r="AH85" s="58">
        <v>252</v>
      </c>
      <c r="AI85" s="155"/>
      <c r="AJ85" s="155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7"/>
      <c r="BR85" s="137"/>
      <c r="BS85" s="137"/>
      <c r="BT85" s="137"/>
      <c r="BU85" s="137"/>
      <c r="BV85" s="137"/>
      <c r="BW85" s="137"/>
      <c r="BX85" s="137"/>
    </row>
    <row r="86" spans="1:76" s="61" customFormat="1" ht="12.75" x14ac:dyDescent="0.2">
      <c r="A86" s="263"/>
      <c r="B86" s="263"/>
      <c r="C86" s="263"/>
      <c r="D86" s="263"/>
      <c r="E86" s="263"/>
      <c r="F86" s="263"/>
      <c r="G86" s="263"/>
      <c r="H86" s="263"/>
      <c r="I86" s="263"/>
      <c r="J86" s="263"/>
      <c r="K86" s="263"/>
      <c r="L86" s="263"/>
      <c r="M86" s="263"/>
      <c r="N86" s="263"/>
      <c r="O86" s="262" t="s">
        <v>64</v>
      </c>
      <c r="P86" s="262"/>
      <c r="Q86" s="262"/>
      <c r="R86" s="262"/>
      <c r="S86" s="262"/>
      <c r="T86" s="262"/>
      <c r="U86" s="58"/>
      <c r="V86" s="58">
        <v>4</v>
      </c>
      <c r="W86" s="58"/>
      <c r="X86" s="58" t="s">
        <v>242</v>
      </c>
      <c r="Y86" s="58"/>
      <c r="Z86" s="58">
        <v>2</v>
      </c>
      <c r="AA86" s="58"/>
      <c r="AB86" s="58" t="s">
        <v>242</v>
      </c>
      <c r="AC86" s="58"/>
      <c r="AD86" s="58">
        <v>3</v>
      </c>
      <c r="AE86" s="58"/>
      <c r="AF86" s="58"/>
      <c r="AG86" s="58"/>
      <c r="AH86" s="58">
        <v>2</v>
      </c>
      <c r="AI86" s="155"/>
      <c r="AJ86" s="155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7"/>
      <c r="BR86" s="137"/>
      <c r="BS86" s="137"/>
      <c r="BT86" s="137"/>
      <c r="BU86" s="137"/>
      <c r="BV86" s="137"/>
      <c r="BW86" s="137"/>
      <c r="BX86" s="137"/>
    </row>
    <row r="87" spans="1:76" s="61" customFormat="1" ht="12.75" x14ac:dyDescent="0.2">
      <c r="A87" s="263"/>
      <c r="B87" s="263"/>
      <c r="C87" s="263"/>
      <c r="D87" s="263"/>
      <c r="E87" s="263"/>
      <c r="F87" s="263"/>
      <c r="G87" s="263"/>
      <c r="H87" s="263"/>
      <c r="I87" s="263"/>
      <c r="J87" s="263"/>
      <c r="K87" s="263"/>
      <c r="L87" s="263"/>
      <c r="M87" s="263"/>
      <c r="N87" s="263"/>
      <c r="O87" s="262" t="s">
        <v>187</v>
      </c>
      <c r="P87" s="262"/>
      <c r="Q87" s="262"/>
      <c r="R87" s="262"/>
      <c r="S87" s="262"/>
      <c r="T87" s="262"/>
      <c r="U87" s="58">
        <v>1</v>
      </c>
      <c r="V87" s="58">
        <v>8</v>
      </c>
      <c r="W87" s="58"/>
      <c r="X87" s="58">
        <v>4</v>
      </c>
      <c r="Y87" s="58"/>
      <c r="Z87" s="58">
        <v>7</v>
      </c>
      <c r="AA87" s="58"/>
      <c r="AB87" s="58">
        <v>1</v>
      </c>
      <c r="AC87" s="58"/>
      <c r="AD87" s="58">
        <v>7</v>
      </c>
      <c r="AE87" s="58"/>
      <c r="AF87" s="58">
        <v>3</v>
      </c>
      <c r="AG87" s="58"/>
      <c r="AH87" s="58">
        <v>7</v>
      </c>
      <c r="AI87" s="155"/>
      <c r="AJ87" s="155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7"/>
      <c r="BR87" s="137"/>
      <c r="BS87" s="137"/>
      <c r="BT87" s="137"/>
      <c r="BU87" s="137"/>
      <c r="BV87" s="137"/>
      <c r="BW87" s="137"/>
      <c r="BX87" s="137"/>
    </row>
    <row r="88" spans="1:76" s="61" customFormat="1" ht="21" customHeight="1" x14ac:dyDescent="0.2">
      <c r="A88" s="263"/>
      <c r="B88" s="263"/>
      <c r="C88" s="263"/>
      <c r="D88" s="263"/>
      <c r="E88" s="263"/>
      <c r="F88" s="263"/>
      <c r="G88" s="263"/>
      <c r="H88" s="263"/>
      <c r="I88" s="263"/>
      <c r="J88" s="263"/>
      <c r="K88" s="263"/>
      <c r="L88" s="263"/>
      <c r="M88" s="263"/>
      <c r="N88" s="263"/>
      <c r="O88" s="262" t="s">
        <v>224</v>
      </c>
      <c r="P88" s="262"/>
      <c r="Q88" s="262"/>
      <c r="R88" s="262"/>
      <c r="S88" s="262"/>
      <c r="T88" s="262"/>
      <c r="U88" s="58"/>
      <c r="V88" s="58" t="s">
        <v>237</v>
      </c>
      <c r="W88" s="58"/>
      <c r="X88" s="58"/>
      <c r="Y88" s="58"/>
      <c r="Z88" s="58"/>
      <c r="AA88" s="58"/>
      <c r="AB88" s="58"/>
      <c r="AC88" s="58"/>
      <c r="AD88" s="58">
        <v>1</v>
      </c>
      <c r="AE88" s="58"/>
      <c r="AF88" s="58"/>
      <c r="AG88" s="58"/>
      <c r="AH88" s="58">
        <v>1</v>
      </c>
      <c r="AI88" s="155"/>
      <c r="AJ88" s="155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7"/>
      <c r="BR88" s="137"/>
      <c r="BS88" s="137"/>
      <c r="BT88" s="137"/>
      <c r="BU88" s="137"/>
      <c r="BV88" s="137"/>
      <c r="BW88" s="137"/>
      <c r="BX88" s="137"/>
    </row>
    <row r="89" spans="1:76" s="131" customFormat="1" ht="12.75" customHeight="1" x14ac:dyDescent="0.2">
      <c r="A89" s="263"/>
      <c r="B89" s="263"/>
      <c r="C89" s="263"/>
      <c r="D89" s="263"/>
      <c r="E89" s="263"/>
      <c r="F89" s="263"/>
      <c r="G89" s="263"/>
      <c r="H89" s="263"/>
      <c r="I89" s="263"/>
      <c r="J89" s="263"/>
      <c r="K89" s="263"/>
      <c r="L89" s="263"/>
      <c r="M89" s="263"/>
      <c r="N89" s="263"/>
      <c r="O89" s="262" t="s">
        <v>72</v>
      </c>
      <c r="P89" s="262"/>
      <c r="Q89" s="262"/>
      <c r="R89" s="262"/>
      <c r="S89" s="262"/>
      <c r="T89" s="262"/>
      <c r="U89" s="58">
        <v>2</v>
      </c>
      <c r="V89" s="58"/>
      <c r="W89" s="58"/>
      <c r="X89" s="58">
        <v>6</v>
      </c>
      <c r="Y89" s="58"/>
      <c r="Z89" s="58">
        <v>1</v>
      </c>
      <c r="AA89" s="58"/>
      <c r="AB89" s="58">
        <v>4</v>
      </c>
      <c r="AC89" s="58"/>
      <c r="AD89" s="58" t="s">
        <v>242</v>
      </c>
      <c r="AE89" s="58"/>
      <c r="AF89" s="58">
        <v>5</v>
      </c>
      <c r="AG89" s="58"/>
      <c r="AH89" s="58"/>
      <c r="AI89" s="155"/>
      <c r="AJ89" s="155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7"/>
      <c r="BR89" s="137"/>
      <c r="BS89" s="137"/>
      <c r="BT89" s="137"/>
      <c r="BU89" s="137"/>
      <c r="BV89" s="137"/>
      <c r="BW89" s="137"/>
      <c r="BX89" s="137"/>
    </row>
    <row r="90" spans="1:76" s="132" customFormat="1" x14ac:dyDescent="0.2">
      <c r="B90" s="133"/>
      <c r="C90" s="134"/>
      <c r="D90" s="135"/>
      <c r="E90" s="135"/>
      <c r="F90" s="135"/>
      <c r="G90" s="135"/>
      <c r="H90" s="135"/>
      <c r="J90" s="135"/>
      <c r="K90" s="135"/>
      <c r="L90" s="135"/>
      <c r="M90" s="135"/>
      <c r="P90" s="135"/>
      <c r="U90" s="136"/>
      <c r="V90" s="136"/>
      <c r="W90" s="136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</row>
    <row r="91" spans="1:76" s="132" customFormat="1" x14ac:dyDescent="0.2">
      <c r="B91" s="133"/>
      <c r="C91" s="134"/>
      <c r="D91" s="135"/>
      <c r="E91" s="135"/>
      <c r="F91" s="135"/>
      <c r="G91" s="135"/>
      <c r="H91" s="135"/>
      <c r="J91" s="135"/>
      <c r="K91" s="135"/>
      <c r="L91" s="135"/>
      <c r="M91" s="135"/>
      <c r="P91" s="135"/>
      <c r="U91" s="136"/>
      <c r="V91" s="136"/>
      <c r="W91" s="136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</row>
    <row r="92" spans="1:76" s="132" customFormat="1" x14ac:dyDescent="0.2">
      <c r="B92" s="133"/>
      <c r="C92" s="134"/>
      <c r="D92" s="135"/>
      <c r="E92" s="135"/>
      <c r="F92" s="135"/>
      <c r="G92" s="135"/>
      <c r="H92" s="135"/>
      <c r="J92" s="135"/>
      <c r="K92" s="135"/>
      <c r="L92" s="135"/>
      <c r="M92" s="135"/>
      <c r="P92" s="135"/>
      <c r="U92" s="136"/>
      <c r="V92" s="136"/>
      <c r="W92" s="136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</row>
    <row r="93" spans="1:76" s="132" customFormat="1" x14ac:dyDescent="0.2">
      <c r="B93" s="133"/>
      <c r="C93" s="134"/>
      <c r="D93" s="135"/>
      <c r="E93" s="135"/>
      <c r="F93" s="135"/>
      <c r="G93" s="135"/>
      <c r="H93" s="135"/>
      <c r="J93" s="135"/>
      <c r="K93" s="135"/>
      <c r="L93" s="135"/>
      <c r="M93" s="135"/>
      <c r="P93" s="135"/>
      <c r="U93" s="136"/>
      <c r="V93" s="136"/>
      <c r="W93" s="136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</row>
    <row r="94" spans="1:76" s="132" customFormat="1" x14ac:dyDescent="0.2">
      <c r="B94" s="133"/>
      <c r="C94" s="134"/>
      <c r="D94" s="135"/>
      <c r="E94" s="135"/>
      <c r="F94" s="135"/>
      <c r="G94" s="135"/>
      <c r="H94" s="135"/>
      <c r="J94" s="135"/>
      <c r="K94" s="135"/>
      <c r="L94" s="135"/>
      <c r="M94" s="135"/>
      <c r="P94" s="135"/>
      <c r="U94" s="136"/>
      <c r="V94" s="136"/>
      <c r="W94" s="136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</row>
    <row r="95" spans="1:76" s="132" customFormat="1" x14ac:dyDescent="0.2">
      <c r="B95" s="133"/>
      <c r="C95" s="134"/>
      <c r="D95" s="135"/>
      <c r="E95" s="135"/>
      <c r="F95" s="135"/>
      <c r="G95" s="135"/>
      <c r="H95" s="135"/>
      <c r="J95" s="135"/>
      <c r="K95" s="135"/>
      <c r="L95" s="135"/>
      <c r="M95" s="135"/>
      <c r="P95" s="135"/>
      <c r="U95" s="136"/>
      <c r="V95" s="136"/>
      <c r="W95" s="136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</row>
    <row r="96" spans="1:76" s="132" customFormat="1" x14ac:dyDescent="0.2">
      <c r="B96" s="133"/>
      <c r="C96" s="134"/>
      <c r="D96" s="135"/>
      <c r="E96" s="135"/>
      <c r="F96" s="135"/>
      <c r="G96" s="135"/>
      <c r="H96" s="135"/>
      <c r="J96" s="135"/>
      <c r="K96" s="135"/>
      <c r="L96" s="135"/>
      <c r="M96" s="135"/>
      <c r="P96" s="135"/>
      <c r="U96" s="136"/>
      <c r="V96" s="136"/>
      <c r="W96" s="136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</row>
    <row r="97" spans="2:34" s="132" customFormat="1" x14ac:dyDescent="0.2">
      <c r="B97" s="133"/>
      <c r="C97" s="134"/>
      <c r="D97" s="135"/>
      <c r="E97" s="135"/>
      <c r="F97" s="135"/>
      <c r="G97" s="135"/>
      <c r="H97" s="135"/>
      <c r="J97" s="135"/>
      <c r="K97" s="135"/>
      <c r="L97" s="135"/>
      <c r="M97" s="135"/>
      <c r="P97" s="135"/>
      <c r="U97" s="136"/>
      <c r="V97" s="136"/>
      <c r="W97" s="136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</row>
    <row r="98" spans="2:34" s="132" customFormat="1" x14ac:dyDescent="0.2">
      <c r="B98" s="133"/>
      <c r="C98" s="134"/>
      <c r="D98" s="135"/>
      <c r="E98" s="135"/>
      <c r="F98" s="135"/>
      <c r="G98" s="135"/>
      <c r="H98" s="135"/>
      <c r="J98" s="135"/>
      <c r="K98" s="135"/>
      <c r="L98" s="135"/>
      <c r="M98" s="135"/>
      <c r="P98" s="135"/>
      <c r="U98" s="136"/>
      <c r="V98" s="136"/>
      <c r="W98" s="136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</row>
    <row r="99" spans="2:34" s="132" customFormat="1" x14ac:dyDescent="0.2">
      <c r="B99" s="133"/>
      <c r="C99" s="134"/>
      <c r="D99" s="135"/>
      <c r="E99" s="135"/>
      <c r="F99" s="135"/>
      <c r="G99" s="135"/>
      <c r="H99" s="135"/>
      <c r="J99" s="135"/>
      <c r="K99" s="135"/>
      <c r="L99" s="135"/>
      <c r="M99" s="135"/>
      <c r="P99" s="135"/>
      <c r="U99" s="136"/>
      <c r="V99" s="136"/>
      <c r="W99" s="136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</row>
    <row r="100" spans="2:34" s="132" customFormat="1" x14ac:dyDescent="0.2">
      <c r="B100" s="133"/>
      <c r="C100" s="134"/>
      <c r="D100" s="135"/>
      <c r="E100" s="135"/>
      <c r="F100" s="135"/>
      <c r="G100" s="135"/>
      <c r="H100" s="135"/>
      <c r="J100" s="135"/>
      <c r="K100" s="135"/>
      <c r="L100" s="135"/>
      <c r="M100" s="135"/>
      <c r="P100" s="135"/>
      <c r="U100" s="136"/>
      <c r="V100" s="136"/>
      <c r="W100" s="136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</row>
    <row r="101" spans="2:34" s="132" customFormat="1" x14ac:dyDescent="0.2">
      <c r="B101" s="133"/>
      <c r="C101" s="134"/>
      <c r="D101" s="135"/>
      <c r="E101" s="135"/>
      <c r="F101" s="135"/>
      <c r="G101" s="135"/>
      <c r="H101" s="135"/>
      <c r="J101" s="135"/>
      <c r="K101" s="135"/>
      <c r="L101" s="135"/>
      <c r="M101" s="135"/>
      <c r="P101" s="135"/>
      <c r="U101" s="136"/>
      <c r="V101" s="136"/>
      <c r="W101" s="136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</row>
    <row r="102" spans="2:34" s="132" customFormat="1" x14ac:dyDescent="0.2">
      <c r="B102" s="133"/>
      <c r="C102" s="134"/>
      <c r="D102" s="135"/>
      <c r="E102" s="135"/>
      <c r="F102" s="135"/>
      <c r="G102" s="135"/>
      <c r="H102" s="135"/>
      <c r="J102" s="135"/>
      <c r="K102" s="135"/>
      <c r="L102" s="135"/>
      <c r="M102" s="135"/>
      <c r="P102" s="135"/>
      <c r="U102" s="136"/>
      <c r="V102" s="136"/>
      <c r="W102" s="136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</row>
    <row r="103" spans="2:34" s="132" customFormat="1" x14ac:dyDescent="0.2">
      <c r="B103" s="133"/>
      <c r="C103" s="134"/>
      <c r="D103" s="135"/>
      <c r="E103" s="135"/>
      <c r="F103" s="135"/>
      <c r="G103" s="135"/>
      <c r="H103" s="135"/>
      <c r="J103" s="135"/>
      <c r="K103" s="135"/>
      <c r="L103" s="135"/>
      <c r="M103" s="135"/>
      <c r="P103" s="135"/>
      <c r="U103" s="136"/>
      <c r="V103" s="136"/>
      <c r="W103" s="136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</row>
    <row r="104" spans="2:34" s="132" customFormat="1" x14ac:dyDescent="0.2">
      <c r="B104" s="133"/>
      <c r="C104" s="134"/>
      <c r="D104" s="135"/>
      <c r="E104" s="135"/>
      <c r="F104" s="135"/>
      <c r="G104" s="135"/>
      <c r="H104" s="135"/>
      <c r="J104" s="135"/>
      <c r="K104" s="135"/>
      <c r="L104" s="135"/>
      <c r="M104" s="135"/>
      <c r="P104" s="135"/>
      <c r="U104" s="136"/>
      <c r="V104" s="136"/>
      <c r="W104" s="136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</row>
    <row r="105" spans="2:34" s="132" customFormat="1" x14ac:dyDescent="0.2">
      <c r="B105" s="133"/>
      <c r="C105" s="134"/>
      <c r="D105" s="135"/>
      <c r="E105" s="135"/>
      <c r="F105" s="135"/>
      <c r="G105" s="135"/>
      <c r="H105" s="135"/>
      <c r="J105" s="135"/>
      <c r="K105" s="135"/>
      <c r="L105" s="135"/>
      <c r="M105" s="135"/>
      <c r="P105" s="135"/>
      <c r="U105" s="136"/>
      <c r="V105" s="136"/>
      <c r="W105" s="136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</row>
    <row r="106" spans="2:34" s="132" customFormat="1" x14ac:dyDescent="0.2">
      <c r="B106" s="133"/>
      <c r="C106" s="134"/>
      <c r="D106" s="135"/>
      <c r="E106" s="135"/>
      <c r="F106" s="135"/>
      <c r="G106" s="135"/>
      <c r="H106" s="135"/>
      <c r="J106" s="135"/>
      <c r="K106" s="135"/>
      <c r="L106" s="135"/>
      <c r="M106" s="135"/>
      <c r="P106" s="135"/>
      <c r="U106" s="136"/>
      <c r="V106" s="136"/>
      <c r="W106" s="136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5"/>
      <c r="AH106" s="135"/>
    </row>
    <row r="107" spans="2:34" s="132" customFormat="1" x14ac:dyDescent="0.2">
      <c r="B107" s="133"/>
      <c r="C107" s="134"/>
      <c r="D107" s="135"/>
      <c r="E107" s="135"/>
      <c r="F107" s="135"/>
      <c r="G107" s="135"/>
      <c r="H107" s="135"/>
      <c r="J107" s="135"/>
      <c r="K107" s="135"/>
      <c r="L107" s="135"/>
      <c r="M107" s="135"/>
      <c r="P107" s="135"/>
      <c r="U107" s="136"/>
      <c r="V107" s="136"/>
      <c r="W107" s="136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5"/>
      <c r="AH107" s="135"/>
    </row>
    <row r="108" spans="2:34" s="132" customFormat="1" x14ac:dyDescent="0.2">
      <c r="B108" s="133"/>
      <c r="C108" s="134"/>
      <c r="D108" s="135"/>
      <c r="E108" s="135"/>
      <c r="F108" s="135"/>
      <c r="G108" s="135"/>
      <c r="H108" s="135"/>
      <c r="J108" s="135"/>
      <c r="K108" s="135"/>
      <c r="L108" s="135"/>
      <c r="M108" s="135"/>
      <c r="P108" s="135"/>
      <c r="U108" s="136"/>
      <c r="V108" s="136"/>
      <c r="W108" s="136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5"/>
      <c r="AH108" s="135"/>
    </row>
    <row r="109" spans="2:34" s="132" customFormat="1" x14ac:dyDescent="0.2">
      <c r="B109" s="133"/>
      <c r="C109" s="134"/>
      <c r="D109" s="135"/>
      <c r="E109" s="135"/>
      <c r="F109" s="135"/>
      <c r="G109" s="135"/>
      <c r="H109" s="135"/>
      <c r="J109" s="135"/>
      <c r="K109" s="135"/>
      <c r="L109" s="135"/>
      <c r="M109" s="135"/>
      <c r="P109" s="135"/>
      <c r="U109" s="136"/>
      <c r="V109" s="136"/>
      <c r="W109" s="136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</row>
    <row r="110" spans="2:34" s="132" customFormat="1" x14ac:dyDescent="0.2">
      <c r="B110" s="133"/>
      <c r="C110" s="134"/>
      <c r="D110" s="135"/>
      <c r="E110" s="135"/>
      <c r="F110" s="135"/>
      <c r="G110" s="135"/>
      <c r="H110" s="135"/>
      <c r="J110" s="135"/>
      <c r="K110" s="135"/>
      <c r="L110" s="135"/>
      <c r="M110" s="135"/>
      <c r="P110" s="135"/>
      <c r="U110" s="136"/>
      <c r="V110" s="136"/>
      <c r="W110" s="136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</row>
    <row r="111" spans="2:34" s="132" customFormat="1" x14ac:dyDescent="0.2">
      <c r="B111" s="133"/>
      <c r="C111" s="134"/>
      <c r="D111" s="135"/>
      <c r="E111" s="135"/>
      <c r="F111" s="135"/>
      <c r="G111" s="135"/>
      <c r="H111" s="135"/>
      <c r="J111" s="135"/>
      <c r="K111" s="135"/>
      <c r="L111" s="135"/>
      <c r="M111" s="135"/>
      <c r="P111" s="135"/>
      <c r="U111" s="136"/>
      <c r="V111" s="136"/>
      <c r="W111" s="136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</row>
    <row r="112" spans="2:34" s="132" customFormat="1" x14ac:dyDescent="0.2">
      <c r="B112" s="133"/>
      <c r="C112" s="134"/>
      <c r="D112" s="135"/>
      <c r="E112" s="135"/>
      <c r="F112" s="135"/>
      <c r="G112" s="135"/>
      <c r="H112" s="135"/>
      <c r="J112" s="135"/>
      <c r="K112" s="135"/>
      <c r="L112" s="135"/>
      <c r="M112" s="135"/>
      <c r="P112" s="135"/>
      <c r="U112" s="136"/>
      <c r="V112" s="136"/>
      <c r="W112" s="136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</row>
    <row r="113" spans="2:34" s="132" customFormat="1" x14ac:dyDescent="0.2">
      <c r="B113" s="133"/>
      <c r="C113" s="134"/>
      <c r="D113" s="135"/>
      <c r="E113" s="135"/>
      <c r="F113" s="135"/>
      <c r="G113" s="135"/>
      <c r="H113" s="135"/>
      <c r="J113" s="135"/>
      <c r="K113" s="135"/>
      <c r="L113" s="135"/>
      <c r="M113" s="135"/>
      <c r="P113" s="135"/>
      <c r="U113" s="136"/>
      <c r="V113" s="136"/>
      <c r="W113" s="136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</row>
    <row r="114" spans="2:34" s="132" customFormat="1" x14ac:dyDescent="0.2">
      <c r="B114" s="133"/>
      <c r="C114" s="134"/>
      <c r="D114" s="135"/>
      <c r="E114" s="135"/>
      <c r="F114" s="135"/>
      <c r="G114" s="135"/>
      <c r="H114" s="135"/>
      <c r="J114" s="135"/>
      <c r="K114" s="135"/>
      <c r="L114" s="135"/>
      <c r="M114" s="135"/>
      <c r="P114" s="135"/>
      <c r="U114" s="136"/>
      <c r="V114" s="136"/>
      <c r="W114" s="136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</row>
    <row r="115" spans="2:34" s="132" customFormat="1" x14ac:dyDescent="0.2">
      <c r="B115" s="133"/>
      <c r="C115" s="134"/>
      <c r="D115" s="135"/>
      <c r="E115" s="135"/>
      <c r="F115" s="135"/>
      <c r="G115" s="135"/>
      <c r="H115" s="135"/>
      <c r="J115" s="135"/>
      <c r="K115" s="135"/>
      <c r="L115" s="135"/>
      <c r="M115" s="135"/>
      <c r="P115" s="135"/>
      <c r="U115" s="136"/>
      <c r="V115" s="136"/>
      <c r="W115" s="136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</row>
    <row r="116" spans="2:34" s="132" customFormat="1" x14ac:dyDescent="0.2">
      <c r="B116" s="133"/>
      <c r="C116" s="134"/>
      <c r="D116" s="135"/>
      <c r="E116" s="135"/>
      <c r="F116" s="135"/>
      <c r="G116" s="135"/>
      <c r="H116" s="135"/>
      <c r="J116" s="135"/>
      <c r="K116" s="135"/>
      <c r="L116" s="135"/>
      <c r="M116" s="135"/>
      <c r="P116" s="135"/>
      <c r="U116" s="136"/>
      <c r="V116" s="136"/>
      <c r="W116" s="136"/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135"/>
      <c r="AH116" s="135"/>
    </row>
    <row r="117" spans="2:34" s="132" customFormat="1" x14ac:dyDescent="0.2">
      <c r="B117" s="133"/>
      <c r="C117" s="134"/>
      <c r="D117" s="135"/>
      <c r="E117" s="135"/>
      <c r="F117" s="135"/>
      <c r="G117" s="135"/>
      <c r="H117" s="135"/>
      <c r="J117" s="135"/>
      <c r="K117" s="135"/>
      <c r="L117" s="135"/>
      <c r="M117" s="135"/>
      <c r="P117" s="135"/>
      <c r="U117" s="136"/>
      <c r="V117" s="136"/>
      <c r="W117" s="136"/>
      <c r="X117" s="135"/>
      <c r="Y117" s="135"/>
      <c r="Z117" s="135"/>
      <c r="AA117" s="135"/>
      <c r="AB117" s="135"/>
      <c r="AC117" s="135"/>
      <c r="AD117" s="135"/>
      <c r="AE117" s="135"/>
      <c r="AF117" s="135"/>
      <c r="AG117" s="135"/>
      <c r="AH117" s="135"/>
    </row>
    <row r="118" spans="2:34" s="132" customFormat="1" x14ac:dyDescent="0.2">
      <c r="B118" s="133"/>
      <c r="C118" s="134"/>
      <c r="D118" s="135"/>
      <c r="E118" s="135"/>
      <c r="F118" s="135"/>
      <c r="G118" s="135"/>
      <c r="H118" s="135"/>
      <c r="J118" s="135"/>
      <c r="K118" s="135"/>
      <c r="L118" s="135"/>
      <c r="M118" s="135"/>
      <c r="P118" s="135"/>
      <c r="U118" s="136"/>
      <c r="V118" s="136"/>
      <c r="W118" s="136"/>
      <c r="X118" s="135"/>
      <c r="Y118" s="135"/>
      <c r="Z118" s="135"/>
      <c r="AA118" s="135"/>
      <c r="AB118" s="135"/>
      <c r="AC118" s="135"/>
      <c r="AD118" s="135"/>
      <c r="AE118" s="135"/>
      <c r="AF118" s="135"/>
      <c r="AG118" s="135"/>
      <c r="AH118" s="135"/>
    </row>
    <row r="119" spans="2:34" s="132" customFormat="1" x14ac:dyDescent="0.2">
      <c r="B119" s="133"/>
      <c r="C119" s="134"/>
      <c r="D119" s="135"/>
      <c r="E119" s="135"/>
      <c r="F119" s="135"/>
      <c r="G119" s="135"/>
      <c r="H119" s="135"/>
      <c r="J119" s="135"/>
      <c r="K119" s="135"/>
      <c r="L119" s="135"/>
      <c r="M119" s="135"/>
      <c r="P119" s="135"/>
      <c r="U119" s="136"/>
      <c r="V119" s="136"/>
      <c r="W119" s="136"/>
      <c r="X119" s="135"/>
      <c r="Y119" s="135"/>
      <c r="Z119" s="135"/>
      <c r="AA119" s="135"/>
      <c r="AB119" s="135"/>
      <c r="AC119" s="135"/>
      <c r="AD119" s="135"/>
      <c r="AE119" s="135"/>
      <c r="AF119" s="135"/>
      <c r="AG119" s="135"/>
      <c r="AH119" s="135"/>
    </row>
    <row r="120" spans="2:34" s="132" customFormat="1" x14ac:dyDescent="0.2">
      <c r="B120" s="133"/>
      <c r="C120" s="134"/>
      <c r="D120" s="135"/>
      <c r="E120" s="135"/>
      <c r="F120" s="135"/>
      <c r="G120" s="135"/>
      <c r="H120" s="135"/>
      <c r="J120" s="135"/>
      <c r="K120" s="135"/>
      <c r="L120" s="135"/>
      <c r="M120" s="135"/>
      <c r="P120" s="135"/>
      <c r="U120" s="136"/>
      <c r="V120" s="136"/>
      <c r="W120" s="136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</row>
    <row r="121" spans="2:34" s="132" customFormat="1" x14ac:dyDescent="0.2">
      <c r="B121" s="133"/>
      <c r="C121" s="134"/>
      <c r="D121" s="135"/>
      <c r="E121" s="135"/>
      <c r="F121" s="135"/>
      <c r="G121" s="135"/>
      <c r="H121" s="135"/>
      <c r="J121" s="135"/>
      <c r="K121" s="135"/>
      <c r="L121" s="135"/>
      <c r="M121" s="135"/>
      <c r="P121" s="135"/>
      <c r="U121" s="136"/>
      <c r="V121" s="136"/>
      <c r="W121" s="136"/>
      <c r="X121" s="135"/>
      <c r="Y121" s="135"/>
      <c r="Z121" s="135"/>
      <c r="AA121" s="135"/>
      <c r="AB121" s="135"/>
      <c r="AC121" s="135"/>
      <c r="AD121" s="135"/>
      <c r="AE121" s="135"/>
      <c r="AF121" s="135"/>
      <c r="AG121" s="135"/>
      <c r="AH121" s="135"/>
    </row>
    <row r="122" spans="2:34" s="132" customFormat="1" x14ac:dyDescent="0.2">
      <c r="B122" s="133"/>
      <c r="C122" s="134"/>
      <c r="D122" s="135"/>
      <c r="E122" s="135"/>
      <c r="F122" s="135"/>
      <c r="G122" s="135"/>
      <c r="H122" s="135"/>
      <c r="J122" s="135"/>
      <c r="K122" s="135"/>
      <c r="L122" s="135"/>
      <c r="M122" s="135"/>
      <c r="P122" s="135"/>
      <c r="U122" s="136"/>
      <c r="V122" s="136"/>
      <c r="W122" s="136"/>
      <c r="X122" s="135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</row>
    <row r="123" spans="2:34" s="132" customFormat="1" x14ac:dyDescent="0.2">
      <c r="B123" s="133"/>
      <c r="C123" s="134"/>
      <c r="D123" s="135"/>
      <c r="E123" s="135"/>
      <c r="F123" s="135"/>
      <c r="G123" s="135"/>
      <c r="H123" s="135"/>
      <c r="J123" s="135"/>
      <c r="K123" s="135"/>
      <c r="L123" s="135"/>
      <c r="M123" s="135"/>
      <c r="P123" s="135"/>
      <c r="U123" s="136"/>
      <c r="V123" s="136"/>
      <c r="W123" s="136"/>
      <c r="X123" s="135"/>
      <c r="Y123" s="135"/>
      <c r="Z123" s="135"/>
      <c r="AA123" s="135"/>
      <c r="AB123" s="135"/>
      <c r="AC123" s="135"/>
      <c r="AD123" s="135"/>
      <c r="AE123" s="135"/>
      <c r="AF123" s="135"/>
      <c r="AG123" s="135"/>
      <c r="AH123" s="135"/>
    </row>
    <row r="124" spans="2:34" s="132" customFormat="1" x14ac:dyDescent="0.2">
      <c r="B124" s="133"/>
      <c r="C124" s="134"/>
      <c r="D124" s="135"/>
      <c r="E124" s="135"/>
      <c r="F124" s="135"/>
      <c r="G124" s="135"/>
      <c r="H124" s="135"/>
      <c r="J124" s="135"/>
      <c r="K124" s="135"/>
      <c r="L124" s="135"/>
      <c r="M124" s="135"/>
      <c r="P124" s="135"/>
      <c r="U124" s="136"/>
      <c r="V124" s="136"/>
      <c r="W124" s="136"/>
      <c r="X124" s="135"/>
      <c r="Y124" s="135"/>
      <c r="Z124" s="135"/>
      <c r="AA124" s="135"/>
      <c r="AB124" s="135"/>
      <c r="AC124" s="135"/>
      <c r="AD124" s="135"/>
      <c r="AE124" s="135"/>
      <c r="AF124" s="135"/>
      <c r="AG124" s="135"/>
      <c r="AH124" s="135"/>
    </row>
    <row r="125" spans="2:34" s="132" customFormat="1" x14ac:dyDescent="0.2">
      <c r="B125" s="133"/>
      <c r="C125" s="134"/>
      <c r="D125" s="135"/>
      <c r="E125" s="135"/>
      <c r="F125" s="135"/>
      <c r="G125" s="135"/>
      <c r="H125" s="135"/>
      <c r="J125" s="135"/>
      <c r="K125" s="135"/>
      <c r="L125" s="135"/>
      <c r="M125" s="135"/>
      <c r="P125" s="135"/>
      <c r="U125" s="136"/>
      <c r="V125" s="136"/>
      <c r="W125" s="136"/>
      <c r="X125" s="135"/>
      <c r="Y125" s="135"/>
      <c r="Z125" s="135"/>
      <c r="AA125" s="135"/>
      <c r="AB125" s="135"/>
      <c r="AC125" s="135"/>
      <c r="AD125" s="135"/>
      <c r="AE125" s="135"/>
      <c r="AF125" s="135"/>
      <c r="AG125" s="135"/>
      <c r="AH125" s="135"/>
    </row>
    <row r="126" spans="2:34" s="132" customFormat="1" x14ac:dyDescent="0.2">
      <c r="B126" s="133"/>
      <c r="C126" s="134"/>
      <c r="D126" s="135"/>
      <c r="E126" s="135"/>
      <c r="F126" s="135"/>
      <c r="G126" s="135"/>
      <c r="H126" s="135"/>
      <c r="J126" s="135"/>
      <c r="K126" s="135"/>
      <c r="L126" s="135"/>
      <c r="M126" s="135"/>
      <c r="P126" s="135"/>
      <c r="U126" s="136"/>
      <c r="V126" s="136"/>
      <c r="W126" s="136"/>
      <c r="X126" s="135"/>
      <c r="Y126" s="135"/>
      <c r="Z126" s="135"/>
      <c r="AA126" s="135"/>
      <c r="AB126" s="135"/>
      <c r="AC126" s="135"/>
      <c r="AD126" s="135"/>
      <c r="AE126" s="135"/>
      <c r="AF126" s="135"/>
      <c r="AG126" s="135"/>
      <c r="AH126" s="135"/>
    </row>
    <row r="127" spans="2:34" s="132" customFormat="1" x14ac:dyDescent="0.2">
      <c r="B127" s="133"/>
      <c r="C127" s="134"/>
      <c r="D127" s="135"/>
      <c r="E127" s="135"/>
      <c r="F127" s="135"/>
      <c r="G127" s="135"/>
      <c r="H127" s="135"/>
      <c r="J127" s="135"/>
      <c r="K127" s="135"/>
      <c r="L127" s="135"/>
      <c r="M127" s="135"/>
      <c r="P127" s="135"/>
      <c r="U127" s="136"/>
      <c r="V127" s="136"/>
      <c r="W127" s="136"/>
      <c r="X127" s="135"/>
      <c r="Y127" s="135"/>
      <c r="Z127" s="135"/>
      <c r="AA127" s="135"/>
      <c r="AB127" s="135"/>
      <c r="AC127" s="135"/>
      <c r="AD127" s="135"/>
      <c r="AE127" s="135"/>
      <c r="AF127" s="135"/>
      <c r="AG127" s="135"/>
      <c r="AH127" s="135"/>
    </row>
    <row r="128" spans="2:34" s="132" customFormat="1" x14ac:dyDescent="0.2">
      <c r="B128" s="133"/>
      <c r="C128" s="134"/>
      <c r="D128" s="135"/>
      <c r="E128" s="135"/>
      <c r="F128" s="135"/>
      <c r="G128" s="135"/>
      <c r="H128" s="135"/>
      <c r="J128" s="135"/>
      <c r="K128" s="135"/>
      <c r="L128" s="135"/>
      <c r="M128" s="135"/>
      <c r="P128" s="135"/>
      <c r="U128" s="136"/>
      <c r="V128" s="136"/>
      <c r="W128" s="136"/>
      <c r="X128" s="135"/>
      <c r="Y128" s="135"/>
      <c r="Z128" s="135"/>
      <c r="AA128" s="135"/>
      <c r="AB128" s="135"/>
      <c r="AC128" s="135"/>
      <c r="AD128" s="135"/>
      <c r="AE128" s="135"/>
      <c r="AF128" s="135"/>
      <c r="AG128" s="135"/>
      <c r="AH128" s="135"/>
    </row>
    <row r="129" spans="2:34" s="132" customFormat="1" x14ac:dyDescent="0.2">
      <c r="B129" s="133"/>
      <c r="C129" s="134"/>
      <c r="D129" s="135"/>
      <c r="E129" s="135"/>
      <c r="F129" s="135"/>
      <c r="G129" s="135"/>
      <c r="H129" s="135"/>
      <c r="J129" s="135"/>
      <c r="K129" s="135"/>
      <c r="L129" s="135"/>
      <c r="M129" s="135"/>
      <c r="P129" s="135"/>
      <c r="U129" s="136"/>
      <c r="V129" s="136"/>
      <c r="W129" s="136"/>
      <c r="X129" s="135"/>
      <c r="Y129" s="135"/>
      <c r="Z129" s="135"/>
      <c r="AA129" s="135"/>
      <c r="AB129" s="135"/>
      <c r="AC129" s="135"/>
      <c r="AD129" s="135"/>
      <c r="AE129" s="135"/>
      <c r="AF129" s="135"/>
      <c r="AG129" s="135"/>
      <c r="AH129" s="135"/>
    </row>
    <row r="130" spans="2:34" s="132" customFormat="1" x14ac:dyDescent="0.2">
      <c r="B130" s="133"/>
      <c r="C130" s="134"/>
      <c r="D130" s="135"/>
      <c r="E130" s="135"/>
      <c r="F130" s="135"/>
      <c r="G130" s="135"/>
      <c r="H130" s="135"/>
      <c r="J130" s="135"/>
      <c r="K130" s="135"/>
      <c r="L130" s="135"/>
      <c r="M130" s="135"/>
      <c r="P130" s="135"/>
      <c r="U130" s="136"/>
      <c r="V130" s="136"/>
      <c r="W130" s="136"/>
      <c r="X130" s="135"/>
      <c r="Y130" s="135"/>
      <c r="Z130" s="135"/>
      <c r="AA130" s="135"/>
      <c r="AB130" s="135"/>
      <c r="AC130" s="135"/>
      <c r="AD130" s="135"/>
      <c r="AE130" s="135"/>
      <c r="AF130" s="135"/>
      <c r="AG130" s="135"/>
      <c r="AH130" s="135"/>
    </row>
    <row r="131" spans="2:34" s="132" customFormat="1" x14ac:dyDescent="0.2">
      <c r="B131" s="133"/>
      <c r="C131" s="134"/>
      <c r="D131" s="135"/>
      <c r="E131" s="135"/>
      <c r="F131" s="135"/>
      <c r="G131" s="135"/>
      <c r="H131" s="135"/>
      <c r="J131" s="135"/>
      <c r="K131" s="135"/>
      <c r="L131" s="135"/>
      <c r="M131" s="135"/>
      <c r="P131" s="135"/>
      <c r="U131" s="136"/>
      <c r="V131" s="136"/>
      <c r="W131" s="136"/>
      <c r="X131" s="135"/>
      <c r="Y131" s="135"/>
      <c r="Z131" s="135"/>
      <c r="AA131" s="135"/>
      <c r="AB131" s="135"/>
      <c r="AC131" s="135"/>
      <c r="AD131" s="135"/>
      <c r="AE131" s="135"/>
      <c r="AF131" s="135"/>
      <c r="AG131" s="135"/>
      <c r="AH131" s="135"/>
    </row>
    <row r="132" spans="2:34" s="132" customFormat="1" x14ac:dyDescent="0.2">
      <c r="B132" s="133"/>
      <c r="C132" s="134"/>
      <c r="D132" s="135"/>
      <c r="E132" s="135"/>
      <c r="F132" s="135"/>
      <c r="G132" s="135"/>
      <c r="H132" s="135"/>
      <c r="J132" s="135"/>
      <c r="K132" s="135"/>
      <c r="L132" s="135"/>
      <c r="M132" s="135"/>
      <c r="P132" s="135"/>
      <c r="U132" s="136"/>
      <c r="V132" s="136"/>
      <c r="W132" s="136"/>
      <c r="X132" s="135"/>
      <c r="Y132" s="135"/>
      <c r="Z132" s="135"/>
      <c r="AA132" s="135"/>
      <c r="AB132" s="135"/>
      <c r="AC132" s="135"/>
      <c r="AD132" s="135"/>
      <c r="AE132" s="135"/>
      <c r="AF132" s="135"/>
      <c r="AG132" s="135"/>
      <c r="AH132" s="135"/>
    </row>
    <row r="133" spans="2:34" s="132" customFormat="1" x14ac:dyDescent="0.2">
      <c r="B133" s="133"/>
      <c r="C133" s="134"/>
      <c r="D133" s="135"/>
      <c r="E133" s="135"/>
      <c r="F133" s="135"/>
      <c r="G133" s="135"/>
      <c r="H133" s="135"/>
      <c r="J133" s="135"/>
      <c r="K133" s="135"/>
      <c r="L133" s="135"/>
      <c r="M133" s="135"/>
      <c r="P133" s="135"/>
      <c r="U133" s="136"/>
      <c r="V133" s="136"/>
      <c r="W133" s="136"/>
      <c r="X133" s="135"/>
      <c r="Y133" s="135"/>
      <c r="Z133" s="135"/>
      <c r="AA133" s="135"/>
      <c r="AB133" s="135"/>
      <c r="AC133" s="135"/>
      <c r="AD133" s="135"/>
      <c r="AE133" s="135"/>
      <c r="AF133" s="135"/>
      <c r="AG133" s="135"/>
      <c r="AH133" s="135"/>
    </row>
    <row r="134" spans="2:34" s="132" customFormat="1" x14ac:dyDescent="0.2">
      <c r="B134" s="133"/>
      <c r="C134" s="134"/>
      <c r="D134" s="135"/>
      <c r="E134" s="135"/>
      <c r="F134" s="135"/>
      <c r="G134" s="135"/>
      <c r="H134" s="135"/>
      <c r="J134" s="135"/>
      <c r="K134" s="135"/>
      <c r="L134" s="135"/>
      <c r="M134" s="135"/>
      <c r="P134" s="135"/>
      <c r="U134" s="136"/>
      <c r="V134" s="136"/>
      <c r="W134" s="136"/>
      <c r="X134" s="135"/>
      <c r="Y134" s="135"/>
      <c r="Z134" s="135"/>
      <c r="AA134" s="135"/>
      <c r="AB134" s="135"/>
      <c r="AC134" s="135"/>
      <c r="AD134" s="135"/>
      <c r="AE134" s="135"/>
      <c r="AF134" s="135"/>
      <c r="AG134" s="135"/>
      <c r="AH134" s="135"/>
    </row>
    <row r="135" spans="2:34" s="132" customFormat="1" x14ac:dyDescent="0.2">
      <c r="B135" s="133"/>
      <c r="C135" s="134"/>
      <c r="D135" s="135"/>
      <c r="E135" s="135"/>
      <c r="F135" s="135"/>
      <c r="G135" s="135"/>
      <c r="H135" s="135"/>
      <c r="J135" s="135"/>
      <c r="K135" s="135"/>
      <c r="L135" s="135"/>
      <c r="M135" s="135"/>
      <c r="P135" s="135"/>
      <c r="U135" s="136"/>
      <c r="V135" s="136"/>
      <c r="W135" s="136"/>
      <c r="X135" s="135"/>
      <c r="Y135" s="135"/>
      <c r="Z135" s="135"/>
      <c r="AA135" s="135"/>
      <c r="AB135" s="135"/>
      <c r="AC135" s="135"/>
      <c r="AD135" s="135"/>
      <c r="AE135" s="135"/>
      <c r="AF135" s="135"/>
      <c r="AG135" s="135"/>
      <c r="AH135" s="135"/>
    </row>
    <row r="136" spans="2:34" s="132" customFormat="1" x14ac:dyDescent="0.2">
      <c r="B136" s="133"/>
      <c r="C136" s="134"/>
      <c r="D136" s="135"/>
      <c r="E136" s="135"/>
      <c r="F136" s="135"/>
      <c r="G136" s="135"/>
      <c r="H136" s="135"/>
      <c r="J136" s="135"/>
      <c r="K136" s="135"/>
      <c r="L136" s="135"/>
      <c r="M136" s="135"/>
      <c r="P136" s="135"/>
      <c r="U136" s="136"/>
      <c r="V136" s="136"/>
      <c r="W136" s="136"/>
      <c r="X136" s="135"/>
      <c r="Y136" s="135"/>
      <c r="Z136" s="135"/>
      <c r="AA136" s="135"/>
      <c r="AB136" s="135"/>
      <c r="AC136" s="135"/>
      <c r="AD136" s="135"/>
      <c r="AE136" s="135"/>
      <c r="AF136" s="135"/>
      <c r="AG136" s="135"/>
      <c r="AH136" s="135"/>
    </row>
    <row r="137" spans="2:34" s="132" customFormat="1" x14ac:dyDescent="0.2">
      <c r="B137" s="133"/>
      <c r="C137" s="134"/>
      <c r="D137" s="135"/>
      <c r="E137" s="135"/>
      <c r="F137" s="135"/>
      <c r="G137" s="135"/>
      <c r="H137" s="135"/>
      <c r="J137" s="135"/>
      <c r="K137" s="135"/>
      <c r="L137" s="135"/>
      <c r="M137" s="135"/>
      <c r="P137" s="135"/>
      <c r="U137" s="136"/>
      <c r="V137" s="136"/>
      <c r="W137" s="136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</row>
    <row r="138" spans="2:34" s="132" customFormat="1" x14ac:dyDescent="0.2">
      <c r="B138" s="133"/>
      <c r="C138" s="134"/>
      <c r="D138" s="135"/>
      <c r="E138" s="135"/>
      <c r="F138" s="135"/>
      <c r="G138" s="135"/>
      <c r="H138" s="135"/>
      <c r="J138" s="135"/>
      <c r="K138" s="135"/>
      <c r="L138" s="135"/>
      <c r="M138" s="135"/>
      <c r="P138" s="135"/>
      <c r="U138" s="136"/>
      <c r="V138" s="136"/>
      <c r="W138" s="136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</row>
    <row r="139" spans="2:34" s="132" customFormat="1" x14ac:dyDescent="0.2">
      <c r="B139" s="133"/>
      <c r="C139" s="134"/>
      <c r="D139" s="135"/>
      <c r="E139" s="135"/>
      <c r="F139" s="135"/>
      <c r="G139" s="135"/>
      <c r="H139" s="135"/>
      <c r="J139" s="135"/>
      <c r="K139" s="135"/>
      <c r="L139" s="135"/>
      <c r="M139" s="135"/>
      <c r="P139" s="135"/>
      <c r="U139" s="136"/>
      <c r="V139" s="136"/>
      <c r="W139" s="136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</row>
    <row r="140" spans="2:34" s="132" customFormat="1" x14ac:dyDescent="0.2">
      <c r="B140" s="133"/>
      <c r="C140" s="134"/>
      <c r="D140" s="135"/>
      <c r="E140" s="135"/>
      <c r="F140" s="135"/>
      <c r="G140" s="135"/>
      <c r="H140" s="135"/>
      <c r="J140" s="135"/>
      <c r="K140" s="135"/>
      <c r="L140" s="135"/>
      <c r="M140" s="135"/>
      <c r="P140" s="135"/>
      <c r="U140" s="136"/>
      <c r="V140" s="136"/>
      <c r="W140" s="136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</row>
    <row r="141" spans="2:34" s="132" customFormat="1" x14ac:dyDescent="0.2">
      <c r="B141" s="133"/>
      <c r="C141" s="134"/>
      <c r="D141" s="135"/>
      <c r="E141" s="135"/>
      <c r="F141" s="135"/>
      <c r="G141" s="135"/>
      <c r="H141" s="135"/>
      <c r="J141" s="135"/>
      <c r="K141" s="135"/>
      <c r="L141" s="135"/>
      <c r="M141" s="135"/>
      <c r="P141" s="135"/>
      <c r="U141" s="136"/>
      <c r="V141" s="136"/>
      <c r="W141" s="136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</row>
    <row r="142" spans="2:34" s="132" customFormat="1" x14ac:dyDescent="0.2">
      <c r="B142" s="133"/>
      <c r="C142" s="134"/>
      <c r="D142" s="135"/>
      <c r="E142" s="135"/>
      <c r="F142" s="135"/>
      <c r="G142" s="135"/>
      <c r="H142" s="135"/>
      <c r="J142" s="135"/>
      <c r="K142" s="135"/>
      <c r="L142" s="135"/>
      <c r="M142" s="135"/>
      <c r="P142" s="135"/>
      <c r="U142" s="136"/>
      <c r="V142" s="136"/>
      <c r="W142" s="136"/>
      <c r="X142" s="135"/>
      <c r="Y142" s="135"/>
      <c r="Z142" s="135"/>
      <c r="AA142" s="135"/>
      <c r="AB142" s="135"/>
      <c r="AC142" s="135"/>
      <c r="AD142" s="135"/>
      <c r="AE142" s="135"/>
      <c r="AF142" s="135"/>
      <c r="AG142" s="135"/>
      <c r="AH142" s="135"/>
    </row>
    <row r="143" spans="2:34" s="132" customFormat="1" x14ac:dyDescent="0.2">
      <c r="B143" s="133"/>
      <c r="C143" s="134"/>
      <c r="D143" s="135"/>
      <c r="E143" s="135"/>
      <c r="F143" s="135"/>
      <c r="G143" s="135"/>
      <c r="H143" s="135"/>
      <c r="J143" s="135"/>
      <c r="K143" s="135"/>
      <c r="L143" s="135"/>
      <c r="M143" s="135"/>
      <c r="P143" s="135"/>
      <c r="U143" s="136"/>
      <c r="V143" s="136"/>
      <c r="W143" s="136"/>
      <c r="X143" s="135"/>
      <c r="Y143" s="135"/>
      <c r="Z143" s="135"/>
      <c r="AA143" s="135"/>
      <c r="AB143" s="135"/>
      <c r="AC143" s="135"/>
      <c r="AD143" s="135"/>
      <c r="AE143" s="135"/>
      <c r="AF143" s="135"/>
      <c r="AG143" s="135"/>
      <c r="AH143" s="135"/>
    </row>
    <row r="144" spans="2:34" s="132" customFormat="1" x14ac:dyDescent="0.2">
      <c r="B144" s="133"/>
      <c r="C144" s="134"/>
      <c r="D144" s="135"/>
      <c r="E144" s="135"/>
      <c r="F144" s="135"/>
      <c r="G144" s="135"/>
      <c r="H144" s="135"/>
      <c r="J144" s="135"/>
      <c r="K144" s="135"/>
      <c r="L144" s="135"/>
      <c r="M144" s="135"/>
      <c r="P144" s="135"/>
      <c r="U144" s="136"/>
      <c r="V144" s="136"/>
      <c r="W144" s="136"/>
      <c r="X144" s="135"/>
      <c r="Y144" s="135"/>
      <c r="Z144" s="135"/>
      <c r="AA144" s="135"/>
      <c r="AB144" s="135"/>
      <c r="AC144" s="135"/>
      <c r="AD144" s="135"/>
      <c r="AE144" s="135"/>
      <c r="AF144" s="135"/>
      <c r="AG144" s="135"/>
      <c r="AH144" s="135"/>
    </row>
    <row r="145" spans="2:34" s="132" customFormat="1" x14ac:dyDescent="0.2">
      <c r="B145" s="133"/>
      <c r="C145" s="134"/>
      <c r="D145" s="135"/>
      <c r="E145" s="135"/>
      <c r="F145" s="135"/>
      <c r="G145" s="135"/>
      <c r="H145" s="135"/>
      <c r="J145" s="135"/>
      <c r="K145" s="135"/>
      <c r="L145" s="135"/>
      <c r="M145" s="135"/>
      <c r="P145" s="135"/>
      <c r="U145" s="136"/>
      <c r="V145" s="136"/>
      <c r="W145" s="136"/>
      <c r="X145" s="135"/>
      <c r="Y145" s="135"/>
      <c r="Z145" s="135"/>
      <c r="AA145" s="135"/>
      <c r="AB145" s="135"/>
      <c r="AC145" s="135"/>
      <c r="AD145" s="135"/>
      <c r="AE145" s="135"/>
      <c r="AF145" s="135"/>
      <c r="AG145" s="135"/>
      <c r="AH145" s="135"/>
    </row>
    <row r="146" spans="2:34" s="132" customFormat="1" x14ac:dyDescent="0.2">
      <c r="B146" s="133"/>
      <c r="C146" s="134"/>
      <c r="D146" s="135"/>
      <c r="E146" s="135"/>
      <c r="F146" s="135"/>
      <c r="G146" s="135"/>
      <c r="H146" s="135"/>
      <c r="J146" s="135"/>
      <c r="K146" s="135"/>
      <c r="L146" s="135"/>
      <c r="M146" s="135"/>
      <c r="P146" s="135"/>
      <c r="U146" s="136"/>
      <c r="V146" s="136"/>
      <c r="W146" s="136"/>
      <c r="X146" s="135"/>
      <c r="Y146" s="135"/>
      <c r="Z146" s="135"/>
      <c r="AA146" s="135"/>
      <c r="AB146" s="135"/>
      <c r="AC146" s="135"/>
      <c r="AD146" s="135"/>
      <c r="AE146" s="135"/>
      <c r="AF146" s="135"/>
      <c r="AG146" s="135"/>
      <c r="AH146" s="135"/>
    </row>
    <row r="147" spans="2:34" s="132" customFormat="1" x14ac:dyDescent="0.2">
      <c r="B147" s="133"/>
      <c r="C147" s="134"/>
      <c r="D147" s="135"/>
      <c r="E147" s="135"/>
      <c r="F147" s="135"/>
      <c r="G147" s="135"/>
      <c r="H147" s="135"/>
      <c r="J147" s="135"/>
      <c r="K147" s="135"/>
      <c r="L147" s="135"/>
      <c r="M147" s="135"/>
      <c r="P147" s="135"/>
      <c r="U147" s="136"/>
      <c r="V147" s="136"/>
      <c r="W147" s="136"/>
      <c r="X147" s="135"/>
      <c r="Y147" s="135"/>
      <c r="Z147" s="135"/>
      <c r="AA147" s="135"/>
      <c r="AB147" s="135"/>
      <c r="AC147" s="135"/>
      <c r="AD147" s="135"/>
      <c r="AE147" s="135"/>
      <c r="AF147" s="135"/>
      <c r="AG147" s="135"/>
      <c r="AH147" s="135"/>
    </row>
    <row r="148" spans="2:34" s="132" customFormat="1" x14ac:dyDescent="0.2">
      <c r="B148" s="133"/>
      <c r="C148" s="134"/>
      <c r="D148" s="135"/>
      <c r="E148" s="135"/>
      <c r="F148" s="135"/>
      <c r="G148" s="135"/>
      <c r="H148" s="135"/>
      <c r="J148" s="135"/>
      <c r="K148" s="135"/>
      <c r="L148" s="135"/>
      <c r="M148" s="135"/>
      <c r="P148" s="135"/>
      <c r="U148" s="136"/>
      <c r="V148" s="136"/>
      <c r="W148" s="136"/>
      <c r="X148" s="135"/>
      <c r="Y148" s="135"/>
      <c r="Z148" s="135"/>
      <c r="AA148" s="135"/>
      <c r="AB148" s="135"/>
      <c r="AC148" s="135"/>
      <c r="AD148" s="135"/>
      <c r="AE148" s="135"/>
      <c r="AF148" s="135"/>
      <c r="AG148" s="135"/>
      <c r="AH148" s="135"/>
    </row>
    <row r="149" spans="2:34" s="132" customFormat="1" x14ac:dyDescent="0.2">
      <c r="B149" s="133"/>
      <c r="C149" s="134"/>
      <c r="D149" s="135"/>
      <c r="E149" s="135"/>
      <c r="F149" s="135"/>
      <c r="G149" s="135"/>
      <c r="H149" s="135"/>
      <c r="J149" s="135"/>
      <c r="K149" s="135"/>
      <c r="L149" s="135"/>
      <c r="M149" s="135"/>
      <c r="P149" s="135"/>
      <c r="U149" s="136"/>
      <c r="V149" s="136"/>
      <c r="W149" s="136"/>
      <c r="X149" s="135"/>
      <c r="Y149" s="135"/>
      <c r="Z149" s="135"/>
      <c r="AA149" s="135"/>
      <c r="AB149" s="135"/>
      <c r="AC149" s="135"/>
      <c r="AD149" s="135"/>
      <c r="AE149" s="135"/>
      <c r="AF149" s="135"/>
      <c r="AG149" s="135"/>
      <c r="AH149" s="135"/>
    </row>
    <row r="150" spans="2:34" s="132" customFormat="1" x14ac:dyDescent="0.2">
      <c r="B150" s="133"/>
      <c r="C150" s="134"/>
      <c r="D150" s="135"/>
      <c r="E150" s="135"/>
      <c r="F150" s="135"/>
      <c r="G150" s="135"/>
      <c r="H150" s="135"/>
      <c r="J150" s="135"/>
      <c r="K150" s="135"/>
      <c r="L150" s="135"/>
      <c r="M150" s="135"/>
      <c r="P150" s="135"/>
      <c r="U150" s="136"/>
      <c r="V150" s="136"/>
      <c r="W150" s="136"/>
      <c r="X150" s="135"/>
      <c r="Y150" s="135"/>
      <c r="Z150" s="135"/>
      <c r="AA150" s="135"/>
      <c r="AB150" s="135"/>
      <c r="AC150" s="135"/>
      <c r="AD150" s="135"/>
      <c r="AE150" s="135"/>
      <c r="AF150" s="135"/>
      <c r="AG150" s="135"/>
      <c r="AH150" s="135"/>
    </row>
    <row r="151" spans="2:34" s="132" customFormat="1" x14ac:dyDescent="0.2">
      <c r="B151" s="133"/>
      <c r="C151" s="134"/>
      <c r="D151" s="135"/>
      <c r="E151" s="135"/>
      <c r="F151" s="135"/>
      <c r="G151" s="135"/>
      <c r="H151" s="135"/>
      <c r="J151" s="135"/>
      <c r="K151" s="135"/>
      <c r="L151" s="135"/>
      <c r="M151" s="135"/>
      <c r="P151" s="135"/>
      <c r="U151" s="136"/>
      <c r="V151" s="136"/>
      <c r="W151" s="136"/>
      <c r="X151" s="135"/>
      <c r="Y151" s="135"/>
      <c r="Z151" s="135"/>
      <c r="AA151" s="135"/>
      <c r="AB151" s="135"/>
      <c r="AC151" s="135"/>
      <c r="AD151" s="135"/>
      <c r="AE151" s="135"/>
      <c r="AF151" s="135"/>
      <c r="AG151" s="135"/>
      <c r="AH151" s="135"/>
    </row>
    <row r="152" spans="2:34" s="132" customFormat="1" x14ac:dyDescent="0.2">
      <c r="B152" s="133"/>
      <c r="C152" s="134"/>
      <c r="D152" s="135"/>
      <c r="E152" s="135"/>
      <c r="F152" s="135"/>
      <c r="G152" s="135"/>
      <c r="H152" s="135"/>
      <c r="J152" s="135"/>
      <c r="K152" s="135"/>
      <c r="L152" s="135"/>
      <c r="M152" s="135"/>
      <c r="P152" s="135"/>
      <c r="U152" s="136"/>
      <c r="V152" s="136"/>
      <c r="W152" s="136"/>
      <c r="X152" s="135"/>
      <c r="Y152" s="135"/>
      <c r="Z152" s="135"/>
      <c r="AA152" s="135"/>
      <c r="AB152" s="135"/>
      <c r="AC152" s="135"/>
      <c r="AD152" s="135"/>
      <c r="AE152" s="135"/>
      <c r="AF152" s="135"/>
      <c r="AG152" s="135"/>
      <c r="AH152" s="135"/>
    </row>
    <row r="153" spans="2:34" s="132" customFormat="1" x14ac:dyDescent="0.2">
      <c r="B153" s="133"/>
      <c r="C153" s="134"/>
      <c r="D153" s="135"/>
      <c r="E153" s="135"/>
      <c r="F153" s="135"/>
      <c r="G153" s="135"/>
      <c r="H153" s="135"/>
      <c r="J153" s="135"/>
      <c r="K153" s="135"/>
      <c r="L153" s="135"/>
      <c r="M153" s="135"/>
      <c r="P153" s="135"/>
      <c r="U153" s="136"/>
      <c r="V153" s="136"/>
      <c r="W153" s="136"/>
      <c r="X153" s="135"/>
      <c r="Y153" s="135"/>
      <c r="Z153" s="135"/>
      <c r="AA153" s="135"/>
      <c r="AB153" s="135"/>
      <c r="AC153" s="135"/>
      <c r="AD153" s="135"/>
      <c r="AE153" s="135"/>
      <c r="AF153" s="135"/>
      <c r="AG153" s="135"/>
      <c r="AH153" s="135"/>
    </row>
    <row r="154" spans="2:34" s="132" customFormat="1" x14ac:dyDescent="0.2">
      <c r="B154" s="133"/>
      <c r="C154" s="134"/>
      <c r="D154" s="135"/>
      <c r="E154" s="135"/>
      <c r="F154" s="135"/>
      <c r="G154" s="135"/>
      <c r="H154" s="135"/>
      <c r="J154" s="135"/>
      <c r="K154" s="135"/>
      <c r="L154" s="135"/>
      <c r="M154" s="135"/>
      <c r="P154" s="135"/>
      <c r="U154" s="136"/>
      <c r="V154" s="136"/>
      <c r="W154" s="136"/>
      <c r="X154" s="135"/>
      <c r="Y154" s="135"/>
      <c r="Z154" s="135"/>
      <c r="AA154" s="135"/>
      <c r="AB154" s="135"/>
      <c r="AC154" s="135"/>
      <c r="AD154" s="135"/>
      <c r="AE154" s="135"/>
      <c r="AF154" s="135"/>
      <c r="AG154" s="135"/>
      <c r="AH154" s="135"/>
    </row>
    <row r="155" spans="2:34" s="132" customFormat="1" x14ac:dyDescent="0.2">
      <c r="B155" s="133"/>
      <c r="C155" s="134"/>
      <c r="D155" s="135"/>
      <c r="E155" s="135"/>
      <c r="F155" s="135"/>
      <c r="G155" s="135"/>
      <c r="H155" s="135"/>
      <c r="J155" s="135"/>
      <c r="K155" s="135"/>
      <c r="L155" s="135"/>
      <c r="M155" s="135"/>
      <c r="P155" s="135"/>
      <c r="U155" s="136"/>
      <c r="V155" s="136"/>
      <c r="W155" s="136"/>
      <c r="X155" s="135"/>
      <c r="Y155" s="135"/>
      <c r="Z155" s="135"/>
      <c r="AA155" s="135"/>
      <c r="AB155" s="135"/>
      <c r="AC155" s="135"/>
      <c r="AD155" s="135"/>
      <c r="AE155" s="135"/>
      <c r="AF155" s="135"/>
      <c r="AG155" s="135"/>
      <c r="AH155" s="135"/>
    </row>
    <row r="156" spans="2:34" s="132" customFormat="1" x14ac:dyDescent="0.2">
      <c r="B156" s="133"/>
      <c r="C156" s="134"/>
      <c r="D156" s="135"/>
      <c r="E156" s="135"/>
      <c r="F156" s="135"/>
      <c r="G156" s="135"/>
      <c r="H156" s="135"/>
      <c r="J156" s="135"/>
      <c r="K156" s="135"/>
      <c r="L156" s="135"/>
      <c r="M156" s="135"/>
      <c r="P156" s="135"/>
      <c r="U156" s="136"/>
      <c r="V156" s="136"/>
      <c r="W156" s="136"/>
      <c r="X156" s="135"/>
      <c r="Y156" s="135"/>
      <c r="Z156" s="135"/>
      <c r="AA156" s="135"/>
      <c r="AB156" s="135"/>
      <c r="AC156" s="135"/>
      <c r="AD156" s="135"/>
      <c r="AE156" s="135"/>
      <c r="AF156" s="135"/>
      <c r="AG156" s="135"/>
      <c r="AH156" s="135"/>
    </row>
    <row r="157" spans="2:34" s="132" customFormat="1" x14ac:dyDescent="0.2">
      <c r="B157" s="133"/>
      <c r="C157" s="134"/>
      <c r="D157" s="135"/>
      <c r="E157" s="135"/>
      <c r="F157" s="135"/>
      <c r="G157" s="135"/>
      <c r="H157" s="135"/>
      <c r="J157" s="135"/>
      <c r="K157" s="135"/>
      <c r="L157" s="135"/>
      <c r="M157" s="135"/>
      <c r="P157" s="135"/>
      <c r="U157" s="136"/>
      <c r="V157" s="136"/>
      <c r="W157" s="136"/>
      <c r="X157" s="135"/>
      <c r="Y157" s="135"/>
      <c r="Z157" s="135"/>
      <c r="AA157" s="135"/>
      <c r="AB157" s="135"/>
      <c r="AC157" s="135"/>
      <c r="AD157" s="135"/>
      <c r="AE157" s="135"/>
      <c r="AF157" s="135"/>
      <c r="AG157" s="135"/>
      <c r="AH157" s="135"/>
    </row>
    <row r="158" spans="2:34" s="132" customFormat="1" x14ac:dyDescent="0.2">
      <c r="B158" s="133"/>
      <c r="C158" s="134"/>
      <c r="D158" s="135"/>
      <c r="E158" s="135"/>
      <c r="F158" s="135"/>
      <c r="G158" s="135"/>
      <c r="H158" s="135"/>
      <c r="J158" s="135"/>
      <c r="K158" s="135"/>
      <c r="L158" s="135"/>
      <c r="M158" s="135"/>
      <c r="P158" s="135"/>
      <c r="U158" s="136"/>
      <c r="V158" s="136"/>
      <c r="W158" s="136"/>
      <c r="X158" s="135"/>
      <c r="Y158" s="135"/>
      <c r="Z158" s="135"/>
      <c r="AA158" s="135"/>
      <c r="AB158" s="135"/>
      <c r="AC158" s="135"/>
      <c r="AD158" s="135"/>
      <c r="AE158" s="135"/>
      <c r="AF158" s="135"/>
      <c r="AG158" s="135"/>
      <c r="AH158" s="135"/>
    </row>
    <row r="159" spans="2:34" s="132" customFormat="1" x14ac:dyDescent="0.2">
      <c r="B159" s="133"/>
      <c r="C159" s="134"/>
      <c r="D159" s="135"/>
      <c r="E159" s="135"/>
      <c r="F159" s="135"/>
      <c r="G159" s="135"/>
      <c r="H159" s="135"/>
      <c r="J159" s="135"/>
      <c r="K159" s="135"/>
      <c r="L159" s="135"/>
      <c r="M159" s="135"/>
      <c r="P159" s="135"/>
      <c r="U159" s="136"/>
      <c r="V159" s="136"/>
      <c r="W159" s="136"/>
      <c r="X159" s="135"/>
      <c r="Y159" s="135"/>
      <c r="Z159" s="135"/>
      <c r="AA159" s="135"/>
      <c r="AB159" s="135"/>
      <c r="AC159" s="135"/>
      <c r="AD159" s="135"/>
      <c r="AE159" s="135"/>
      <c r="AF159" s="135"/>
      <c r="AG159" s="135"/>
      <c r="AH159" s="135"/>
    </row>
    <row r="160" spans="2:34" s="132" customFormat="1" x14ac:dyDescent="0.2">
      <c r="B160" s="133"/>
      <c r="C160" s="134"/>
      <c r="D160" s="135"/>
      <c r="E160" s="135"/>
      <c r="F160" s="135"/>
      <c r="G160" s="135"/>
      <c r="H160" s="135"/>
      <c r="J160" s="135"/>
      <c r="K160" s="135"/>
      <c r="L160" s="135"/>
      <c r="M160" s="135"/>
      <c r="P160" s="135"/>
      <c r="U160" s="136"/>
      <c r="V160" s="136"/>
      <c r="W160" s="136"/>
      <c r="X160" s="135"/>
      <c r="Y160" s="135"/>
      <c r="Z160" s="135"/>
      <c r="AA160" s="135"/>
      <c r="AB160" s="135"/>
      <c r="AC160" s="135"/>
      <c r="AD160" s="135"/>
      <c r="AE160" s="135"/>
      <c r="AF160" s="135"/>
      <c r="AG160" s="135"/>
      <c r="AH160" s="135"/>
    </row>
    <row r="161" spans="2:34" s="132" customFormat="1" x14ac:dyDescent="0.2">
      <c r="B161" s="133"/>
      <c r="C161" s="134"/>
      <c r="D161" s="135"/>
      <c r="E161" s="135"/>
      <c r="F161" s="135"/>
      <c r="G161" s="135"/>
      <c r="H161" s="135"/>
      <c r="J161" s="135"/>
      <c r="K161" s="135"/>
      <c r="L161" s="135"/>
      <c r="M161" s="135"/>
      <c r="P161" s="135"/>
      <c r="U161" s="136"/>
      <c r="V161" s="136"/>
      <c r="W161" s="136"/>
      <c r="X161" s="135"/>
      <c r="Y161" s="135"/>
      <c r="Z161" s="135"/>
      <c r="AA161" s="135"/>
      <c r="AB161" s="135"/>
      <c r="AC161" s="135"/>
      <c r="AD161" s="135"/>
      <c r="AE161" s="135"/>
      <c r="AF161" s="135"/>
      <c r="AG161" s="135"/>
      <c r="AH161" s="135"/>
    </row>
    <row r="162" spans="2:34" s="132" customFormat="1" x14ac:dyDescent="0.2">
      <c r="B162" s="133"/>
      <c r="C162" s="134"/>
      <c r="D162" s="135"/>
      <c r="E162" s="135"/>
      <c r="F162" s="135"/>
      <c r="G162" s="135"/>
      <c r="H162" s="135"/>
      <c r="J162" s="135"/>
      <c r="K162" s="135"/>
      <c r="L162" s="135"/>
      <c r="M162" s="135"/>
      <c r="P162" s="135"/>
      <c r="U162" s="136"/>
      <c r="V162" s="136"/>
      <c r="W162" s="136"/>
      <c r="X162" s="135"/>
      <c r="Y162" s="135"/>
      <c r="Z162" s="135"/>
      <c r="AA162" s="135"/>
      <c r="AB162" s="135"/>
      <c r="AC162" s="135"/>
      <c r="AD162" s="135"/>
      <c r="AE162" s="135"/>
      <c r="AF162" s="135"/>
      <c r="AG162" s="135"/>
      <c r="AH162" s="135"/>
    </row>
    <row r="163" spans="2:34" s="132" customFormat="1" x14ac:dyDescent="0.2">
      <c r="B163" s="133"/>
      <c r="C163" s="134"/>
      <c r="D163" s="135"/>
      <c r="E163" s="135"/>
      <c r="F163" s="135"/>
      <c r="G163" s="135"/>
      <c r="H163" s="135"/>
      <c r="J163" s="135"/>
      <c r="K163" s="135"/>
      <c r="L163" s="135"/>
      <c r="M163" s="135"/>
      <c r="P163" s="135"/>
      <c r="U163" s="136"/>
      <c r="V163" s="136"/>
      <c r="W163" s="136"/>
      <c r="X163" s="135"/>
      <c r="Y163" s="135"/>
      <c r="Z163" s="135"/>
      <c r="AA163" s="135"/>
      <c r="AB163" s="135"/>
      <c r="AC163" s="135"/>
      <c r="AD163" s="135"/>
      <c r="AE163" s="135"/>
      <c r="AF163" s="135"/>
      <c r="AG163" s="135"/>
      <c r="AH163" s="135"/>
    </row>
    <row r="164" spans="2:34" s="132" customFormat="1" x14ac:dyDescent="0.2">
      <c r="B164" s="133"/>
      <c r="C164" s="134"/>
      <c r="D164" s="135"/>
      <c r="E164" s="135"/>
      <c r="F164" s="135"/>
      <c r="G164" s="135"/>
      <c r="H164" s="135"/>
      <c r="J164" s="135"/>
      <c r="K164" s="135"/>
      <c r="L164" s="135"/>
      <c r="M164" s="135"/>
      <c r="P164" s="135"/>
      <c r="U164" s="136"/>
      <c r="V164" s="136"/>
      <c r="W164" s="136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</row>
    <row r="165" spans="2:34" s="132" customFormat="1" x14ac:dyDescent="0.2">
      <c r="B165" s="133"/>
      <c r="C165" s="134"/>
      <c r="D165" s="135"/>
      <c r="E165" s="135"/>
      <c r="F165" s="135"/>
      <c r="G165" s="135"/>
      <c r="H165" s="135"/>
      <c r="J165" s="135"/>
      <c r="K165" s="135"/>
      <c r="L165" s="135"/>
      <c r="M165" s="135"/>
      <c r="P165" s="135"/>
      <c r="U165" s="136"/>
      <c r="V165" s="136"/>
      <c r="W165" s="136"/>
      <c r="X165" s="135"/>
      <c r="Y165" s="135"/>
      <c r="Z165" s="135"/>
      <c r="AA165" s="135"/>
      <c r="AB165" s="135"/>
      <c r="AC165" s="135"/>
      <c r="AD165" s="135"/>
      <c r="AE165" s="135"/>
      <c r="AF165" s="135"/>
      <c r="AG165" s="135"/>
      <c r="AH165" s="135"/>
    </row>
    <row r="166" spans="2:34" s="132" customFormat="1" x14ac:dyDescent="0.2">
      <c r="B166" s="133"/>
      <c r="C166" s="134"/>
      <c r="D166" s="135"/>
      <c r="E166" s="135"/>
      <c r="F166" s="135"/>
      <c r="G166" s="135"/>
      <c r="H166" s="135"/>
      <c r="J166" s="135"/>
      <c r="K166" s="135"/>
      <c r="L166" s="135"/>
      <c r="M166" s="135"/>
      <c r="P166" s="135"/>
      <c r="U166" s="136"/>
      <c r="V166" s="136"/>
      <c r="W166" s="136"/>
      <c r="X166" s="135"/>
      <c r="Y166" s="135"/>
      <c r="Z166" s="135"/>
      <c r="AA166" s="135"/>
      <c r="AB166" s="135"/>
      <c r="AC166" s="135"/>
      <c r="AD166" s="135"/>
      <c r="AE166" s="135"/>
      <c r="AF166" s="135"/>
      <c r="AG166" s="135"/>
      <c r="AH166" s="135"/>
    </row>
    <row r="167" spans="2:34" s="132" customFormat="1" x14ac:dyDescent="0.2">
      <c r="B167" s="133"/>
      <c r="C167" s="134"/>
      <c r="D167" s="135"/>
      <c r="E167" s="135"/>
      <c r="F167" s="135"/>
      <c r="G167" s="135"/>
      <c r="H167" s="135"/>
      <c r="J167" s="135"/>
      <c r="K167" s="135"/>
      <c r="L167" s="135"/>
      <c r="M167" s="135"/>
      <c r="P167" s="135"/>
      <c r="U167" s="136"/>
      <c r="V167" s="136"/>
      <c r="W167" s="136"/>
      <c r="X167" s="135"/>
      <c r="Y167" s="135"/>
      <c r="Z167" s="135"/>
      <c r="AA167" s="135"/>
      <c r="AB167" s="135"/>
      <c r="AC167" s="135"/>
      <c r="AD167" s="135"/>
      <c r="AE167" s="135"/>
      <c r="AF167" s="135"/>
      <c r="AG167" s="135"/>
      <c r="AH167" s="135"/>
    </row>
    <row r="168" spans="2:34" s="132" customFormat="1" x14ac:dyDescent="0.2">
      <c r="B168" s="133"/>
      <c r="C168" s="134"/>
      <c r="D168" s="135"/>
      <c r="E168" s="135"/>
      <c r="F168" s="135"/>
      <c r="G168" s="135"/>
      <c r="H168" s="135"/>
      <c r="J168" s="135"/>
      <c r="K168" s="135"/>
      <c r="L168" s="135"/>
      <c r="M168" s="135"/>
      <c r="P168" s="135"/>
      <c r="U168" s="136"/>
      <c r="V168" s="136"/>
      <c r="W168" s="136"/>
      <c r="X168" s="135"/>
      <c r="Y168" s="135"/>
      <c r="Z168" s="135"/>
      <c r="AA168" s="135"/>
      <c r="AB168" s="135"/>
      <c r="AC168" s="135"/>
      <c r="AD168" s="135"/>
      <c r="AE168" s="135"/>
      <c r="AF168" s="135"/>
      <c r="AG168" s="135"/>
      <c r="AH168" s="135"/>
    </row>
    <row r="169" spans="2:34" s="132" customFormat="1" x14ac:dyDescent="0.2">
      <c r="B169" s="133"/>
      <c r="C169" s="134"/>
      <c r="D169" s="135"/>
      <c r="E169" s="135"/>
      <c r="F169" s="135"/>
      <c r="G169" s="135"/>
      <c r="H169" s="135"/>
      <c r="J169" s="135"/>
      <c r="K169" s="135"/>
      <c r="L169" s="135"/>
      <c r="M169" s="135"/>
      <c r="P169" s="135"/>
      <c r="U169" s="136"/>
      <c r="V169" s="136"/>
      <c r="W169" s="136"/>
      <c r="X169" s="135"/>
      <c r="Y169" s="135"/>
      <c r="Z169" s="135"/>
      <c r="AA169" s="135"/>
      <c r="AB169" s="135"/>
      <c r="AC169" s="135"/>
      <c r="AD169" s="135"/>
      <c r="AE169" s="135"/>
      <c r="AF169" s="135"/>
      <c r="AG169" s="135"/>
      <c r="AH169" s="135"/>
    </row>
    <row r="170" spans="2:34" s="132" customFormat="1" x14ac:dyDescent="0.2">
      <c r="B170" s="133"/>
      <c r="C170" s="134"/>
      <c r="D170" s="135"/>
      <c r="E170" s="135"/>
      <c r="F170" s="135"/>
      <c r="G170" s="135"/>
      <c r="H170" s="135"/>
      <c r="J170" s="135"/>
      <c r="K170" s="135"/>
      <c r="L170" s="135"/>
      <c r="M170" s="135"/>
      <c r="P170" s="135"/>
      <c r="U170" s="136"/>
      <c r="V170" s="136"/>
      <c r="W170" s="136"/>
      <c r="X170" s="135"/>
      <c r="Y170" s="135"/>
      <c r="Z170" s="135"/>
      <c r="AA170" s="135"/>
      <c r="AB170" s="135"/>
      <c r="AC170" s="135"/>
      <c r="AD170" s="135"/>
      <c r="AE170" s="135"/>
      <c r="AF170" s="135"/>
      <c r="AG170" s="135"/>
      <c r="AH170" s="135"/>
    </row>
    <row r="171" spans="2:34" s="132" customFormat="1" x14ac:dyDescent="0.2">
      <c r="B171" s="133"/>
      <c r="C171" s="134"/>
      <c r="D171" s="135"/>
      <c r="E171" s="135"/>
      <c r="F171" s="135"/>
      <c r="G171" s="135"/>
      <c r="H171" s="135"/>
      <c r="J171" s="135"/>
      <c r="K171" s="135"/>
      <c r="L171" s="135"/>
      <c r="M171" s="135"/>
      <c r="P171" s="135"/>
      <c r="U171" s="136"/>
      <c r="V171" s="136"/>
      <c r="W171" s="136"/>
      <c r="X171" s="135"/>
      <c r="Y171" s="135"/>
      <c r="Z171" s="135"/>
      <c r="AA171" s="135"/>
      <c r="AB171" s="135"/>
      <c r="AC171" s="135"/>
      <c r="AD171" s="135"/>
      <c r="AE171" s="135"/>
      <c r="AF171" s="135"/>
      <c r="AG171" s="135"/>
      <c r="AH171" s="135"/>
    </row>
    <row r="172" spans="2:34" s="132" customFormat="1" x14ac:dyDescent="0.2">
      <c r="B172" s="133"/>
      <c r="C172" s="134"/>
      <c r="D172" s="135"/>
      <c r="E172" s="135"/>
      <c r="F172" s="135"/>
      <c r="G172" s="135"/>
      <c r="H172" s="135"/>
      <c r="J172" s="135"/>
      <c r="K172" s="135"/>
      <c r="L172" s="135"/>
      <c r="M172" s="135"/>
      <c r="P172" s="135"/>
      <c r="U172" s="136"/>
      <c r="V172" s="136"/>
      <c r="W172" s="136"/>
      <c r="X172" s="135"/>
      <c r="Y172" s="135"/>
      <c r="Z172" s="135"/>
      <c r="AA172" s="135"/>
      <c r="AB172" s="135"/>
      <c r="AC172" s="135"/>
      <c r="AD172" s="135"/>
      <c r="AE172" s="135"/>
      <c r="AF172" s="135"/>
      <c r="AG172" s="135"/>
      <c r="AH172" s="135"/>
    </row>
    <row r="173" spans="2:34" s="132" customFormat="1" x14ac:dyDescent="0.2">
      <c r="B173" s="133"/>
      <c r="C173" s="134"/>
      <c r="D173" s="135"/>
      <c r="E173" s="135"/>
      <c r="F173" s="135"/>
      <c r="G173" s="135"/>
      <c r="H173" s="135"/>
      <c r="J173" s="135"/>
      <c r="K173" s="135"/>
      <c r="L173" s="135"/>
      <c r="M173" s="135"/>
      <c r="P173" s="135"/>
      <c r="U173" s="136"/>
      <c r="V173" s="136"/>
      <c r="W173" s="136"/>
      <c r="X173" s="135"/>
      <c r="Y173" s="135"/>
      <c r="Z173" s="135"/>
      <c r="AA173" s="135"/>
      <c r="AB173" s="135"/>
      <c r="AC173" s="135"/>
      <c r="AD173" s="135"/>
      <c r="AE173" s="135"/>
      <c r="AF173" s="135"/>
      <c r="AG173" s="135"/>
      <c r="AH173" s="135"/>
    </row>
    <row r="174" spans="2:34" s="132" customFormat="1" x14ac:dyDescent="0.2">
      <c r="B174" s="133"/>
      <c r="C174" s="134"/>
      <c r="D174" s="135"/>
      <c r="E174" s="135"/>
      <c r="F174" s="135"/>
      <c r="G174" s="135"/>
      <c r="H174" s="135"/>
      <c r="J174" s="135"/>
      <c r="K174" s="135"/>
      <c r="L174" s="135"/>
      <c r="M174" s="135"/>
      <c r="P174" s="135"/>
      <c r="U174" s="136"/>
      <c r="V174" s="136"/>
      <c r="W174" s="136"/>
      <c r="X174" s="135"/>
      <c r="Y174" s="135"/>
      <c r="Z174" s="135"/>
      <c r="AA174" s="135"/>
      <c r="AB174" s="135"/>
      <c r="AC174" s="135"/>
      <c r="AD174" s="135"/>
      <c r="AE174" s="135"/>
      <c r="AF174" s="135"/>
      <c r="AG174" s="135"/>
      <c r="AH174" s="135"/>
    </row>
    <row r="175" spans="2:34" s="132" customFormat="1" x14ac:dyDescent="0.2">
      <c r="B175" s="133"/>
      <c r="C175" s="134"/>
      <c r="D175" s="135"/>
      <c r="E175" s="135"/>
      <c r="F175" s="135"/>
      <c r="G175" s="135"/>
      <c r="H175" s="135"/>
      <c r="J175" s="135"/>
      <c r="K175" s="135"/>
      <c r="L175" s="135"/>
      <c r="M175" s="135"/>
      <c r="P175" s="135"/>
      <c r="U175" s="136"/>
      <c r="V175" s="136"/>
      <c r="W175" s="136"/>
      <c r="X175" s="135"/>
      <c r="Y175" s="135"/>
      <c r="Z175" s="135"/>
      <c r="AA175" s="135"/>
      <c r="AB175" s="135"/>
      <c r="AC175" s="135"/>
      <c r="AD175" s="135"/>
      <c r="AE175" s="135"/>
      <c r="AF175" s="135"/>
      <c r="AG175" s="135"/>
      <c r="AH175" s="135"/>
    </row>
    <row r="176" spans="2:34" s="132" customFormat="1" x14ac:dyDescent="0.2">
      <c r="B176" s="133"/>
      <c r="C176" s="134"/>
      <c r="D176" s="135"/>
      <c r="E176" s="135"/>
      <c r="F176" s="135"/>
      <c r="G176" s="135"/>
      <c r="H176" s="135"/>
      <c r="J176" s="135"/>
      <c r="K176" s="135"/>
      <c r="L176" s="135"/>
      <c r="M176" s="135"/>
      <c r="P176" s="135"/>
      <c r="U176" s="136"/>
      <c r="V176" s="136"/>
      <c r="W176" s="136"/>
      <c r="X176" s="135"/>
      <c r="Y176" s="135"/>
      <c r="Z176" s="135"/>
      <c r="AA176" s="135"/>
      <c r="AB176" s="135"/>
      <c r="AC176" s="135"/>
      <c r="AD176" s="135"/>
      <c r="AE176" s="135"/>
      <c r="AF176" s="135"/>
      <c r="AG176" s="135"/>
      <c r="AH176" s="135"/>
    </row>
    <row r="177" spans="2:34" s="132" customFormat="1" x14ac:dyDescent="0.2">
      <c r="B177" s="133"/>
      <c r="C177" s="134"/>
      <c r="D177" s="135"/>
      <c r="E177" s="135"/>
      <c r="F177" s="135"/>
      <c r="G177" s="135"/>
      <c r="H177" s="135"/>
      <c r="J177" s="135"/>
      <c r="K177" s="135"/>
      <c r="L177" s="135"/>
      <c r="M177" s="135"/>
      <c r="P177" s="135"/>
      <c r="U177" s="136"/>
      <c r="V177" s="136"/>
      <c r="W177" s="136"/>
      <c r="X177" s="135"/>
      <c r="Y177" s="135"/>
      <c r="Z177" s="135"/>
      <c r="AA177" s="135"/>
      <c r="AB177" s="135"/>
      <c r="AC177" s="135"/>
      <c r="AD177" s="135"/>
      <c r="AE177" s="135"/>
      <c r="AF177" s="135"/>
      <c r="AG177" s="135"/>
      <c r="AH177" s="135"/>
    </row>
    <row r="178" spans="2:34" s="132" customFormat="1" x14ac:dyDescent="0.2">
      <c r="B178" s="133"/>
      <c r="C178" s="134"/>
      <c r="D178" s="135"/>
      <c r="E178" s="135"/>
      <c r="F178" s="135"/>
      <c r="G178" s="135"/>
      <c r="H178" s="135"/>
      <c r="J178" s="135"/>
      <c r="K178" s="135"/>
      <c r="L178" s="135"/>
      <c r="M178" s="135"/>
      <c r="P178" s="135"/>
      <c r="U178" s="136"/>
      <c r="V178" s="136"/>
      <c r="W178" s="136"/>
      <c r="X178" s="135"/>
      <c r="Y178" s="135"/>
      <c r="Z178" s="135"/>
      <c r="AA178" s="135"/>
      <c r="AB178" s="135"/>
      <c r="AC178" s="135"/>
      <c r="AD178" s="135"/>
      <c r="AE178" s="135"/>
      <c r="AF178" s="135"/>
      <c r="AG178" s="135"/>
      <c r="AH178" s="135"/>
    </row>
    <row r="179" spans="2:34" s="132" customFormat="1" x14ac:dyDescent="0.2">
      <c r="B179" s="133"/>
      <c r="C179" s="134"/>
      <c r="D179" s="135"/>
      <c r="E179" s="135"/>
      <c r="F179" s="135"/>
      <c r="G179" s="135"/>
      <c r="H179" s="135"/>
      <c r="J179" s="135"/>
      <c r="K179" s="135"/>
      <c r="L179" s="135"/>
      <c r="M179" s="135"/>
      <c r="P179" s="135"/>
      <c r="U179" s="136"/>
      <c r="V179" s="136"/>
      <c r="W179" s="136"/>
      <c r="X179" s="135"/>
      <c r="Y179" s="135"/>
      <c r="Z179" s="135"/>
      <c r="AA179" s="135"/>
      <c r="AB179" s="135"/>
      <c r="AC179" s="135"/>
      <c r="AD179" s="135"/>
      <c r="AE179" s="135"/>
      <c r="AF179" s="135"/>
      <c r="AG179" s="135"/>
      <c r="AH179" s="135"/>
    </row>
    <row r="180" spans="2:34" s="132" customFormat="1" x14ac:dyDescent="0.2">
      <c r="B180" s="133"/>
      <c r="C180" s="134"/>
      <c r="D180" s="135"/>
      <c r="E180" s="135"/>
      <c r="F180" s="135"/>
      <c r="G180" s="135"/>
      <c r="H180" s="135"/>
      <c r="J180" s="135"/>
      <c r="K180" s="135"/>
      <c r="L180" s="135"/>
      <c r="M180" s="135"/>
      <c r="P180" s="135"/>
      <c r="U180" s="136"/>
      <c r="V180" s="136"/>
      <c r="W180" s="136"/>
      <c r="X180" s="135"/>
      <c r="Y180" s="135"/>
      <c r="Z180" s="135"/>
      <c r="AA180" s="135"/>
      <c r="AB180" s="135"/>
      <c r="AC180" s="135"/>
      <c r="AD180" s="135"/>
      <c r="AE180" s="135"/>
      <c r="AF180" s="135"/>
      <c r="AG180" s="135"/>
      <c r="AH180" s="135"/>
    </row>
    <row r="181" spans="2:34" s="132" customFormat="1" x14ac:dyDescent="0.2">
      <c r="B181" s="133"/>
      <c r="C181" s="134"/>
      <c r="D181" s="135"/>
      <c r="E181" s="135"/>
      <c r="F181" s="135"/>
      <c r="G181" s="135"/>
      <c r="H181" s="135"/>
      <c r="J181" s="135"/>
      <c r="K181" s="135"/>
      <c r="L181" s="135"/>
      <c r="M181" s="135"/>
      <c r="P181" s="135"/>
      <c r="U181" s="136"/>
      <c r="V181" s="136"/>
      <c r="W181" s="136"/>
      <c r="X181" s="135"/>
      <c r="Y181" s="135"/>
      <c r="Z181" s="135"/>
      <c r="AA181" s="135"/>
      <c r="AB181" s="135"/>
      <c r="AC181" s="135"/>
      <c r="AD181" s="135"/>
      <c r="AE181" s="135"/>
      <c r="AF181" s="135"/>
      <c r="AG181" s="135"/>
      <c r="AH181" s="135"/>
    </row>
    <row r="182" spans="2:34" s="132" customFormat="1" x14ac:dyDescent="0.2">
      <c r="B182" s="133"/>
      <c r="C182" s="134"/>
      <c r="D182" s="135"/>
      <c r="E182" s="135"/>
      <c r="F182" s="135"/>
      <c r="G182" s="135"/>
      <c r="H182" s="135"/>
      <c r="J182" s="135"/>
      <c r="K182" s="135"/>
      <c r="L182" s="135"/>
      <c r="M182" s="135"/>
      <c r="P182" s="135"/>
      <c r="U182" s="136"/>
      <c r="V182" s="136"/>
      <c r="W182" s="136"/>
      <c r="X182" s="135"/>
      <c r="Y182" s="135"/>
      <c r="Z182" s="135"/>
      <c r="AA182" s="135"/>
      <c r="AB182" s="135"/>
      <c r="AC182" s="135"/>
      <c r="AD182" s="135"/>
      <c r="AE182" s="135"/>
      <c r="AF182" s="135"/>
      <c r="AG182" s="135"/>
      <c r="AH182" s="135"/>
    </row>
    <row r="183" spans="2:34" s="132" customFormat="1" x14ac:dyDescent="0.2">
      <c r="B183" s="133"/>
      <c r="C183" s="134"/>
      <c r="D183" s="135"/>
      <c r="E183" s="135"/>
      <c r="F183" s="135"/>
      <c r="G183" s="135"/>
      <c r="H183" s="135"/>
      <c r="J183" s="135"/>
      <c r="K183" s="135"/>
      <c r="L183" s="135"/>
      <c r="M183" s="135"/>
      <c r="P183" s="135"/>
      <c r="U183" s="136"/>
      <c r="V183" s="136"/>
      <c r="W183" s="136"/>
      <c r="X183" s="135"/>
      <c r="Y183" s="135"/>
      <c r="Z183" s="135"/>
      <c r="AA183" s="135"/>
      <c r="AB183" s="135"/>
      <c r="AC183" s="135"/>
      <c r="AD183" s="135"/>
      <c r="AE183" s="135"/>
      <c r="AF183" s="135"/>
      <c r="AG183" s="135"/>
      <c r="AH183" s="135"/>
    </row>
    <row r="184" spans="2:34" s="132" customFormat="1" x14ac:dyDescent="0.2">
      <c r="B184" s="133"/>
      <c r="C184" s="134"/>
      <c r="D184" s="135"/>
      <c r="E184" s="135"/>
      <c r="F184" s="135"/>
      <c r="G184" s="135"/>
      <c r="H184" s="135"/>
      <c r="J184" s="135"/>
      <c r="K184" s="135"/>
      <c r="L184" s="135"/>
      <c r="M184" s="135"/>
      <c r="P184" s="135"/>
      <c r="U184" s="136"/>
      <c r="V184" s="136"/>
      <c r="W184" s="136"/>
      <c r="X184" s="135"/>
      <c r="Y184" s="135"/>
      <c r="Z184" s="135"/>
      <c r="AA184" s="135"/>
      <c r="AB184" s="135"/>
      <c r="AC184" s="135"/>
      <c r="AD184" s="135"/>
      <c r="AE184" s="135"/>
      <c r="AF184" s="135"/>
      <c r="AG184" s="135"/>
      <c r="AH184" s="135"/>
    </row>
    <row r="185" spans="2:34" s="132" customFormat="1" x14ac:dyDescent="0.2">
      <c r="B185" s="133"/>
      <c r="C185" s="134"/>
      <c r="D185" s="135"/>
      <c r="E185" s="135"/>
      <c r="F185" s="135"/>
      <c r="G185" s="135"/>
      <c r="H185" s="135"/>
      <c r="J185" s="135"/>
      <c r="K185" s="135"/>
      <c r="L185" s="135"/>
      <c r="M185" s="135"/>
      <c r="P185" s="135"/>
      <c r="U185" s="136"/>
      <c r="V185" s="136"/>
      <c r="W185" s="136"/>
      <c r="X185" s="135"/>
      <c r="Y185" s="135"/>
      <c r="Z185" s="135"/>
      <c r="AA185" s="135"/>
      <c r="AB185" s="135"/>
      <c r="AC185" s="135"/>
      <c r="AD185" s="135"/>
      <c r="AE185" s="135"/>
      <c r="AF185" s="135"/>
      <c r="AG185" s="135"/>
      <c r="AH185" s="135"/>
    </row>
    <row r="186" spans="2:34" s="132" customFormat="1" x14ac:dyDescent="0.2">
      <c r="B186" s="133"/>
      <c r="C186" s="134"/>
      <c r="D186" s="135"/>
      <c r="E186" s="135"/>
      <c r="F186" s="135"/>
      <c r="G186" s="135"/>
      <c r="H186" s="135"/>
      <c r="J186" s="135"/>
      <c r="K186" s="135"/>
      <c r="L186" s="135"/>
      <c r="M186" s="135"/>
      <c r="P186" s="135"/>
      <c r="U186" s="136"/>
      <c r="V186" s="136"/>
      <c r="W186" s="136"/>
      <c r="X186" s="135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5"/>
    </row>
    <row r="187" spans="2:34" s="132" customFormat="1" x14ac:dyDescent="0.2">
      <c r="B187" s="133"/>
      <c r="C187" s="134"/>
      <c r="D187" s="135"/>
      <c r="E187" s="135"/>
      <c r="F187" s="135"/>
      <c r="G187" s="135"/>
      <c r="H187" s="135"/>
      <c r="J187" s="135"/>
      <c r="K187" s="135"/>
      <c r="L187" s="135"/>
      <c r="M187" s="135"/>
      <c r="P187" s="135"/>
      <c r="U187" s="136"/>
      <c r="V187" s="136"/>
      <c r="W187" s="136"/>
      <c r="X187" s="135"/>
      <c r="Y187" s="135"/>
      <c r="Z187" s="135"/>
      <c r="AA187" s="135"/>
      <c r="AB187" s="135"/>
      <c r="AC187" s="135"/>
      <c r="AD187" s="135"/>
      <c r="AE187" s="135"/>
      <c r="AF187" s="135"/>
      <c r="AG187" s="135"/>
      <c r="AH187" s="135"/>
    </row>
    <row r="188" spans="2:34" s="132" customFormat="1" x14ac:dyDescent="0.2">
      <c r="B188" s="133"/>
      <c r="C188" s="134"/>
      <c r="D188" s="135"/>
      <c r="E188" s="135"/>
      <c r="F188" s="135"/>
      <c r="G188" s="135"/>
      <c r="H188" s="135"/>
      <c r="J188" s="135"/>
      <c r="K188" s="135"/>
      <c r="L188" s="135"/>
      <c r="M188" s="135"/>
      <c r="P188" s="135"/>
      <c r="U188" s="136"/>
      <c r="V188" s="136"/>
      <c r="W188" s="136"/>
      <c r="X188" s="135"/>
      <c r="Y188" s="135"/>
      <c r="Z188" s="135"/>
      <c r="AA188" s="135"/>
      <c r="AB188" s="135"/>
      <c r="AC188" s="135"/>
      <c r="AD188" s="135"/>
      <c r="AE188" s="135"/>
      <c r="AF188" s="135"/>
      <c r="AG188" s="135"/>
      <c r="AH188" s="135"/>
    </row>
    <row r="189" spans="2:34" s="132" customFormat="1" x14ac:dyDescent="0.2">
      <c r="B189" s="133"/>
      <c r="C189" s="134"/>
      <c r="D189" s="135"/>
      <c r="E189" s="135"/>
      <c r="F189" s="135"/>
      <c r="G189" s="135"/>
      <c r="H189" s="135"/>
      <c r="J189" s="135"/>
      <c r="K189" s="135"/>
      <c r="L189" s="135"/>
      <c r="M189" s="135"/>
      <c r="P189" s="135"/>
      <c r="U189" s="136"/>
      <c r="V189" s="136"/>
      <c r="W189" s="136"/>
      <c r="X189" s="135"/>
      <c r="Y189" s="135"/>
      <c r="Z189" s="135"/>
      <c r="AA189" s="135"/>
      <c r="AB189" s="135"/>
      <c r="AC189" s="135"/>
      <c r="AD189" s="135"/>
      <c r="AE189" s="135"/>
      <c r="AF189" s="135"/>
      <c r="AG189" s="135"/>
      <c r="AH189" s="135"/>
    </row>
    <row r="190" spans="2:34" s="132" customFormat="1" x14ac:dyDescent="0.2">
      <c r="B190" s="133"/>
      <c r="C190" s="134"/>
      <c r="D190" s="135"/>
      <c r="E190" s="135"/>
      <c r="F190" s="135"/>
      <c r="G190" s="135"/>
      <c r="H190" s="135"/>
      <c r="J190" s="135"/>
      <c r="K190" s="135"/>
      <c r="L190" s="135"/>
      <c r="M190" s="135"/>
      <c r="P190" s="135"/>
      <c r="U190" s="136"/>
      <c r="V190" s="136"/>
      <c r="W190" s="136"/>
      <c r="X190" s="135"/>
      <c r="Y190" s="135"/>
      <c r="Z190" s="135"/>
      <c r="AA190" s="135"/>
      <c r="AB190" s="135"/>
      <c r="AC190" s="135"/>
      <c r="AD190" s="135"/>
      <c r="AE190" s="135"/>
      <c r="AF190" s="135"/>
      <c r="AG190" s="135"/>
      <c r="AH190" s="135"/>
    </row>
    <row r="191" spans="2:34" s="132" customFormat="1" x14ac:dyDescent="0.2">
      <c r="B191" s="133"/>
      <c r="C191" s="134"/>
      <c r="D191" s="135"/>
      <c r="E191" s="135"/>
      <c r="F191" s="135"/>
      <c r="G191" s="135"/>
      <c r="H191" s="135"/>
      <c r="J191" s="135"/>
      <c r="K191" s="135"/>
      <c r="L191" s="135"/>
      <c r="M191" s="135"/>
      <c r="P191" s="135"/>
      <c r="U191" s="136"/>
      <c r="V191" s="136"/>
      <c r="W191" s="136"/>
      <c r="X191" s="135"/>
      <c r="Y191" s="135"/>
      <c r="Z191" s="135"/>
      <c r="AA191" s="135"/>
      <c r="AB191" s="135"/>
      <c r="AC191" s="135"/>
      <c r="AD191" s="135"/>
      <c r="AE191" s="135"/>
      <c r="AF191" s="135"/>
      <c r="AG191" s="135"/>
      <c r="AH191" s="135"/>
    </row>
    <row r="192" spans="2:34" s="132" customFormat="1" x14ac:dyDescent="0.2">
      <c r="B192" s="133"/>
      <c r="C192" s="134"/>
      <c r="D192" s="135"/>
      <c r="E192" s="135"/>
      <c r="F192" s="135"/>
      <c r="G192" s="135"/>
      <c r="H192" s="135"/>
      <c r="J192" s="135"/>
      <c r="K192" s="135"/>
      <c r="L192" s="135"/>
      <c r="M192" s="135"/>
      <c r="P192" s="135"/>
      <c r="U192" s="136"/>
      <c r="V192" s="136"/>
      <c r="W192" s="136"/>
      <c r="X192" s="135"/>
      <c r="Y192" s="135"/>
      <c r="Z192" s="135"/>
      <c r="AA192" s="135"/>
      <c r="AB192" s="135"/>
      <c r="AC192" s="135"/>
      <c r="AD192" s="135"/>
      <c r="AE192" s="135"/>
      <c r="AF192" s="135"/>
      <c r="AG192" s="135"/>
      <c r="AH192" s="135"/>
    </row>
    <row r="193" spans="2:34" s="132" customFormat="1" x14ac:dyDescent="0.2">
      <c r="B193" s="133"/>
      <c r="C193" s="134"/>
      <c r="D193" s="135"/>
      <c r="E193" s="135"/>
      <c r="F193" s="135"/>
      <c r="G193" s="135"/>
      <c r="H193" s="135"/>
      <c r="J193" s="135"/>
      <c r="K193" s="135"/>
      <c r="L193" s="135"/>
      <c r="M193" s="135"/>
      <c r="P193" s="135"/>
      <c r="U193" s="136"/>
      <c r="V193" s="136"/>
      <c r="W193" s="136"/>
      <c r="X193" s="135"/>
      <c r="Y193" s="135"/>
      <c r="Z193" s="135"/>
      <c r="AA193" s="135"/>
      <c r="AB193" s="135"/>
      <c r="AC193" s="135"/>
      <c r="AD193" s="135"/>
      <c r="AE193" s="135"/>
      <c r="AF193" s="135"/>
      <c r="AG193" s="135"/>
      <c r="AH193" s="135"/>
    </row>
    <row r="194" spans="2:34" s="132" customFormat="1" x14ac:dyDescent="0.2">
      <c r="B194" s="133"/>
      <c r="C194" s="134"/>
      <c r="D194" s="135"/>
      <c r="E194" s="135"/>
      <c r="F194" s="135"/>
      <c r="G194" s="135"/>
      <c r="H194" s="135"/>
      <c r="J194" s="135"/>
      <c r="K194" s="135"/>
      <c r="L194" s="135"/>
      <c r="M194" s="135"/>
      <c r="P194" s="135"/>
      <c r="U194" s="136"/>
      <c r="V194" s="136"/>
      <c r="W194" s="136"/>
      <c r="X194" s="135"/>
      <c r="Y194" s="135"/>
      <c r="Z194" s="135"/>
      <c r="AA194" s="135"/>
      <c r="AB194" s="135"/>
      <c r="AC194" s="135"/>
      <c r="AD194" s="135"/>
      <c r="AE194" s="135"/>
      <c r="AF194" s="135"/>
      <c r="AG194" s="135"/>
      <c r="AH194" s="135"/>
    </row>
    <row r="195" spans="2:34" s="132" customFormat="1" x14ac:dyDescent="0.2">
      <c r="B195" s="133"/>
      <c r="C195" s="134"/>
      <c r="D195" s="135"/>
      <c r="E195" s="135"/>
      <c r="F195" s="135"/>
      <c r="G195" s="135"/>
      <c r="H195" s="135"/>
      <c r="J195" s="135"/>
      <c r="K195" s="135"/>
      <c r="L195" s="135"/>
      <c r="M195" s="135"/>
      <c r="P195" s="135"/>
      <c r="U195" s="136"/>
      <c r="V195" s="136"/>
      <c r="W195" s="136"/>
      <c r="X195" s="135"/>
      <c r="Y195" s="135"/>
      <c r="Z195" s="135"/>
      <c r="AA195" s="135"/>
      <c r="AB195" s="135"/>
      <c r="AC195" s="135"/>
      <c r="AD195" s="135"/>
      <c r="AE195" s="135"/>
      <c r="AF195" s="135"/>
      <c r="AG195" s="135"/>
      <c r="AH195" s="135"/>
    </row>
    <row r="196" spans="2:34" s="132" customFormat="1" x14ac:dyDescent="0.2">
      <c r="B196" s="133"/>
      <c r="C196" s="134"/>
      <c r="D196" s="135"/>
      <c r="E196" s="135"/>
      <c r="F196" s="135"/>
      <c r="G196" s="135"/>
      <c r="H196" s="135"/>
      <c r="J196" s="135"/>
      <c r="K196" s="135"/>
      <c r="L196" s="135"/>
      <c r="M196" s="135"/>
      <c r="P196" s="135"/>
      <c r="U196" s="136"/>
      <c r="V196" s="136"/>
      <c r="W196" s="136"/>
      <c r="X196" s="135"/>
      <c r="Y196" s="135"/>
      <c r="Z196" s="135"/>
      <c r="AA196" s="135"/>
      <c r="AB196" s="135"/>
      <c r="AC196" s="135"/>
      <c r="AD196" s="135"/>
      <c r="AE196" s="135"/>
      <c r="AF196" s="135"/>
      <c r="AG196" s="135"/>
      <c r="AH196" s="135"/>
    </row>
    <row r="197" spans="2:34" s="132" customFormat="1" x14ac:dyDescent="0.2">
      <c r="B197" s="133"/>
      <c r="C197" s="134"/>
      <c r="D197" s="135"/>
      <c r="E197" s="135"/>
      <c r="F197" s="135"/>
      <c r="G197" s="135"/>
      <c r="H197" s="135"/>
      <c r="J197" s="135"/>
      <c r="K197" s="135"/>
      <c r="L197" s="135"/>
      <c r="M197" s="135"/>
      <c r="P197" s="135"/>
      <c r="U197" s="136"/>
      <c r="V197" s="136"/>
      <c r="W197" s="136"/>
      <c r="X197" s="135"/>
      <c r="Y197" s="135"/>
      <c r="Z197" s="135"/>
      <c r="AA197" s="135"/>
      <c r="AB197" s="135"/>
      <c r="AC197" s="135"/>
      <c r="AD197" s="135"/>
      <c r="AE197" s="135"/>
      <c r="AF197" s="135"/>
      <c r="AG197" s="135"/>
      <c r="AH197" s="135"/>
    </row>
    <row r="198" spans="2:34" s="132" customFormat="1" x14ac:dyDescent="0.2">
      <c r="B198" s="133"/>
      <c r="C198" s="134"/>
      <c r="D198" s="135"/>
      <c r="E198" s="135"/>
      <c r="F198" s="135"/>
      <c r="G198" s="135"/>
      <c r="H198" s="135"/>
      <c r="J198" s="135"/>
      <c r="K198" s="135"/>
      <c r="L198" s="135"/>
      <c r="M198" s="135"/>
      <c r="P198" s="135"/>
      <c r="U198" s="136"/>
      <c r="V198" s="136"/>
      <c r="W198" s="136"/>
      <c r="X198" s="135"/>
      <c r="Y198" s="135"/>
      <c r="Z198" s="135"/>
      <c r="AA198" s="135"/>
      <c r="AB198" s="135"/>
      <c r="AC198" s="135"/>
      <c r="AD198" s="135"/>
      <c r="AE198" s="135"/>
      <c r="AF198" s="135"/>
      <c r="AG198" s="135"/>
      <c r="AH198" s="135"/>
    </row>
    <row r="199" spans="2:34" s="132" customFormat="1" x14ac:dyDescent="0.2">
      <c r="B199" s="133"/>
      <c r="C199" s="134"/>
      <c r="D199" s="135"/>
      <c r="E199" s="135"/>
      <c r="F199" s="135"/>
      <c r="G199" s="135"/>
      <c r="H199" s="135"/>
      <c r="J199" s="135"/>
      <c r="K199" s="135"/>
      <c r="L199" s="135"/>
      <c r="M199" s="135"/>
      <c r="P199" s="135"/>
      <c r="U199" s="136"/>
      <c r="V199" s="136"/>
      <c r="W199" s="136"/>
      <c r="X199" s="135"/>
      <c r="Y199" s="135"/>
      <c r="Z199" s="135"/>
      <c r="AA199" s="135"/>
      <c r="AB199" s="135"/>
      <c r="AC199" s="135"/>
      <c r="AD199" s="135"/>
      <c r="AE199" s="135"/>
      <c r="AF199" s="135"/>
      <c r="AG199" s="135"/>
      <c r="AH199" s="135"/>
    </row>
    <row r="200" spans="2:34" s="132" customFormat="1" x14ac:dyDescent="0.2">
      <c r="B200" s="133"/>
      <c r="C200" s="134"/>
      <c r="D200" s="135"/>
      <c r="E200" s="135"/>
      <c r="F200" s="135"/>
      <c r="G200" s="135"/>
      <c r="H200" s="135"/>
      <c r="J200" s="135"/>
      <c r="K200" s="135"/>
      <c r="L200" s="135"/>
      <c r="M200" s="135"/>
      <c r="P200" s="135"/>
      <c r="U200" s="136"/>
      <c r="V200" s="136"/>
      <c r="W200" s="136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5"/>
    </row>
    <row r="201" spans="2:34" s="132" customFormat="1" x14ac:dyDescent="0.2">
      <c r="B201" s="133"/>
      <c r="C201" s="134"/>
      <c r="D201" s="135"/>
      <c r="E201" s="135"/>
      <c r="F201" s="135"/>
      <c r="G201" s="135"/>
      <c r="H201" s="135"/>
      <c r="J201" s="135"/>
      <c r="K201" s="135"/>
      <c r="L201" s="135"/>
      <c r="M201" s="135"/>
      <c r="P201" s="135"/>
      <c r="U201" s="136"/>
      <c r="V201" s="136"/>
      <c r="W201" s="136"/>
      <c r="X201" s="135"/>
      <c r="Y201" s="135"/>
      <c r="Z201" s="135"/>
      <c r="AA201" s="135"/>
      <c r="AB201" s="135"/>
      <c r="AC201" s="135"/>
      <c r="AD201" s="135"/>
      <c r="AE201" s="135"/>
      <c r="AF201" s="135"/>
      <c r="AG201" s="135"/>
      <c r="AH201" s="135"/>
    </row>
    <row r="202" spans="2:34" s="132" customFormat="1" x14ac:dyDescent="0.2">
      <c r="B202" s="133"/>
      <c r="C202" s="134"/>
      <c r="D202" s="135"/>
      <c r="E202" s="135"/>
      <c r="F202" s="135"/>
      <c r="G202" s="135"/>
      <c r="H202" s="135"/>
      <c r="J202" s="135"/>
      <c r="K202" s="135"/>
      <c r="L202" s="135"/>
      <c r="M202" s="135"/>
      <c r="P202" s="135"/>
      <c r="U202" s="136"/>
      <c r="V202" s="136"/>
      <c r="W202" s="136"/>
      <c r="X202" s="135"/>
      <c r="Y202" s="135"/>
      <c r="Z202" s="135"/>
      <c r="AA202" s="135"/>
      <c r="AB202" s="135"/>
      <c r="AC202" s="135"/>
      <c r="AD202" s="135"/>
      <c r="AE202" s="135"/>
      <c r="AF202" s="135"/>
      <c r="AG202" s="135"/>
      <c r="AH202" s="135"/>
    </row>
    <row r="203" spans="2:34" s="132" customFormat="1" x14ac:dyDescent="0.2">
      <c r="B203" s="133"/>
      <c r="C203" s="134"/>
      <c r="D203" s="135"/>
      <c r="E203" s="135"/>
      <c r="F203" s="135"/>
      <c r="G203" s="135"/>
      <c r="H203" s="135"/>
      <c r="J203" s="135"/>
      <c r="K203" s="135"/>
      <c r="L203" s="135"/>
      <c r="M203" s="135"/>
      <c r="P203" s="135"/>
      <c r="U203" s="136"/>
      <c r="V203" s="136"/>
      <c r="W203" s="136"/>
      <c r="X203" s="135"/>
      <c r="Y203" s="135"/>
      <c r="Z203" s="135"/>
      <c r="AA203" s="135"/>
      <c r="AB203" s="135"/>
      <c r="AC203" s="135"/>
      <c r="AD203" s="135"/>
      <c r="AE203" s="135"/>
      <c r="AF203" s="135"/>
      <c r="AG203" s="135"/>
      <c r="AH203" s="135"/>
    </row>
    <row r="204" spans="2:34" s="132" customFormat="1" x14ac:dyDescent="0.2">
      <c r="B204" s="133"/>
      <c r="C204" s="134"/>
      <c r="D204" s="135"/>
      <c r="E204" s="135"/>
      <c r="F204" s="135"/>
      <c r="G204" s="135"/>
      <c r="H204" s="135"/>
      <c r="J204" s="135"/>
      <c r="K204" s="135"/>
      <c r="L204" s="135"/>
      <c r="M204" s="135"/>
      <c r="P204" s="135"/>
      <c r="U204" s="136"/>
      <c r="V204" s="136"/>
      <c r="W204" s="136"/>
      <c r="X204" s="135"/>
      <c r="Y204" s="135"/>
      <c r="Z204" s="135"/>
      <c r="AA204" s="135"/>
      <c r="AB204" s="135"/>
      <c r="AC204" s="135"/>
      <c r="AD204" s="135"/>
      <c r="AE204" s="135"/>
      <c r="AF204" s="135"/>
      <c r="AG204" s="135"/>
      <c r="AH204" s="135"/>
    </row>
    <row r="205" spans="2:34" s="132" customFormat="1" x14ac:dyDescent="0.2">
      <c r="B205" s="133"/>
      <c r="C205" s="134"/>
      <c r="D205" s="135"/>
      <c r="E205" s="135"/>
      <c r="F205" s="135"/>
      <c r="G205" s="135"/>
      <c r="H205" s="135"/>
      <c r="J205" s="135"/>
      <c r="K205" s="135"/>
      <c r="L205" s="135"/>
      <c r="M205" s="135"/>
      <c r="P205" s="135"/>
      <c r="U205" s="136"/>
      <c r="V205" s="136"/>
      <c r="W205" s="136"/>
      <c r="X205" s="135"/>
      <c r="Y205" s="135"/>
      <c r="Z205" s="135"/>
      <c r="AA205" s="135"/>
      <c r="AB205" s="135"/>
      <c r="AC205" s="135"/>
      <c r="AD205" s="135"/>
      <c r="AE205" s="135"/>
      <c r="AF205" s="135"/>
      <c r="AG205" s="135"/>
      <c r="AH205" s="135"/>
    </row>
    <row r="206" spans="2:34" s="132" customFormat="1" x14ac:dyDescent="0.2">
      <c r="B206" s="133"/>
      <c r="C206" s="134"/>
      <c r="D206" s="135"/>
      <c r="E206" s="135"/>
      <c r="F206" s="135"/>
      <c r="G206" s="135"/>
      <c r="H206" s="135"/>
      <c r="J206" s="135"/>
      <c r="K206" s="135"/>
      <c r="L206" s="135"/>
      <c r="M206" s="135"/>
      <c r="P206" s="135"/>
      <c r="U206" s="136"/>
      <c r="V206" s="136"/>
      <c r="W206" s="136"/>
      <c r="X206" s="135"/>
      <c r="Y206" s="135"/>
      <c r="Z206" s="135"/>
      <c r="AA206" s="135"/>
      <c r="AB206" s="135"/>
      <c r="AC206" s="135"/>
      <c r="AD206" s="135"/>
      <c r="AE206" s="135"/>
      <c r="AF206" s="135"/>
      <c r="AG206" s="135"/>
      <c r="AH206" s="135"/>
    </row>
    <row r="207" spans="2:34" s="132" customFormat="1" x14ac:dyDescent="0.2">
      <c r="B207" s="133"/>
      <c r="C207" s="134"/>
      <c r="D207" s="135"/>
      <c r="E207" s="135"/>
      <c r="F207" s="135"/>
      <c r="G207" s="135"/>
      <c r="H207" s="135"/>
      <c r="J207" s="135"/>
      <c r="K207" s="135"/>
      <c r="L207" s="135"/>
      <c r="M207" s="135"/>
      <c r="P207" s="135"/>
      <c r="U207" s="136"/>
      <c r="V207" s="136"/>
      <c r="W207" s="136"/>
      <c r="X207" s="135"/>
      <c r="Y207" s="135"/>
      <c r="Z207" s="135"/>
      <c r="AA207" s="135"/>
      <c r="AB207" s="135"/>
      <c r="AC207" s="135"/>
      <c r="AD207" s="135"/>
      <c r="AE207" s="135"/>
      <c r="AF207" s="135"/>
      <c r="AG207" s="135"/>
      <c r="AH207" s="135"/>
    </row>
    <row r="208" spans="2:34" s="132" customFormat="1" x14ac:dyDescent="0.2">
      <c r="B208" s="133"/>
      <c r="C208" s="134"/>
      <c r="D208" s="135"/>
      <c r="E208" s="135"/>
      <c r="F208" s="135"/>
      <c r="G208" s="135"/>
      <c r="H208" s="135"/>
      <c r="J208" s="135"/>
      <c r="K208" s="135"/>
      <c r="L208" s="135"/>
      <c r="M208" s="135"/>
      <c r="P208" s="135"/>
      <c r="U208" s="136"/>
      <c r="V208" s="136"/>
      <c r="W208" s="136"/>
      <c r="X208" s="135"/>
      <c r="Y208" s="135"/>
      <c r="Z208" s="135"/>
      <c r="AA208" s="135"/>
      <c r="AB208" s="135"/>
      <c r="AC208" s="135"/>
      <c r="AD208" s="135"/>
      <c r="AE208" s="135"/>
      <c r="AF208" s="135"/>
      <c r="AG208" s="135"/>
      <c r="AH208" s="135"/>
    </row>
    <row r="209" spans="2:34" s="132" customFormat="1" x14ac:dyDescent="0.2">
      <c r="B209" s="133"/>
      <c r="C209" s="134"/>
      <c r="D209" s="135"/>
      <c r="E209" s="135"/>
      <c r="F209" s="135"/>
      <c r="G209" s="135"/>
      <c r="H209" s="135"/>
      <c r="J209" s="135"/>
      <c r="K209" s="135"/>
      <c r="L209" s="135"/>
      <c r="M209" s="135"/>
      <c r="P209" s="135"/>
      <c r="U209" s="136"/>
      <c r="V209" s="136"/>
      <c r="W209" s="136"/>
      <c r="X209" s="135"/>
      <c r="Y209" s="135"/>
      <c r="Z209" s="135"/>
      <c r="AA209" s="135"/>
      <c r="AB209" s="135"/>
      <c r="AC209" s="135"/>
      <c r="AD209" s="135"/>
      <c r="AE209" s="135"/>
      <c r="AF209" s="135"/>
      <c r="AG209" s="135"/>
      <c r="AH209" s="135"/>
    </row>
    <row r="210" spans="2:34" s="132" customFormat="1" x14ac:dyDescent="0.2">
      <c r="B210" s="133"/>
      <c r="C210" s="134"/>
      <c r="D210" s="135"/>
      <c r="E210" s="135"/>
      <c r="F210" s="135"/>
      <c r="G210" s="135"/>
      <c r="H210" s="135"/>
      <c r="J210" s="135"/>
      <c r="K210" s="135"/>
      <c r="L210" s="135"/>
      <c r="M210" s="135"/>
      <c r="P210" s="135"/>
      <c r="U210" s="136"/>
      <c r="V210" s="136"/>
      <c r="W210" s="136"/>
      <c r="X210" s="135"/>
      <c r="Y210" s="135"/>
      <c r="Z210" s="135"/>
      <c r="AA210" s="135"/>
      <c r="AB210" s="135"/>
      <c r="AC210" s="135"/>
      <c r="AD210" s="135"/>
      <c r="AE210" s="135"/>
      <c r="AF210" s="135"/>
      <c r="AG210" s="135"/>
      <c r="AH210" s="135"/>
    </row>
  </sheetData>
  <mergeCells count="30">
    <mergeCell ref="A82:N89"/>
    <mergeCell ref="O87:T87"/>
    <mergeCell ref="K5:N5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89:T89"/>
    <mergeCell ref="O82:T82"/>
    <mergeCell ref="O83:T83"/>
    <mergeCell ref="O84:T84"/>
    <mergeCell ref="O88:T88"/>
    <mergeCell ref="O85:T85"/>
    <mergeCell ref="O86:T86"/>
    <mergeCell ref="Q5:Q6"/>
    <mergeCell ref="W5:Z5"/>
    <mergeCell ref="AA5:AD5"/>
    <mergeCell ref="AE5:AH5"/>
    <mergeCell ref="J5:J6"/>
    <mergeCell ref="O5:P5"/>
    <mergeCell ref="T4:T6"/>
    <mergeCell ref="Q4:S4"/>
    <mergeCell ref="S5:S6"/>
    <mergeCell ref="R5:R6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2024-08-20T19:29:05Z</cp:lastPrinted>
  <dcterms:created xsi:type="dcterms:W3CDTF">2011-05-05T04:03:53Z</dcterms:created>
  <dcterms:modified xsi:type="dcterms:W3CDTF">2026-04-16T06:00:20Z</dcterms:modified>
</cp:coreProperties>
</file>