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8\09.01.03 Мастер по обработке цифровой информации\"/>
    </mc:Choice>
  </mc:AlternateContent>
  <bookViews>
    <workbookView xWindow="0" yWindow="0" windowWidth="20760" windowHeight="11175"/>
  </bookViews>
  <sheets>
    <sheet name="Тит с печ" sheetId="9" r:id="rId1"/>
    <sheet name="Тит" sheetId="7" r:id="rId2"/>
    <sheet name="График УП" sheetId="8" r:id="rId3"/>
    <sheet name="План" sheetId="2" r:id="rId4"/>
  </sheets>
  <definedNames>
    <definedName name="_xlnm.Print_Area" localSheetId="3">План!$A$1:$V$65</definedName>
  </definedNames>
  <calcPr calcId="162913"/>
</workbook>
</file>

<file path=xl/calcChain.xml><?xml version="1.0" encoding="utf-8"?>
<calcChain xmlns="http://schemas.openxmlformats.org/spreadsheetml/2006/main">
  <c r="BD148" i="8" l="1"/>
  <c r="AJ148" i="8"/>
  <c r="AC148" i="8"/>
  <c r="Q148" i="8"/>
  <c r="N148" i="8"/>
  <c r="K148" i="8"/>
  <c r="H148" i="8"/>
  <c r="E148" i="8"/>
  <c r="B148" i="8"/>
  <c r="BG140" i="8"/>
  <c r="E140" i="8"/>
  <c r="BG139" i="8"/>
  <c r="E139" i="8"/>
  <c r="BG138" i="8"/>
  <c r="BG148" i="8" s="1"/>
  <c r="E138" i="8"/>
  <c r="E39" i="2" l="1"/>
  <c r="E28" i="2" s="1"/>
  <c r="V29" i="2" l="1"/>
  <c r="U29" i="2"/>
  <c r="I29" i="2"/>
  <c r="H38" i="2"/>
  <c r="H37" i="2"/>
  <c r="J29" i="2"/>
  <c r="H55" i="2" l="1"/>
  <c r="L29" i="2" l="1"/>
  <c r="L20" i="2"/>
  <c r="L11" i="2"/>
  <c r="L46" i="2"/>
  <c r="H51" i="2"/>
  <c r="H50" i="2" s="1"/>
  <c r="H46" i="2"/>
  <c r="H41" i="2"/>
  <c r="H36" i="2"/>
  <c r="H19" i="2"/>
  <c r="H18" i="2"/>
  <c r="H17" i="2"/>
  <c r="H16" i="2"/>
  <c r="H15" i="2"/>
  <c r="H14" i="2"/>
  <c r="H13" i="2"/>
  <c r="H12" i="2"/>
  <c r="V61" i="2"/>
  <c r="V62" i="2"/>
  <c r="R40" i="2"/>
  <c r="N40" i="2"/>
  <c r="O40" i="2"/>
  <c r="T29" i="2" l="1"/>
  <c r="T11" i="2"/>
  <c r="S11" i="2"/>
  <c r="S24" i="2"/>
  <c r="T24" i="2"/>
  <c r="O48" i="2"/>
  <c r="T62" i="2"/>
  <c r="U61" i="2"/>
  <c r="T61" i="2"/>
  <c r="S61" i="2"/>
  <c r="R61" i="2"/>
  <c r="O53" i="2"/>
  <c r="O43" i="2"/>
  <c r="N52" i="2"/>
  <c r="N47" i="2"/>
  <c r="N42" i="2"/>
  <c r="O39" i="2" l="1"/>
  <c r="O28" i="2" s="1"/>
  <c r="N39" i="2"/>
  <c r="N28" i="2" s="1"/>
  <c r="H31" i="2"/>
  <c r="Q20" i="2" l="1"/>
  <c r="Q11" i="2"/>
  <c r="I25" i="2" l="1"/>
  <c r="I24" i="2" s="1"/>
  <c r="J22" i="2"/>
  <c r="H22" i="2" s="1"/>
  <c r="I20" i="2"/>
  <c r="T20" i="2"/>
  <c r="T10" i="2" s="1"/>
  <c r="S20" i="2"/>
  <c r="S10" i="2" s="1"/>
  <c r="R20" i="2"/>
  <c r="R24" i="2"/>
  <c r="Q24" i="2"/>
  <c r="Q10" i="2" s="1"/>
  <c r="L25" i="2"/>
  <c r="K25" i="2"/>
  <c r="K20" i="2"/>
  <c r="L24" i="2"/>
  <c r="K24" i="2"/>
  <c r="J27" i="2"/>
  <c r="H27" i="2" s="1"/>
  <c r="J26" i="2"/>
  <c r="J23" i="2"/>
  <c r="H23" i="2" s="1"/>
  <c r="J21" i="2"/>
  <c r="H21" i="2" s="1"/>
  <c r="J24" i="2" l="1"/>
  <c r="H26" i="2"/>
  <c r="J25" i="2"/>
  <c r="H25" i="2"/>
  <c r="H24" i="2" s="1"/>
  <c r="J20" i="2"/>
  <c r="H20" i="2"/>
  <c r="K11" i="2" l="1"/>
  <c r="K10" i="2" s="1"/>
  <c r="R11" i="2"/>
  <c r="R10" i="2" s="1"/>
  <c r="L10" i="2"/>
  <c r="J11" i="2"/>
  <c r="J10" i="2" s="1"/>
  <c r="I11" i="2"/>
  <c r="I10" i="2" s="1"/>
  <c r="K50" i="2"/>
  <c r="L50" i="2"/>
  <c r="I50" i="2"/>
  <c r="J50" i="2"/>
  <c r="V50" i="2"/>
  <c r="R39" i="2"/>
  <c r="U50" i="2"/>
  <c r="I45" i="2"/>
  <c r="J45" i="2"/>
  <c r="K45" i="2"/>
  <c r="L45" i="2"/>
  <c r="U45" i="2"/>
  <c r="I40" i="2"/>
  <c r="L40" i="2"/>
  <c r="S40" i="2"/>
  <c r="T40" i="2"/>
  <c r="H45" i="2"/>
  <c r="R29" i="2"/>
  <c r="H30" i="2"/>
  <c r="H32" i="2"/>
  <c r="H33" i="2"/>
  <c r="H34" i="2"/>
  <c r="J35" i="2"/>
  <c r="H35" i="2" s="1"/>
  <c r="J40" i="2"/>
  <c r="H29" i="2" l="1"/>
  <c r="I39" i="2"/>
  <c r="I28" i="2" s="1"/>
  <c r="V39" i="2"/>
  <c r="V28" i="2" s="1"/>
  <c r="V60" i="2" s="1"/>
  <c r="S39" i="2"/>
  <c r="S28" i="2" s="1"/>
  <c r="S9" i="2" s="1"/>
  <c r="S8" i="2" s="1"/>
  <c r="T39" i="2"/>
  <c r="T28" i="2" s="1"/>
  <c r="J39" i="2"/>
  <c r="L39" i="2"/>
  <c r="L28" i="2" s="1"/>
  <c r="L9" i="2" s="1"/>
  <c r="L8" i="2" s="1"/>
  <c r="U39" i="2"/>
  <c r="U28" i="2" s="1"/>
  <c r="U9" i="2" s="1"/>
  <c r="U8" i="2" s="1"/>
  <c r="H40" i="2"/>
  <c r="H39" i="2" s="1"/>
  <c r="K35" i="2"/>
  <c r="K34" i="2"/>
  <c r="R28" i="2"/>
  <c r="R9" i="2" s="1"/>
  <c r="R8" i="2" s="1"/>
  <c r="H11" i="2"/>
  <c r="H10" i="2" s="1"/>
  <c r="K41" i="2"/>
  <c r="K40" i="2" s="1"/>
  <c r="K39" i="2" s="1"/>
  <c r="S56" i="2" l="1"/>
  <c r="V56" i="2"/>
  <c r="V9" i="2"/>
  <c r="V8" i="2" s="1"/>
  <c r="J28" i="2"/>
  <c r="R56" i="2"/>
  <c r="Q56" i="2"/>
  <c r="Q9" i="2"/>
  <c r="Q8" i="2" s="1"/>
  <c r="T56" i="2"/>
  <c r="T9" i="2"/>
  <c r="T8" i="2" s="1"/>
  <c r="K29" i="2"/>
  <c r="K28" i="2" s="1"/>
  <c r="U56" i="2"/>
  <c r="U60" i="2"/>
  <c r="T60" i="2"/>
  <c r="S60" i="2"/>
  <c r="I56" i="2"/>
  <c r="L56" i="2"/>
  <c r="I9" i="2"/>
  <c r="I8" i="2" s="1"/>
  <c r="Q57" i="2" l="1"/>
  <c r="K9" i="2"/>
  <c r="K8" i="2" s="1"/>
  <c r="K56" i="2"/>
  <c r="J9" i="2"/>
  <c r="J8" i="2" s="1"/>
  <c r="J56" i="2"/>
  <c r="H28" i="2"/>
  <c r="H56" i="2" l="1"/>
  <c r="H9" i="2"/>
  <c r="H8" i="2" s="1"/>
</calcChain>
</file>

<file path=xl/sharedStrings.xml><?xml version="1.0" encoding="utf-8"?>
<sst xmlns="http://schemas.openxmlformats.org/spreadsheetml/2006/main" count="956" uniqueCount="317">
  <si>
    <t>Индекс</t>
  </si>
  <si>
    <t>1 курс</t>
  </si>
  <si>
    <t>3 курс</t>
  </si>
  <si>
    <t>Всего</t>
  </si>
  <si>
    <t>2 курс</t>
  </si>
  <si>
    <t>Наименование циклов, дисциплин, профессиональных модулей, МДК, практик</t>
  </si>
  <si>
    <t>Учебная практика</t>
  </si>
  <si>
    <t>Производственная практика</t>
  </si>
  <si>
    <t>Государственная (итоговая) аттестация</t>
  </si>
  <si>
    <t>дисциплин и МДК</t>
  </si>
  <si>
    <t>учебной практики</t>
  </si>
  <si>
    <t>зачетов</t>
  </si>
  <si>
    <t>ГИА.00</t>
  </si>
  <si>
    <t>ОП.00</t>
  </si>
  <si>
    <t>ОП.01.</t>
  </si>
  <si>
    <t>ОП.02.</t>
  </si>
  <si>
    <t>ОП.03.</t>
  </si>
  <si>
    <t>ОП.04.</t>
  </si>
  <si>
    <t>ОП.05.</t>
  </si>
  <si>
    <t>Безопасность жизнедеятельности</t>
  </si>
  <si>
    <t>Профессиональные модули</t>
  </si>
  <si>
    <t>ПМ.01</t>
  </si>
  <si>
    <t>МДК.01.01.</t>
  </si>
  <si>
    <t>ПМ.02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</si>
  <si>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</si>
  <si>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</si>
  <si>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</si>
  <si>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</si>
  <si>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</si>
  <si>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</si>
  <si>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недель</t>
  </si>
  <si>
    <t>ПМ</t>
  </si>
  <si>
    <t>О.00</t>
  </si>
  <si>
    <t>Всего  часов  в неделю</t>
  </si>
  <si>
    <t>производственной практики</t>
  </si>
  <si>
    <t>экзаменов в т.ч.квалификац.</t>
  </si>
  <si>
    <t>дифференцированных зачетов</t>
  </si>
  <si>
    <t>Физика</t>
  </si>
  <si>
    <t>Химия</t>
  </si>
  <si>
    <t>Биология</t>
  </si>
  <si>
    <t>Общепрофессиональный цикл</t>
  </si>
  <si>
    <t>Основы электротехники</t>
  </si>
  <si>
    <t>МДК.02.01</t>
  </si>
  <si>
    <t>УП.02</t>
  </si>
  <si>
    <t>ПП.02</t>
  </si>
  <si>
    <t>Итого:</t>
  </si>
  <si>
    <t>ФК.00</t>
  </si>
  <si>
    <t>Физическая культура</t>
  </si>
  <si>
    <t>Общеобразовательный  цикл</t>
  </si>
  <si>
    <t>Базовые учебные дисциплины</t>
  </si>
  <si>
    <t>Иностранный язык</t>
  </si>
  <si>
    <t>Математика</t>
  </si>
  <si>
    <t>Основы информационных технологий</t>
  </si>
  <si>
    <t>Основы электроники и цифровой схемотехники</t>
  </si>
  <si>
    <t>Охрана труда и техника безопасности</t>
  </si>
  <si>
    <t>Экономика организации</t>
  </si>
  <si>
    <t>ОП.06</t>
  </si>
  <si>
    <t>Ввод и обработка цифровой информации</t>
  </si>
  <si>
    <t>Хранение, передача и публикация цифровой информации</t>
  </si>
  <si>
    <t>Технологии публикации цифровой мультимедийной информации</t>
  </si>
  <si>
    <t>Технологии создания и обработки цифровой мультимедийной информации</t>
  </si>
  <si>
    <t>2нед</t>
  </si>
  <si>
    <t>План учебного процесса: Мастер по обработке цифровой информации</t>
  </si>
  <si>
    <t>ПМ.03</t>
  </si>
  <si>
    <t>МКД.03.01</t>
  </si>
  <si>
    <t>УП.03</t>
  </si>
  <si>
    <t>Консультация из расчета 4 часа в год на одного студента (не более 250 часов)
Государственная итоговая аттестация - 2 нед.</t>
  </si>
  <si>
    <t>Русский язык</t>
  </si>
  <si>
    <t>Литература</t>
  </si>
  <si>
    <t>История</t>
  </si>
  <si>
    <t>Астрономия</t>
  </si>
  <si>
    <t>Основы безопасности жизнедеятельности</t>
  </si>
  <si>
    <t>Информатика</t>
  </si>
  <si>
    <t>ПРОФЕССИОНАЛЬНЫЙ ЦИКЛ</t>
  </si>
  <si>
    <t>П.00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</si>
  <si>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</si>
  <si>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</si>
  <si>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</si>
  <si>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УТВЕРЖДАЮ</t>
  </si>
  <si>
    <t xml:space="preserve">Руководитель СП </t>
  </si>
  <si>
    <t>«_____»__________________20_____  г.</t>
  </si>
  <si>
    <t>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</si>
  <si>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</si>
  <si>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</si>
  <si>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</si>
  <si>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</si>
  <si>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</si>
  <si>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</si>
  <si>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</si>
  <si>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</si>
  <si>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</si>
  <si>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</si>
  <si>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</si>
  <si>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</si>
  <si>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</si>
  <si>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</si>
  <si>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</si>
  <si>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</si>
  <si>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</si>
  <si>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</si>
  <si>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</si>
  <si>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</si>
  <si>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</si>
  <si>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</si>
  <si>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</si>
  <si>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</si>
  <si>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</si>
  <si>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</si>
  <si>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</si>
  <si>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</si>
  <si>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</si>
  <si>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</si>
  <si>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</si>
  <si>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</si>
  <si>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</si>
  <si>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</si>
  <si>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</si>
  <si>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</si>
  <si>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</si>
  <si>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</si>
  <si>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</si>
  <si>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</si>
  <si>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</si>
  <si>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</si>
  <si>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</si>
  <si>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</si>
  <si>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</si>
  <si>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</si>
  <si>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</si>
  <si>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</si>
  <si>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</si>
  <si>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</si>
  <si>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</si>
  <si>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</si>
  <si>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</si>
  <si>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</si>
  <si>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</si>
  <si>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</si>
  <si>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</si>
  <si>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</si>
  <si>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</si>
  <si>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</si>
  <si>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</si>
  <si>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</si>
  <si>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</si>
  <si>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</si>
  <si>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</si>
  <si>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</si>
  <si>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</si>
  <si>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</si>
  <si>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</si>
  <si>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</si>
  <si>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</si>
  <si>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</si>
  <si>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</si>
  <si>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</si>
  <si>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</si>
  <si>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</si>
  <si>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</si>
  <si>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</si>
  <si>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</si>
  <si>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</si>
  <si>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</si>
  <si>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</si>
  <si>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</si>
  <si>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</si>
  <si>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</si>
  <si>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</si>
  <si>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</si>
  <si>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</si>
  <si>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</si>
  <si>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</si>
  <si>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</si>
  <si>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</si>
  <si>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</si>
  <si>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</si>
  <si>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</si>
  <si>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</si>
  <si>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</si>
  <si>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</si>
  <si>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</si>
  <si>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</si>
  <si>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</si>
  <si>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</si>
  <si>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</si>
  <si>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</si>
  <si>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</si>
  <si>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</si>
  <si>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</si>
  <si>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</si>
  <si>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</si>
  <si>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</si>
  <si>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</si>
  <si>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*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</si>
  <si>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</si>
  <si>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</si>
  <si>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</si>
  <si>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</si>
  <si>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</si>
  <si>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</si>
  <si>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</si>
  <si>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</si>
  <si>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</si>
  <si>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</si>
  <si>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</si>
  <si>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</si>
  <si>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</si>
  <si>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</si>
  <si>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</si>
  <si>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</si>
  <si>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</si>
  <si>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</si>
  <si>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</si>
  <si>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</si>
  <si>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</si>
  <si>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</si>
  <si>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</si>
  <si>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</si>
  <si>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</si>
  <si>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</si>
  <si>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</si>
  <si>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</si>
  <si>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</si>
  <si>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</si>
  <si>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</si>
  <si>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</si>
  <si>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ППКРС 09.01.03 Мастер по обработке цифровой информации</t>
  </si>
  <si>
    <t>: :</t>
  </si>
  <si>
    <t>Технология создания Web-документов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</si>
  <si>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</si>
  <si>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</si>
  <si>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</si>
  <si>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</si>
  <si>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Ф.В.Бубич</t>
  </si>
  <si>
    <t>УЧЕБНЫЙ ПЛАН</t>
  </si>
  <si>
    <t>программы подготовки квалифицированных рабочих и служащих</t>
  </si>
  <si>
    <t>по профессии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</si>
  <si>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</si>
  <si>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</si>
  <si>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</si>
  <si>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</si>
  <si>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</si>
  <si>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2г 10м</t>
  </si>
  <si>
    <t>на базе основного  общего образования</t>
  </si>
  <si>
    <t>Профиль получаемого профессионального образования - технологический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</si>
  <si>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</si>
  <si>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</si>
  <si>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</si>
  <si>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</si>
  <si>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</si>
  <si>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09.01.03</t>
  </si>
  <si>
    <t>Мастер по обработке цифровой информации</t>
  </si>
  <si>
    <t>Оператор электронно-вычислительных и вычислительных машин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</si>
  <si>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</si>
  <si>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</si>
  <si>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Создание Web-документа</t>
  </si>
  <si>
    <t>Объем образовательной программы в академических часах, в т.ч. Учебные занятия,самостоятельная работа, практика, промежуточная аттестация, ГИА</t>
  </si>
  <si>
    <t>Обучение по дисциплинам и междисциплинарным курсам, самостоятельная работа</t>
  </si>
  <si>
    <t>Формы контроля</t>
  </si>
  <si>
    <t>экзамен</t>
  </si>
  <si>
    <t>зачет</t>
  </si>
  <si>
    <t>дифференцированный зачет</t>
  </si>
  <si>
    <t>Индивидуальный учебный проект, курсовая работа</t>
  </si>
  <si>
    <t>контрольная работа</t>
  </si>
  <si>
    <t>Объем образовательной программы (час.)</t>
  </si>
  <si>
    <t>Объем образовательной программы в академических часах</t>
  </si>
  <si>
    <t>Самостоятельная работа</t>
  </si>
  <si>
    <t>всего учебных занятий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</si>
  <si>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</si>
  <si>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</si>
  <si>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</si>
  <si>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</si>
  <si>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</si>
  <si>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в том  числе</t>
  </si>
  <si>
    <t>практика</t>
  </si>
  <si>
    <t>Распределение обязательной нагрузки по курсам и семестрам (час. в семестр)</t>
  </si>
  <si>
    <t>Родная литература</t>
  </si>
  <si>
    <t>ОУДп. 10</t>
  </si>
  <si>
    <t>ОУДп.11</t>
  </si>
  <si>
    <t>26*</t>
  </si>
  <si>
    <t>28*</t>
  </si>
  <si>
    <t>Индивидуальный учебный проект*</t>
  </si>
  <si>
    <t>Естествознание /Введение в специальность:</t>
  </si>
  <si>
    <t>4к</t>
  </si>
  <si>
    <t>2к</t>
  </si>
  <si>
    <t>1,2,3,4</t>
  </si>
  <si>
    <t>22/2</t>
  </si>
  <si>
    <t>2*</t>
  </si>
  <si>
    <t>ОП.07</t>
  </si>
  <si>
    <t>ПП.03</t>
  </si>
  <si>
    <t>УП. 01</t>
  </si>
  <si>
    <t>ПП. 01</t>
  </si>
  <si>
    <t>4*</t>
  </si>
  <si>
    <t>Экзамен по модулю</t>
  </si>
  <si>
    <t>Основы логистики</t>
  </si>
  <si>
    <t>3/18</t>
  </si>
  <si>
    <t>2020</t>
  </si>
  <si>
    <t>«_____»__________________2020  г.</t>
  </si>
  <si>
    <t>Способы поиска работы, рекомендации по трудоустройству, планирование карьеры.</t>
  </si>
  <si>
    <t>ОП.08</t>
  </si>
  <si>
    <t>Основы предпринимательства, открытие собственного дела</t>
  </si>
  <si>
    <t>ОП.09</t>
  </si>
  <si>
    <t>8/8</t>
  </si>
  <si>
    <t>13/3</t>
  </si>
  <si>
    <t>14/8</t>
  </si>
  <si>
    <t>ОУД. 01</t>
  </si>
  <si>
    <t>ОУД.00</t>
  </si>
  <si>
    <t>ОУД .02</t>
  </si>
  <si>
    <t>ОУД. 03</t>
  </si>
  <si>
    <t>ОУДп. 04</t>
  </si>
  <si>
    <t>ОУД. 05</t>
  </si>
  <si>
    <t>ОУД .06</t>
  </si>
  <si>
    <t>ОУД. 07</t>
  </si>
  <si>
    <t>ОУД. 08</t>
  </si>
  <si>
    <t>ОУД. 09</t>
  </si>
  <si>
    <t>ОУД.12</t>
  </si>
  <si>
    <t>8010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</si>
</sst>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0"/>
      <name val="Tahoma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9" fillId="0" borderId="0"/>
    <xf numFmtId="0" fontId="24" fillId="0" borderId="0"/>
    <xf numFmtId="0" fontId="22" fillId="0" borderId="0"/>
  </cellStyleXfs>
  <cellXfs count="640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vertical="top" wrapText="1"/>
    </xf>
    <xf numFmtId="1" fontId="13" fillId="0" borderId="9" xfId="0" applyNumberFormat="1" applyFont="1" applyFill="1" applyBorder="1" applyAlignment="1" applyProtection="1">
      <alignment horizontal="center" vertical="top"/>
    </xf>
    <xf numFmtId="1" fontId="13" fillId="0" borderId="10" xfId="0" applyNumberFormat="1" applyFont="1" applyFill="1" applyBorder="1" applyAlignment="1" applyProtection="1">
      <alignment horizontal="center" vertical="top"/>
    </xf>
    <xf numFmtId="1" fontId="13" fillId="0" borderId="8" xfId="0" applyNumberFormat="1" applyFont="1" applyFill="1" applyBorder="1" applyAlignment="1" applyProtection="1">
      <alignment horizontal="center" vertical="top"/>
    </xf>
    <xf numFmtId="1" fontId="13" fillId="0" borderId="11" xfId="0" applyNumberFormat="1" applyFont="1" applyFill="1" applyBorder="1" applyAlignment="1" applyProtection="1">
      <alignment horizontal="center" vertical="top"/>
    </xf>
    <xf numFmtId="0" fontId="13" fillId="0" borderId="20" xfId="0" applyNumberFormat="1" applyFont="1" applyFill="1" applyBorder="1" applyAlignment="1" applyProtection="1">
      <alignment vertical="top" wrapText="1"/>
    </xf>
    <xf numFmtId="0" fontId="14" fillId="0" borderId="6" xfId="0" applyNumberFormat="1" applyFont="1" applyFill="1" applyBorder="1" applyAlignment="1" applyProtection="1">
      <alignment vertical="top" wrapText="1"/>
    </xf>
    <xf numFmtId="0" fontId="13" fillId="0" borderId="12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14" fillId="0" borderId="17" xfId="0" applyNumberFormat="1" applyFont="1" applyFill="1" applyBorder="1" applyAlignment="1" applyProtection="1">
      <alignment horizontal="left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6" xfId="0" applyNumberFormat="1" applyFont="1" applyFill="1" applyBorder="1" applyAlignment="1" applyProtection="1">
      <alignment horizontal="center" vertical="top"/>
    </xf>
    <xf numFmtId="1" fontId="13" fillId="0" borderId="39" xfId="0" applyNumberFormat="1" applyFont="1" applyFill="1" applyBorder="1" applyAlignment="1" applyProtection="1">
      <alignment horizontal="center" vertical="top"/>
    </xf>
    <xf numFmtId="1" fontId="13" fillId="0" borderId="40" xfId="0" applyNumberFormat="1" applyFont="1" applyFill="1" applyBorder="1" applyAlignment="1" applyProtection="1">
      <alignment horizontal="center" vertical="top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5" fillId="0" borderId="46" xfId="0" applyNumberFormat="1" applyFont="1" applyFill="1" applyBorder="1" applyAlignment="1" applyProtection="1">
      <alignment horizontal="center" vertical="center" wrapText="1"/>
    </xf>
    <xf numFmtId="0" fontId="2" fillId="0" borderId="43" xfId="0" applyNumberFormat="1" applyFont="1" applyFill="1" applyBorder="1" applyAlignment="1" applyProtection="1">
      <alignment horizontal="center" vertical="center" textRotation="90" wrapText="1"/>
    </xf>
    <xf numFmtId="0" fontId="37" fillId="0" borderId="0" xfId="0" applyFont="1" applyAlignment="1"/>
    <xf numFmtId="0" fontId="38" fillId="0" borderId="13" xfId="0" applyFont="1" applyBorder="1" applyAlignment="1"/>
    <xf numFmtId="0" fontId="13" fillId="0" borderId="10" xfId="0" applyNumberFormat="1" applyFont="1" applyFill="1" applyBorder="1" applyAlignment="1" applyProtection="1">
      <alignment vertical="top" wrapText="1"/>
    </xf>
    <xf numFmtId="1" fontId="13" fillId="0" borderId="21" xfId="0" applyNumberFormat="1" applyFont="1" applyFill="1" applyBorder="1" applyAlignment="1" applyProtection="1">
      <alignment horizontal="center" vertical="top"/>
    </xf>
    <xf numFmtId="1" fontId="13" fillId="0" borderId="57" xfId="0" applyNumberFormat="1" applyFont="1" applyFill="1" applyBorder="1" applyAlignment="1" applyProtection="1">
      <alignment horizontal="center" vertical="top"/>
    </xf>
    <xf numFmtId="1" fontId="14" fillId="0" borderId="58" xfId="0" applyNumberFormat="1" applyFont="1" applyFill="1" applyBorder="1" applyAlignment="1" applyProtection="1">
      <alignment horizontal="center" vertical="top"/>
    </xf>
    <xf numFmtId="0" fontId="14" fillId="0" borderId="12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19" fillId="0" borderId="48" xfId="0" applyFont="1" applyBorder="1" applyAlignment="1">
      <alignment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60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wrapText="1"/>
    </xf>
    <xf numFmtId="0" fontId="13" fillId="0" borderId="20" xfId="0" applyNumberFormat="1" applyFont="1" applyFill="1" applyBorder="1" applyAlignment="1" applyProtection="1">
      <alignment horizontal="left" vertical="top" wrapText="1"/>
    </xf>
    <xf numFmtId="0" fontId="13" fillId="0" borderId="61" xfId="1" applyFont="1" applyFill="1" applyBorder="1" applyAlignment="1">
      <alignment horizontal="right"/>
    </xf>
    <xf numFmtId="0" fontId="13" fillId="0" borderId="4" xfId="0" applyNumberFormat="1" applyFont="1" applyFill="1" applyBorder="1" applyAlignment="1" applyProtection="1">
      <alignment horizontal="left" vertical="top" wrapText="1"/>
    </xf>
    <xf numFmtId="0" fontId="14" fillId="0" borderId="16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right" vertical="center"/>
    </xf>
    <xf numFmtId="0" fontId="3" fillId="0" borderId="49" xfId="0" applyNumberFormat="1" applyFont="1" applyFill="1" applyBorder="1" applyAlignment="1" applyProtection="1">
      <alignment horizontal="right" vertical="center"/>
    </xf>
    <xf numFmtId="0" fontId="22" fillId="0" borderId="0" xfId="3"/>
    <xf numFmtId="0" fontId="21" fillId="0" borderId="0" xfId="0" applyFont="1" applyAlignment="1">
      <alignment horizontal="center"/>
    </xf>
    <xf numFmtId="0" fontId="17" fillId="0" borderId="0" xfId="0" applyFont="1" applyAlignment="1"/>
    <xf numFmtId="0" fontId="21" fillId="0" borderId="0" xfId="0" applyFont="1" applyAlignment="1"/>
    <xf numFmtId="0" fontId="15" fillId="0" borderId="0" xfId="0" applyFont="1" applyAlignment="1"/>
    <xf numFmtId="0" fontId="21" fillId="0" borderId="0" xfId="3" applyFont="1"/>
    <xf numFmtId="0" fontId="24" fillId="0" borderId="0" xfId="2"/>
    <xf numFmtId="0" fontId="22" fillId="0" borderId="48" xfId="3" applyNumberFormat="1" applyFont="1" applyBorder="1" applyAlignment="1" applyProtection="1">
      <alignment horizontal="center" vertical="center" textRotation="90"/>
      <protection locked="0"/>
    </xf>
    <xf numFmtId="0" fontId="22" fillId="0" borderId="48" xfId="3" applyNumberFormat="1" applyFont="1" applyBorder="1" applyAlignment="1" applyProtection="1">
      <alignment horizontal="left" vertical="center" textRotation="90"/>
      <protection locked="0"/>
    </xf>
    <xf numFmtId="0" fontId="22" fillId="2" borderId="48" xfId="3" applyNumberFormat="1" applyFont="1" applyFill="1" applyBorder="1" applyAlignment="1" applyProtection="1">
      <alignment horizontal="center" vertical="center"/>
      <protection locked="0"/>
    </xf>
    <xf numFmtId="0" fontId="22" fillId="2" borderId="48" xfId="3" applyNumberFormat="1" applyFont="1" applyFill="1" applyBorder="1" applyAlignment="1" applyProtection="1">
      <alignment horizontal="left" vertical="center"/>
      <protection locked="0"/>
    </xf>
    <xf numFmtId="0" fontId="29" fillId="0" borderId="48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 wrapText="1"/>
      <protection locked="0"/>
    </xf>
    <xf numFmtId="0" fontId="22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22" fillId="0" borderId="13" xfId="3" applyBorder="1"/>
    <xf numFmtId="1" fontId="14" fillId="0" borderId="5" xfId="0" applyNumberFormat="1" applyFon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7" fillId="5" borderId="50" xfId="0" applyNumberFormat="1" applyFont="1" applyFill="1" applyBorder="1" applyAlignment="1"/>
    <xf numFmtId="0" fontId="2" fillId="5" borderId="54" xfId="0" applyNumberFormat="1" applyFont="1" applyFill="1" applyBorder="1" applyAlignment="1">
      <alignment horizontal="center" vertical="top" wrapText="1"/>
    </xf>
    <xf numFmtId="1" fontId="17" fillId="5" borderId="8" xfId="0" applyNumberFormat="1" applyFont="1" applyFill="1" applyBorder="1" applyAlignment="1">
      <alignment horizontal="center"/>
    </xf>
    <xf numFmtId="0" fontId="32" fillId="0" borderId="0" xfId="3" applyFont="1"/>
    <xf numFmtId="0" fontId="33" fillId="0" borderId="0" xfId="3" applyFont="1"/>
    <xf numFmtId="0" fontId="8" fillId="0" borderId="0" xfId="0" applyFont="1" applyAlignment="1">
      <alignment horizontal="center"/>
    </xf>
    <xf numFmtId="0" fontId="39" fillId="0" borderId="0" xfId="3" applyFont="1"/>
    <xf numFmtId="0" fontId="34" fillId="0" borderId="0" xfId="3" applyFont="1"/>
    <xf numFmtId="0" fontId="32" fillId="0" borderId="0" xfId="0" applyFont="1" applyAlignment="1"/>
    <xf numFmtId="0" fontId="40" fillId="0" borderId="0" xfId="0" applyFont="1" applyAlignment="1"/>
    <xf numFmtId="0" fontId="33" fillId="0" borderId="0" xfId="0" applyFont="1" applyAlignment="1"/>
    <xf numFmtId="0" fontId="35" fillId="0" borderId="0" xfId="3" applyFont="1"/>
    <xf numFmtId="0" fontId="32" fillId="0" borderId="0" xfId="3" applyFont="1" applyAlignment="1" applyProtection="1">
      <alignment horizontal="center" vertical="center"/>
      <protection locked="0"/>
    </xf>
    <xf numFmtId="0" fontId="33" fillId="2" borderId="0" xfId="3" applyFont="1" applyFill="1" applyBorder="1" applyAlignment="1" applyProtection="1">
      <alignment horizontal="center" vertical="center"/>
      <protection locked="0"/>
    </xf>
    <xf numFmtId="0" fontId="32" fillId="2" borderId="0" xfId="3" applyFont="1" applyFill="1" applyBorder="1" applyAlignment="1" applyProtection="1">
      <alignment horizontal="left" vertical="center"/>
      <protection locked="0"/>
    </xf>
    <xf numFmtId="0" fontId="41" fillId="0" borderId="0" xfId="3" applyFont="1"/>
    <xf numFmtId="0" fontId="42" fillId="0" borderId="0" xfId="3" applyFont="1"/>
    <xf numFmtId="0" fontId="42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21" fillId="2" borderId="0" xfId="3" applyFont="1" applyFill="1" applyBorder="1" applyAlignment="1" applyProtection="1">
      <alignment vertical="center"/>
      <protection locked="0"/>
    </xf>
    <xf numFmtId="0" fontId="21" fillId="2" borderId="0" xfId="3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4" fillId="0" borderId="50" xfId="0" applyNumberFormat="1" applyFont="1" applyFill="1" applyBorder="1" applyAlignment="1" applyProtection="1">
      <alignment horizontal="center" vertical="top" wrapText="1"/>
    </xf>
    <xf numFmtId="0" fontId="4" fillId="0" borderId="53" xfId="0" applyNumberFormat="1" applyFont="1" applyFill="1" applyBorder="1" applyAlignment="1" applyProtection="1">
      <alignment horizontal="center" vertical="top" wrapText="1"/>
    </xf>
    <xf numFmtId="49" fontId="4" fillId="0" borderId="53" xfId="0" applyNumberFormat="1" applyFont="1" applyFill="1" applyBorder="1" applyAlignment="1" applyProtection="1">
      <alignment horizontal="center" vertical="top" wrapText="1"/>
    </xf>
    <xf numFmtId="1" fontId="8" fillId="0" borderId="51" xfId="0" applyNumberFormat="1" applyFont="1" applyFill="1" applyBorder="1" applyAlignment="1" applyProtection="1">
      <alignment horizontal="center" vertical="top"/>
    </xf>
    <xf numFmtId="1" fontId="8" fillId="0" borderId="50" xfId="0" applyNumberFormat="1" applyFont="1" applyFill="1" applyBorder="1" applyAlignment="1" applyProtection="1">
      <alignment horizontal="center" vertical="top"/>
    </xf>
    <xf numFmtId="1" fontId="8" fillId="0" borderId="56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center" textRotation="90" wrapText="1"/>
    </xf>
    <xf numFmtId="1" fontId="8" fillId="0" borderId="9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textRotation="90" wrapText="1"/>
    </xf>
    <xf numFmtId="0" fontId="6" fillId="0" borderId="65" xfId="0" applyNumberFormat="1" applyFont="1" applyFill="1" applyBorder="1" applyAlignment="1" applyProtection="1">
      <alignment horizontal="center" vertical="center"/>
    </xf>
    <xf numFmtId="0" fontId="6" fillId="0" borderId="56" xfId="0" applyNumberFormat="1" applyFont="1" applyFill="1" applyBorder="1" applyAlignment="1" applyProtection="1">
      <alignment horizontal="center" vertical="top" wrapText="1"/>
    </xf>
    <xf numFmtId="0" fontId="6" fillId="0" borderId="53" xfId="0" applyNumberFormat="1" applyFont="1" applyFill="1" applyBorder="1" applyAlignment="1" applyProtection="1">
      <alignment horizontal="center" vertical="top" wrapText="1"/>
    </xf>
    <xf numFmtId="0" fontId="6" fillId="0" borderId="50" xfId="0" applyNumberFormat="1" applyFont="1" applyFill="1" applyBorder="1" applyAlignment="1" applyProtection="1">
      <alignment horizontal="center" vertical="top" wrapText="1"/>
    </xf>
    <xf numFmtId="0" fontId="6" fillId="0" borderId="64" xfId="0" applyNumberFormat="1" applyFont="1" applyFill="1" applyBorder="1" applyAlignment="1" applyProtection="1">
      <alignment horizontal="center" vertical="top" wrapText="1"/>
    </xf>
    <xf numFmtId="0" fontId="4" fillId="0" borderId="56" xfId="0" applyNumberFormat="1" applyFont="1" applyFill="1" applyBorder="1" applyAlignment="1" applyProtection="1">
      <alignment horizontal="center" vertical="top" wrapText="1"/>
    </xf>
    <xf numFmtId="0" fontId="8" fillId="0" borderId="39" xfId="0" applyNumberFormat="1" applyFont="1" applyFill="1" applyBorder="1" applyAlignment="1" applyProtection="1">
      <alignment horizontal="center" vertical="top" wrapText="1"/>
    </xf>
    <xf numFmtId="0" fontId="3" fillId="6" borderId="48" xfId="0" applyNumberFormat="1" applyFont="1" applyFill="1" applyBorder="1" applyAlignment="1" applyProtection="1">
      <alignment horizontal="center" vertical="center"/>
    </xf>
    <xf numFmtId="0" fontId="3" fillId="6" borderId="28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49" fontId="6" fillId="0" borderId="75" xfId="0" applyNumberFormat="1" applyFont="1" applyFill="1" applyBorder="1" applyAlignment="1" applyProtection="1">
      <alignment horizontal="center" vertical="center"/>
    </xf>
    <xf numFmtId="0" fontId="46" fillId="6" borderId="48" xfId="0" applyNumberFormat="1" applyFont="1" applyFill="1" applyBorder="1" applyAlignment="1" applyProtection="1">
      <alignment horizontal="right" vertical="center"/>
    </xf>
    <xf numFmtId="0" fontId="46" fillId="6" borderId="4" xfId="0" applyNumberFormat="1" applyFont="1" applyFill="1" applyBorder="1" applyAlignment="1" applyProtection="1">
      <alignment horizontal="right" vertical="center"/>
    </xf>
    <xf numFmtId="0" fontId="14" fillId="6" borderId="6" xfId="1" applyFont="1" applyFill="1" applyBorder="1" applyAlignment="1">
      <alignment horizontal="center"/>
    </xf>
    <xf numFmtId="0" fontId="15" fillId="0" borderId="6" xfId="0" applyFont="1" applyBorder="1" applyAlignment="1"/>
    <xf numFmtId="1" fontId="11" fillId="0" borderId="0" xfId="0" applyNumberFormat="1" applyFont="1" applyFill="1" applyBorder="1" applyAlignment="1" applyProtection="1">
      <alignment horizontal="center" vertical="top" wrapText="1"/>
    </xf>
    <xf numFmtId="1" fontId="5" fillId="0" borderId="0" xfId="0" applyNumberFormat="1" applyFont="1" applyFill="1" applyBorder="1" applyAlignment="1" applyProtection="1">
      <alignment vertical="top"/>
    </xf>
    <xf numFmtId="1" fontId="5" fillId="0" borderId="0" xfId="0" applyNumberFormat="1" applyFont="1" applyFill="1" applyBorder="1" applyAlignment="1" applyProtection="1">
      <alignment horizontal="center" vertical="top"/>
    </xf>
    <xf numFmtId="1" fontId="6" fillId="0" borderId="0" xfId="0" applyNumberFormat="1" applyFont="1" applyFill="1" applyBorder="1" applyAlignment="1" applyProtection="1">
      <alignment vertical="top"/>
    </xf>
    <xf numFmtId="49" fontId="6" fillId="0" borderId="71" xfId="0" applyNumberFormat="1" applyFont="1" applyFill="1" applyBorder="1" applyAlignment="1" applyProtection="1">
      <alignment horizontal="center" vertical="center"/>
    </xf>
    <xf numFmtId="49" fontId="6" fillId="0" borderId="73" xfId="0" applyNumberFormat="1" applyFont="1" applyFill="1" applyBorder="1" applyAlignment="1" applyProtection="1">
      <alignment horizontal="center" vertical="center"/>
    </xf>
    <xf numFmtId="0" fontId="22" fillId="6" borderId="48" xfId="3" applyNumberFormat="1" applyFont="1" applyFill="1" applyBorder="1" applyAlignment="1" applyProtection="1">
      <alignment horizontal="center" vertical="center"/>
      <protection locked="0"/>
    </xf>
    <xf numFmtId="0" fontId="25" fillId="6" borderId="48" xfId="3" applyNumberFormat="1" applyFont="1" applyFill="1" applyBorder="1" applyAlignment="1" applyProtection="1">
      <alignment horizontal="center" vertical="center"/>
      <protection locked="0"/>
    </xf>
    <xf numFmtId="0" fontId="22" fillId="6" borderId="0" xfId="3" applyFill="1"/>
    <xf numFmtId="0" fontId="13" fillId="0" borderId="74" xfId="0" applyNumberFormat="1" applyFont="1" applyFill="1" applyBorder="1" applyAlignment="1" applyProtection="1">
      <alignment horizontal="center" vertical="top" wrapText="1"/>
    </xf>
    <xf numFmtId="0" fontId="13" fillId="0" borderId="65" xfId="0" applyNumberFormat="1" applyFont="1" applyFill="1" applyBorder="1" applyAlignment="1" applyProtection="1">
      <alignment horizontal="center" vertical="top" wrapText="1"/>
    </xf>
    <xf numFmtId="0" fontId="2" fillId="0" borderId="71" xfId="0" applyNumberFormat="1" applyFont="1" applyFill="1" applyBorder="1" applyAlignment="1" applyProtection="1">
      <alignment horizontal="center" vertical="center" wrapText="1"/>
    </xf>
    <xf numFmtId="0" fontId="2" fillId="0" borderId="75" xfId="0" applyNumberFormat="1" applyFont="1" applyFill="1" applyBorder="1" applyAlignment="1" applyProtection="1">
      <alignment horizontal="center" vertical="center" wrapText="1"/>
    </xf>
    <xf numFmtId="1" fontId="13" fillId="0" borderId="66" xfId="0" applyNumberFormat="1" applyFont="1" applyFill="1" applyBorder="1" applyAlignment="1" applyProtection="1">
      <alignment horizontal="center" vertical="top"/>
    </xf>
    <xf numFmtId="1" fontId="13" fillId="0" borderId="65" xfId="0" applyNumberFormat="1" applyFont="1" applyFill="1" applyBorder="1" applyAlignment="1" applyProtection="1">
      <alignment horizontal="center" vertical="top"/>
    </xf>
    <xf numFmtId="0" fontId="19" fillId="6" borderId="48" xfId="0" applyNumberFormat="1" applyFont="1" applyFill="1" applyBorder="1" applyAlignment="1">
      <alignment horizontal="center"/>
    </xf>
    <xf numFmtId="0" fontId="3" fillId="6" borderId="48" xfId="0" applyNumberFormat="1" applyFont="1" applyFill="1" applyBorder="1" applyAlignment="1">
      <alignment horizontal="center" vertical="center" wrapText="1"/>
    </xf>
    <xf numFmtId="0" fontId="19" fillId="6" borderId="48" xfId="0" applyNumberFormat="1" applyFont="1" applyFill="1" applyBorder="1" applyAlignment="1">
      <alignment horizontal="center" vertical="center"/>
    </xf>
    <xf numFmtId="0" fontId="3" fillId="6" borderId="48" xfId="0" applyNumberFormat="1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 applyProtection="1">
      <alignment horizontal="left" vertical="center"/>
    </xf>
    <xf numFmtId="0" fontId="3" fillId="6" borderId="41" xfId="0" applyNumberFormat="1" applyFont="1" applyFill="1" applyBorder="1" applyAlignment="1" applyProtection="1">
      <alignment horizontal="left" vertical="center"/>
    </xf>
    <xf numFmtId="0" fontId="19" fillId="6" borderId="41" xfId="0" applyNumberFormat="1" applyFont="1" applyFill="1" applyBorder="1" applyAlignment="1"/>
    <xf numFmtId="0" fontId="19" fillId="6" borderId="42" xfId="0" applyNumberFormat="1" applyFont="1" applyFill="1" applyBorder="1" applyAlignment="1"/>
    <xf numFmtId="0" fontId="3" fillId="6" borderId="69" xfId="0" applyNumberFormat="1" applyFont="1" applyFill="1" applyBorder="1" applyAlignment="1" applyProtection="1">
      <alignment horizontal="center" vertical="center"/>
    </xf>
    <xf numFmtId="0" fontId="19" fillId="6" borderId="69" xfId="0" applyNumberFormat="1" applyFont="1" applyFill="1" applyBorder="1" applyAlignment="1">
      <alignment horizontal="center"/>
    </xf>
    <xf numFmtId="0" fontId="3" fillId="6" borderId="69" xfId="0" applyNumberFormat="1" applyFont="1" applyFill="1" applyBorder="1" applyAlignment="1">
      <alignment horizontal="center" vertical="center" wrapText="1"/>
    </xf>
    <xf numFmtId="0" fontId="19" fillId="6" borderId="69" xfId="0" applyNumberFormat="1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 vertical="top" wrapText="1"/>
    </xf>
    <xf numFmtId="0" fontId="3" fillId="6" borderId="42" xfId="0" applyNumberFormat="1" applyFont="1" applyFill="1" applyBorder="1" applyAlignment="1" applyProtection="1">
      <alignment horizontal="left" vertical="center"/>
    </xf>
    <xf numFmtId="0" fontId="3" fillId="6" borderId="49" xfId="0" applyNumberFormat="1" applyFont="1" applyFill="1" applyBorder="1" applyAlignment="1" applyProtection="1">
      <alignment horizontal="center" vertical="center"/>
    </xf>
    <xf numFmtId="0" fontId="19" fillId="6" borderId="49" xfId="0" applyNumberFormat="1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/>
    </xf>
    <xf numFmtId="0" fontId="3" fillId="6" borderId="35" xfId="0" applyNumberFormat="1" applyFont="1" applyFill="1" applyBorder="1" applyAlignment="1" applyProtection="1">
      <alignment horizontal="center" vertical="center"/>
    </xf>
    <xf numFmtId="0" fontId="3" fillId="6" borderId="27" xfId="0" applyNumberFormat="1" applyFont="1" applyFill="1" applyBorder="1" applyAlignment="1">
      <alignment vertical="top" wrapText="1"/>
    </xf>
    <xf numFmtId="0" fontId="3" fillId="6" borderId="41" xfId="0" applyNumberFormat="1" applyFont="1" applyFill="1" applyBorder="1" applyAlignment="1">
      <alignment vertical="top" wrapText="1"/>
    </xf>
    <xf numFmtId="0" fontId="3" fillId="6" borderId="42" xfId="0" applyNumberFormat="1" applyFont="1" applyFill="1" applyBorder="1" applyAlignment="1">
      <alignment vertical="top" wrapText="1"/>
    </xf>
    <xf numFmtId="0" fontId="19" fillId="6" borderId="58" xfId="0" applyNumberFormat="1" applyFont="1" applyFill="1" applyBorder="1" applyAlignment="1">
      <alignment horizontal="center"/>
    </xf>
    <xf numFmtId="0" fontId="19" fillId="6" borderId="4" xfId="0" applyNumberFormat="1" applyFont="1" applyFill="1" applyBorder="1" applyAlignment="1">
      <alignment horizontal="center"/>
    </xf>
    <xf numFmtId="0" fontId="19" fillId="6" borderId="46" xfId="0" applyNumberFormat="1" applyFont="1" applyFill="1" applyBorder="1" applyAlignment="1">
      <alignment horizontal="center"/>
    </xf>
    <xf numFmtId="0" fontId="19" fillId="6" borderId="68" xfId="0" applyNumberFormat="1" applyFont="1" applyFill="1" applyBorder="1" applyAlignment="1">
      <alignment horizontal="center"/>
    </xf>
    <xf numFmtId="0" fontId="19" fillId="6" borderId="26" xfId="0" applyNumberFormat="1" applyFont="1" applyFill="1" applyBorder="1" applyAlignment="1">
      <alignment horizontal="center"/>
    </xf>
    <xf numFmtId="0" fontId="19" fillId="6" borderId="59" xfId="0" applyNumberFormat="1" applyFont="1" applyFill="1" applyBorder="1" applyAlignment="1">
      <alignment horizontal="center"/>
    </xf>
    <xf numFmtId="0" fontId="19" fillId="6" borderId="6" xfId="0" applyNumberFormat="1" applyFont="1" applyFill="1" applyBorder="1" applyAlignment="1">
      <alignment horizontal="center"/>
    </xf>
    <xf numFmtId="0" fontId="19" fillId="6" borderId="7" xfId="0" applyNumberFormat="1" applyFont="1" applyFill="1" applyBorder="1" applyAlignment="1">
      <alignment horizontal="center"/>
    </xf>
    <xf numFmtId="0" fontId="19" fillId="6" borderId="29" xfId="0" applyNumberFormat="1" applyFont="1" applyFill="1" applyBorder="1" applyAlignment="1">
      <alignment horizontal="center"/>
    </xf>
    <xf numFmtId="0" fontId="19" fillId="6" borderId="30" xfId="0" applyNumberFormat="1" applyFont="1" applyFill="1" applyBorder="1" applyAlignment="1">
      <alignment horizontal="center"/>
    </xf>
    <xf numFmtId="0" fontId="19" fillId="6" borderId="40" xfId="0" applyNumberFormat="1" applyFont="1" applyFill="1" applyBorder="1" applyAlignment="1">
      <alignment vertical="top" wrapText="1"/>
    </xf>
    <xf numFmtId="0" fontId="20" fillId="6" borderId="40" xfId="0" applyNumberFormat="1" applyFont="1" applyFill="1" applyBorder="1" applyAlignment="1"/>
    <xf numFmtId="0" fontId="19" fillId="6" borderId="27" xfId="0" applyNumberFormat="1" applyFont="1" applyFill="1" applyBorder="1" applyAlignment="1"/>
    <xf numFmtId="0" fontId="3" fillId="6" borderId="69" xfId="0" applyNumberFormat="1" applyFont="1" applyFill="1" applyBorder="1" applyAlignment="1" applyProtection="1">
      <alignment horizontal="center" vertical="top"/>
    </xf>
    <xf numFmtId="3" fontId="19" fillId="6" borderId="69" xfId="0" applyNumberFormat="1" applyFont="1" applyFill="1" applyBorder="1" applyAlignment="1">
      <alignment horizontal="center"/>
    </xf>
    <xf numFmtId="0" fontId="46" fillId="6" borderId="49" xfId="0" applyNumberFormat="1" applyFont="1" applyFill="1" applyBorder="1" applyAlignment="1" applyProtection="1">
      <alignment horizontal="right" vertical="center"/>
    </xf>
    <xf numFmtId="0" fontId="3" fillId="6" borderId="49" xfId="0" applyNumberFormat="1" applyFont="1" applyFill="1" applyBorder="1" applyAlignment="1">
      <alignment horizontal="center" vertical="center" wrapText="1"/>
    </xf>
    <xf numFmtId="0" fontId="3" fillId="6" borderId="49" xfId="0" applyNumberFormat="1" applyFont="1" applyFill="1" applyBorder="1" applyAlignment="1">
      <alignment horizontal="center" vertical="center"/>
    </xf>
    <xf numFmtId="0" fontId="3" fillId="6" borderId="43" xfId="0" applyNumberFormat="1" applyFont="1" applyFill="1" applyBorder="1" applyAlignment="1">
      <alignment horizontal="center" vertical="center" wrapText="1"/>
    </xf>
    <xf numFmtId="0" fontId="20" fillId="6" borderId="43" xfId="0" applyNumberFormat="1" applyFont="1" applyFill="1" applyBorder="1" applyAlignment="1">
      <alignment horizontal="center"/>
    </xf>
    <xf numFmtId="0" fontId="19" fillId="6" borderId="43" xfId="0" applyNumberFormat="1" applyFont="1" applyFill="1" applyBorder="1" applyAlignment="1">
      <alignment horizontal="center"/>
    </xf>
    <xf numFmtId="0" fontId="2" fillId="6" borderId="43" xfId="0" applyNumberFormat="1" applyFont="1" applyFill="1" applyBorder="1" applyAlignment="1">
      <alignment horizontal="center" vertical="center" wrapText="1"/>
    </xf>
    <xf numFmtId="3" fontId="20" fillId="6" borderId="43" xfId="0" applyNumberFormat="1" applyFont="1" applyFill="1" applyBorder="1" applyAlignment="1">
      <alignment horizontal="center"/>
    </xf>
    <xf numFmtId="0" fontId="20" fillId="6" borderId="36" xfId="0" applyNumberFormat="1" applyFont="1" applyFill="1" applyBorder="1" applyAlignment="1">
      <alignment horizontal="center"/>
    </xf>
    <xf numFmtId="0" fontId="3" fillId="6" borderId="68" xfId="0" applyNumberFormat="1" applyFont="1" applyFill="1" applyBorder="1" applyAlignment="1" applyProtection="1">
      <alignment horizontal="center" vertical="center"/>
    </xf>
    <xf numFmtId="0" fontId="3" fillId="6" borderId="28" xfId="0" applyNumberFormat="1" applyFont="1" applyFill="1" applyBorder="1" applyAlignment="1">
      <alignment horizontal="center" vertical="center"/>
    </xf>
    <xf numFmtId="0" fontId="3" fillId="6" borderId="35" xfId="0" applyNumberFormat="1" applyFont="1" applyFill="1" applyBorder="1" applyAlignment="1">
      <alignment horizontal="center" vertical="center"/>
    </xf>
    <xf numFmtId="0" fontId="20" fillId="6" borderId="33" xfId="0" applyNumberFormat="1" applyFont="1" applyFill="1" applyBorder="1" applyAlignment="1">
      <alignment horizontal="center"/>
    </xf>
    <xf numFmtId="0" fontId="3" fillId="6" borderId="26" xfId="0" applyNumberFormat="1" applyFont="1" applyFill="1" applyBorder="1" applyAlignment="1" applyProtection="1">
      <alignment horizontal="center" vertical="center"/>
    </xf>
    <xf numFmtId="0" fontId="3" fillId="6" borderId="59" xfId="0" applyNumberFormat="1" applyFont="1" applyFill="1" applyBorder="1" applyAlignment="1" applyProtection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0" fontId="3" fillId="6" borderId="7" xfId="0" applyNumberFormat="1" applyFont="1" applyFill="1" applyBorder="1" applyAlignment="1">
      <alignment horizontal="center" vertical="center"/>
    </xf>
    <xf numFmtId="0" fontId="3" fillId="6" borderId="29" xfId="0" applyNumberFormat="1" applyFont="1" applyFill="1" applyBorder="1" applyAlignment="1">
      <alignment horizontal="center" vertical="center"/>
    </xf>
    <xf numFmtId="0" fontId="3" fillId="6" borderId="30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/>
    </xf>
    <xf numFmtId="0" fontId="20" fillId="6" borderId="32" xfId="0" applyNumberFormat="1" applyFont="1" applyFill="1" applyBorder="1" applyAlignment="1">
      <alignment horizontal="center"/>
    </xf>
    <xf numFmtId="0" fontId="3" fillId="6" borderId="29" xfId="0" applyNumberFormat="1" applyFont="1" applyFill="1" applyBorder="1" applyAlignment="1">
      <alignment horizontal="center" vertical="center" wrapText="1"/>
    </xf>
    <xf numFmtId="0" fontId="3" fillId="6" borderId="30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6" borderId="29" xfId="0" applyFont="1" applyFill="1" applyBorder="1" applyAlignment="1">
      <alignment horizontal="center"/>
    </xf>
    <xf numFmtId="0" fontId="3" fillId="6" borderId="7" xfId="0" applyNumberFormat="1" applyFont="1" applyFill="1" applyBorder="1" applyAlignment="1" applyProtection="1">
      <alignment horizontal="center" vertical="center"/>
    </xf>
    <xf numFmtId="0" fontId="19" fillId="6" borderId="36" xfId="0" applyNumberFormat="1" applyFont="1" applyFill="1" applyBorder="1" applyAlignment="1">
      <alignment horizontal="center"/>
    </xf>
    <xf numFmtId="1" fontId="13" fillId="0" borderId="74" xfId="0" applyNumberFormat="1" applyFont="1" applyFill="1" applyBorder="1" applyAlignment="1" applyProtection="1">
      <alignment horizontal="center" vertical="top"/>
    </xf>
    <xf numFmtId="0" fontId="19" fillId="6" borderId="6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/>
    </xf>
    <xf numFmtId="0" fontId="19" fillId="6" borderId="32" xfId="0" applyFont="1" applyFill="1" applyBorder="1" applyAlignment="1">
      <alignment horizontal="center"/>
    </xf>
    <xf numFmtId="0" fontId="3" fillId="6" borderId="27" xfId="0" applyNumberFormat="1" applyFont="1" applyFill="1" applyBorder="1" applyAlignment="1" applyProtection="1">
      <alignment horizontal="left" vertical="top" wrapText="1"/>
    </xf>
    <xf numFmtId="0" fontId="3" fillId="6" borderId="41" xfId="0" applyNumberFormat="1" applyFont="1" applyFill="1" applyBorder="1" applyAlignment="1" applyProtection="1">
      <alignment horizontal="left" vertical="top"/>
    </xf>
    <xf numFmtId="0" fontId="3" fillId="6" borderId="42" xfId="0" applyNumberFormat="1" applyFont="1" applyFill="1" applyBorder="1" applyAlignment="1" applyProtection="1">
      <alignment horizontal="left" vertical="top"/>
    </xf>
    <xf numFmtId="0" fontId="3" fillId="6" borderId="68" xfId="0" applyNumberFormat="1" applyFont="1" applyFill="1" applyBorder="1" applyAlignment="1" applyProtection="1">
      <alignment horizontal="center" vertical="top"/>
    </xf>
    <xf numFmtId="0" fontId="46" fillId="6" borderId="28" xfId="0" applyNumberFormat="1" applyFont="1" applyFill="1" applyBorder="1" applyAlignment="1" applyProtection="1">
      <alignment horizontal="right" vertical="center"/>
    </xf>
    <xf numFmtId="0" fontId="46" fillId="6" borderId="35" xfId="0" applyNumberFormat="1" applyFont="1" applyFill="1" applyBorder="1" applyAlignment="1" applyProtection="1">
      <alignment horizontal="right" vertical="center"/>
    </xf>
    <xf numFmtId="0" fontId="46" fillId="6" borderId="41" xfId="0" applyNumberFormat="1" applyFont="1" applyFill="1" applyBorder="1" applyAlignment="1" applyProtection="1">
      <alignment horizontal="right" vertical="top"/>
    </xf>
    <xf numFmtId="0" fontId="46" fillId="6" borderId="42" xfId="0" applyNumberFormat="1" applyFont="1" applyFill="1" applyBorder="1" applyAlignment="1" applyProtection="1">
      <alignment horizontal="right" vertical="top"/>
    </xf>
    <xf numFmtId="0" fontId="2" fillId="6" borderId="33" xfId="0" applyNumberFormat="1" applyFont="1" applyFill="1" applyBorder="1" applyAlignment="1">
      <alignment horizontal="center" vertical="center" wrapText="1"/>
    </xf>
    <xf numFmtId="0" fontId="2" fillId="6" borderId="39" xfId="0" applyNumberFormat="1" applyFont="1" applyFill="1" applyBorder="1" applyAlignment="1" applyProtection="1">
      <alignment horizontal="left" vertical="top" wrapText="1"/>
    </xf>
    <xf numFmtId="0" fontId="3" fillId="6" borderId="33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36" xfId="0" applyNumberFormat="1" applyFont="1" applyFill="1" applyBorder="1" applyAlignment="1">
      <alignment horizontal="center" vertical="center" wrapText="1"/>
    </xf>
    <xf numFmtId="1" fontId="17" fillId="5" borderId="33" xfId="0" applyNumberFormat="1" applyFont="1" applyFill="1" applyBorder="1" applyAlignment="1">
      <alignment horizontal="center"/>
    </xf>
    <xf numFmtId="1" fontId="17" fillId="5" borderId="0" xfId="0" applyNumberFormat="1" applyFont="1" applyFill="1" applyBorder="1" applyAlignment="1">
      <alignment horizontal="center"/>
    </xf>
    <xf numFmtId="0" fontId="14" fillId="6" borderId="4" xfId="0" applyNumberFormat="1" applyFont="1" applyFill="1" applyBorder="1" applyAlignment="1" applyProtection="1">
      <alignment horizontal="center" vertical="top"/>
    </xf>
    <xf numFmtId="0" fontId="14" fillId="6" borderId="6" xfId="0" applyNumberFormat="1" applyFont="1" applyFill="1" applyBorder="1" applyAlignment="1" applyProtection="1">
      <alignment horizontal="center" vertical="top"/>
    </xf>
    <xf numFmtId="0" fontId="14" fillId="6" borderId="7" xfId="1" applyFont="1" applyFill="1" applyBorder="1" applyAlignment="1">
      <alignment horizontal="center"/>
    </xf>
    <xf numFmtId="0" fontId="14" fillId="6" borderId="16" xfId="0" applyNumberFormat="1" applyFont="1" applyFill="1" applyBorder="1" applyAlignment="1" applyProtection="1">
      <alignment horizontal="center" vertical="top"/>
    </xf>
    <xf numFmtId="0" fontId="14" fillId="6" borderId="18" xfId="0" applyNumberFormat="1" applyFont="1" applyFill="1" applyBorder="1" applyAlignment="1" applyProtection="1">
      <alignment horizontal="center" vertical="top"/>
    </xf>
    <xf numFmtId="0" fontId="14" fillId="6" borderId="17" xfId="0" applyNumberFormat="1" applyFont="1" applyFill="1" applyBorder="1" applyAlignment="1" applyProtection="1">
      <alignment horizontal="center" vertical="top"/>
    </xf>
    <xf numFmtId="0" fontId="14" fillId="6" borderId="17" xfId="1" applyFont="1" applyFill="1" applyBorder="1" applyAlignment="1">
      <alignment horizontal="center"/>
    </xf>
    <xf numFmtId="0" fontId="14" fillId="6" borderId="19" xfId="1" applyFont="1" applyFill="1" applyBorder="1" applyAlignment="1">
      <alignment horizontal="center"/>
    </xf>
    <xf numFmtId="1" fontId="13" fillId="0" borderId="53" xfId="0" applyNumberFormat="1" applyFont="1" applyFill="1" applyBorder="1" applyAlignment="1" applyProtection="1">
      <alignment horizontal="center" vertical="top"/>
    </xf>
    <xf numFmtId="0" fontId="14" fillId="6" borderId="48" xfId="0" applyNumberFormat="1" applyFont="1" applyFill="1" applyBorder="1" applyAlignment="1" applyProtection="1">
      <alignment horizontal="center" vertical="top"/>
    </xf>
    <xf numFmtId="0" fontId="13" fillId="0" borderId="71" xfId="0" applyNumberFormat="1" applyFont="1" applyFill="1" applyBorder="1" applyAlignment="1" applyProtection="1">
      <alignment vertical="top" wrapText="1"/>
    </xf>
    <xf numFmtId="0" fontId="13" fillId="0" borderId="72" xfId="0" applyNumberFormat="1" applyFont="1" applyFill="1" applyBorder="1" applyAlignment="1" applyProtection="1">
      <alignment horizontal="center" vertical="top" wrapText="1"/>
    </xf>
    <xf numFmtId="0" fontId="13" fillId="0" borderId="50" xfId="0" applyNumberFormat="1" applyFont="1" applyFill="1" applyBorder="1" applyAlignment="1" applyProtection="1">
      <alignment vertical="top" wrapText="1"/>
    </xf>
    <xf numFmtId="0" fontId="13" fillId="0" borderId="54" xfId="0" applyNumberFormat="1" applyFont="1" applyFill="1" applyBorder="1" applyAlignment="1" applyProtection="1">
      <alignment vertical="top" wrapText="1"/>
    </xf>
    <xf numFmtId="0" fontId="14" fillId="0" borderId="26" xfId="0" applyNumberFormat="1" applyFont="1" applyFill="1" applyBorder="1" applyAlignment="1" applyProtection="1">
      <alignment vertical="top" wrapText="1"/>
    </xf>
    <xf numFmtId="0" fontId="14" fillId="0" borderId="59" xfId="0" applyNumberFormat="1" applyFont="1" applyFill="1" applyBorder="1" applyAlignment="1" applyProtection="1">
      <alignment vertical="top" wrapText="1"/>
    </xf>
    <xf numFmtId="0" fontId="14" fillId="0" borderId="7" xfId="0" applyNumberFormat="1" applyFont="1" applyFill="1" applyBorder="1" applyAlignment="1" applyProtection="1">
      <alignment vertical="top" wrapText="1"/>
    </xf>
    <xf numFmtId="0" fontId="14" fillId="0" borderId="29" xfId="0" applyNumberFormat="1" applyFont="1" applyFill="1" applyBorder="1" applyAlignment="1" applyProtection="1">
      <alignment vertical="top" wrapText="1"/>
    </xf>
    <xf numFmtId="0" fontId="14" fillId="0" borderId="30" xfId="0" applyNumberFormat="1" applyFont="1" applyFill="1" applyBorder="1" applyAlignment="1" applyProtection="1">
      <alignment vertical="top" wrapText="1"/>
    </xf>
    <xf numFmtId="0" fontId="14" fillId="0" borderId="58" xfId="0" applyNumberFormat="1" applyFont="1" applyFill="1" applyBorder="1" applyAlignment="1" applyProtection="1">
      <alignment vertical="top" wrapText="1"/>
    </xf>
    <xf numFmtId="1" fontId="14" fillId="0" borderId="48" xfId="0" applyNumberFormat="1" applyFont="1" applyFill="1" applyBorder="1" applyAlignment="1" applyProtection="1">
      <alignment horizontal="center" vertical="top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1" fontId="13" fillId="0" borderId="22" xfId="0" applyNumberFormat="1" applyFont="1" applyFill="1" applyBorder="1" applyAlignment="1" applyProtection="1">
      <alignment horizontal="center" vertical="top"/>
    </xf>
    <xf numFmtId="1" fontId="14" fillId="0" borderId="60" xfId="0" applyNumberFormat="1" applyFont="1" applyFill="1" applyBorder="1" applyAlignment="1" applyProtection="1">
      <alignment horizontal="center" vertical="top"/>
    </xf>
    <xf numFmtId="0" fontId="14" fillId="6" borderId="60" xfId="0" applyNumberFormat="1" applyFont="1" applyFill="1" applyBorder="1" applyAlignment="1" applyProtection="1">
      <alignment horizontal="center" vertical="top"/>
    </xf>
    <xf numFmtId="0" fontId="13" fillId="0" borderId="56" xfId="0" applyNumberFormat="1" applyFont="1" applyFill="1" applyBorder="1" applyAlignment="1" applyProtection="1">
      <alignment vertical="top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14" fillId="0" borderId="27" xfId="0" applyNumberFormat="1" applyFont="1" applyFill="1" applyBorder="1" applyAlignment="1" applyProtection="1">
      <alignment vertical="top" wrapText="1"/>
    </xf>
    <xf numFmtId="0" fontId="14" fillId="0" borderId="41" xfId="0" applyNumberFormat="1" applyFont="1" applyFill="1" applyBorder="1" applyAlignment="1" applyProtection="1">
      <alignment vertical="top" wrapText="1"/>
    </xf>
    <xf numFmtId="0" fontId="13" fillId="0" borderId="51" xfId="0" applyNumberFormat="1" applyFont="1" applyFill="1" applyBorder="1" applyAlignment="1" applyProtection="1">
      <alignment vertical="top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69" xfId="0" applyNumberFormat="1" applyFont="1" applyFill="1" applyBorder="1" applyAlignment="1" applyProtection="1">
      <alignment horizontal="center" vertical="center" wrapText="1"/>
    </xf>
    <xf numFmtId="1" fontId="14" fillId="0" borderId="69" xfId="0" applyNumberFormat="1" applyFont="1" applyFill="1" applyBorder="1" applyAlignment="1" applyProtection="1">
      <alignment horizontal="center" vertical="top"/>
    </xf>
    <xf numFmtId="0" fontId="14" fillId="6" borderId="69" xfId="0" applyNumberFormat="1" applyFont="1" applyFill="1" applyBorder="1" applyAlignment="1" applyProtection="1">
      <alignment horizontal="center" vertical="top"/>
    </xf>
    <xf numFmtId="0" fontId="14" fillId="6" borderId="59" xfId="1" applyFont="1" applyFill="1" applyBorder="1" applyAlignment="1">
      <alignment horizontal="center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1" fontId="14" fillId="0" borderId="54" xfId="0" applyNumberFormat="1" applyFont="1" applyFill="1" applyBorder="1" applyAlignment="1" applyProtection="1">
      <alignment horizontal="center" vertical="top"/>
    </xf>
    <xf numFmtId="0" fontId="14" fillId="6" borderId="49" xfId="0" applyNumberFormat="1" applyFont="1" applyFill="1" applyBorder="1" applyAlignment="1" applyProtection="1">
      <alignment horizontal="center" vertical="top"/>
    </xf>
    <xf numFmtId="0" fontId="14" fillId="6" borderId="30" xfId="1" applyFont="1" applyFill="1" applyBorder="1" applyAlignment="1">
      <alignment horizontal="center"/>
    </xf>
    <xf numFmtId="0" fontId="14" fillId="6" borderId="12" xfId="0" applyNumberFormat="1" applyFont="1" applyFill="1" applyBorder="1" applyAlignment="1" applyProtection="1">
      <alignment horizontal="center" vertical="center"/>
    </xf>
    <xf numFmtId="0" fontId="14" fillId="6" borderId="28" xfId="0" applyNumberFormat="1" applyFont="1" applyFill="1" applyBorder="1" applyAlignment="1" applyProtection="1">
      <alignment horizontal="center" vertical="top"/>
    </xf>
    <xf numFmtId="0" fontId="16" fillId="6" borderId="4" xfId="0" applyNumberFormat="1" applyFont="1" applyFill="1" applyBorder="1" applyAlignment="1" applyProtection="1">
      <alignment horizontal="center" vertical="top"/>
    </xf>
    <xf numFmtId="0" fontId="6" fillId="6" borderId="0" xfId="0" applyNumberFormat="1" applyFont="1" applyFill="1" applyBorder="1" applyAlignment="1" applyProtection="1">
      <alignment horizontal="center" vertical="top" wrapText="1"/>
    </xf>
    <xf numFmtId="0" fontId="14" fillId="6" borderId="38" xfId="0" applyNumberFormat="1" applyFont="1" applyFill="1" applyBorder="1" applyAlignment="1" applyProtection="1">
      <alignment horizontal="center" vertical="top"/>
    </xf>
    <xf numFmtId="0" fontId="16" fillId="6" borderId="16" xfId="0" applyNumberFormat="1" applyFont="1" applyFill="1" applyBorder="1" applyAlignment="1" applyProtection="1">
      <alignment horizontal="center" vertical="top"/>
    </xf>
    <xf numFmtId="0" fontId="15" fillId="6" borderId="28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0" fontId="13" fillId="6" borderId="39" xfId="0" applyNumberFormat="1" applyFont="1" applyFill="1" applyBorder="1" applyAlignment="1" applyProtection="1">
      <alignment horizontal="center" vertical="center" wrapText="1"/>
    </xf>
    <xf numFmtId="0" fontId="13" fillId="6" borderId="11" xfId="0" applyNumberFormat="1" applyFont="1" applyFill="1" applyBorder="1" applyAlignment="1" applyProtection="1">
      <alignment horizontal="center" vertical="center" wrapText="1"/>
    </xf>
    <xf numFmtId="1" fontId="13" fillId="6" borderId="39" xfId="0" applyNumberFormat="1" applyFont="1" applyFill="1" applyBorder="1" applyAlignment="1" applyProtection="1">
      <alignment horizontal="center" vertical="top"/>
    </xf>
    <xf numFmtId="1" fontId="13" fillId="6" borderId="11" xfId="0" applyNumberFormat="1" applyFont="1" applyFill="1" applyBorder="1" applyAlignment="1" applyProtection="1">
      <alignment horizontal="center" vertical="top"/>
    </xf>
    <xf numFmtId="1" fontId="13" fillId="6" borderId="10" xfId="0" applyNumberFormat="1" applyFont="1" applyFill="1" applyBorder="1" applyAlignment="1" applyProtection="1">
      <alignment horizontal="center" vertical="top"/>
    </xf>
    <xf numFmtId="1" fontId="13" fillId="6" borderId="21" xfId="0" applyNumberFormat="1" applyFont="1" applyFill="1" applyBorder="1" applyAlignment="1" applyProtection="1">
      <alignment horizontal="center" vertical="top"/>
    </xf>
    <xf numFmtId="1" fontId="13" fillId="6" borderId="8" xfId="0" applyNumberFormat="1" applyFont="1" applyFill="1" applyBorder="1" applyAlignment="1" applyProtection="1">
      <alignment horizontal="center" vertical="top"/>
    </xf>
    <xf numFmtId="1" fontId="13" fillId="6" borderId="57" xfId="0" applyNumberFormat="1" applyFont="1" applyFill="1" applyBorder="1" applyAlignment="1" applyProtection="1">
      <alignment horizontal="center" vertical="top"/>
    </xf>
    <xf numFmtId="1" fontId="11" fillId="6" borderId="0" xfId="0" applyNumberFormat="1" applyFont="1" applyFill="1" applyBorder="1" applyAlignment="1" applyProtection="1">
      <alignment horizontal="center" vertical="top" wrapText="1"/>
    </xf>
    <xf numFmtId="1" fontId="14" fillId="6" borderId="58" xfId="0" applyNumberFormat="1" applyFont="1" applyFill="1" applyBorder="1" applyAlignment="1" applyProtection="1">
      <alignment horizontal="center" vertical="top"/>
    </xf>
    <xf numFmtId="1" fontId="14" fillId="6" borderId="26" xfId="0" applyNumberFormat="1" applyFont="1" applyFill="1" applyBorder="1" applyAlignment="1" applyProtection="1">
      <alignment horizontal="center" vertical="top"/>
    </xf>
    <xf numFmtId="0" fontId="5" fillId="6" borderId="0" xfId="0" applyNumberFormat="1" applyFont="1" applyFill="1" applyBorder="1" applyAlignment="1" applyProtection="1">
      <alignment vertical="top"/>
    </xf>
    <xf numFmtId="0" fontId="14" fillId="6" borderId="19" xfId="0" applyNumberFormat="1" applyFont="1" applyFill="1" applyBorder="1" applyAlignment="1" applyProtection="1">
      <alignment horizontal="center" vertical="top"/>
    </xf>
    <xf numFmtId="0" fontId="14" fillId="6" borderId="7" xfId="0" applyNumberFormat="1" applyFont="1" applyFill="1" applyBorder="1" applyAlignment="1" applyProtection="1">
      <alignment horizontal="center" vertical="top"/>
    </xf>
    <xf numFmtId="0" fontId="14" fillId="6" borderId="29" xfId="0" applyNumberFormat="1" applyFont="1" applyFill="1" applyBorder="1" applyAlignment="1" applyProtection="1">
      <alignment horizontal="center" vertical="top"/>
    </xf>
    <xf numFmtId="0" fontId="14" fillId="6" borderId="30" xfId="0" applyNumberFormat="1" applyFont="1" applyFill="1" applyBorder="1" applyAlignment="1" applyProtection="1">
      <alignment horizontal="center" vertical="top"/>
    </xf>
    <xf numFmtId="1" fontId="5" fillId="6" borderId="0" xfId="0" applyNumberFormat="1" applyFont="1" applyFill="1" applyBorder="1" applyAlignment="1" applyProtection="1">
      <alignment vertical="top"/>
    </xf>
    <xf numFmtId="0" fontId="14" fillId="6" borderId="15" xfId="0" applyNumberFormat="1" applyFont="1" applyFill="1" applyBorder="1" applyAlignment="1" applyProtection="1">
      <alignment horizontal="left" vertical="top"/>
    </xf>
    <xf numFmtId="1" fontId="14" fillId="6" borderId="4" xfId="0" applyNumberFormat="1" applyFont="1" applyFill="1" applyBorder="1" applyAlignment="1" applyProtection="1">
      <alignment horizontal="center" vertical="top"/>
    </xf>
    <xf numFmtId="0" fontId="14" fillId="6" borderId="15" xfId="0" applyNumberFormat="1" applyFont="1" applyFill="1" applyBorder="1" applyAlignment="1" applyProtection="1">
      <alignment horizontal="left" vertical="top" wrapText="1"/>
    </xf>
    <xf numFmtId="0" fontId="14" fillId="6" borderId="0" xfId="0" applyNumberFormat="1" applyFont="1" applyFill="1" applyBorder="1" applyAlignment="1" applyProtection="1">
      <alignment horizontal="left" vertical="top"/>
    </xf>
    <xf numFmtId="0" fontId="14" fillId="6" borderId="34" xfId="0" applyNumberFormat="1" applyFont="1" applyFill="1" applyBorder="1" applyAlignment="1" applyProtection="1">
      <alignment horizontal="left" vertical="top"/>
    </xf>
    <xf numFmtId="0" fontId="14" fillId="6" borderId="35" xfId="0" applyNumberFormat="1" applyFont="1" applyFill="1" applyBorder="1" applyAlignment="1" applyProtection="1">
      <alignment horizontal="center" vertical="top"/>
    </xf>
    <xf numFmtId="0" fontId="16" fillId="6" borderId="48" xfId="0" applyNumberFormat="1" applyFont="1" applyFill="1" applyBorder="1" applyAlignment="1" applyProtection="1">
      <alignment horizontal="center" vertical="top"/>
    </xf>
    <xf numFmtId="0" fontId="47" fillId="6" borderId="48" xfId="0" applyNumberFormat="1" applyFont="1" applyFill="1" applyBorder="1" applyAlignment="1" applyProtection="1">
      <alignment horizontal="center" vertical="top"/>
    </xf>
    <xf numFmtId="1" fontId="8" fillId="0" borderId="10" xfId="0" applyNumberFormat="1" applyFont="1" applyFill="1" applyBorder="1" applyAlignment="1" applyProtection="1">
      <alignment horizontal="center" vertical="center" wrapText="1"/>
    </xf>
    <xf numFmtId="0" fontId="3" fillId="6" borderId="58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5" fillId="6" borderId="46" xfId="0" applyFont="1" applyFill="1" applyBorder="1" applyAlignment="1">
      <alignment horizontal="center" vertical="center"/>
    </xf>
    <xf numFmtId="0" fontId="45" fillId="6" borderId="58" xfId="0" applyFont="1" applyFill="1" applyBorder="1" applyAlignment="1">
      <alignment horizontal="center" vertical="center"/>
    </xf>
    <xf numFmtId="0" fontId="45" fillId="6" borderId="4" xfId="0" applyFont="1" applyFill="1" applyBorder="1" applyAlignment="1">
      <alignment horizontal="center" vertical="center"/>
    </xf>
    <xf numFmtId="3" fontId="20" fillId="6" borderId="36" xfId="0" applyNumberFormat="1" applyFont="1" applyFill="1" applyBorder="1" applyAlignment="1">
      <alignment horizontal="center"/>
    </xf>
    <xf numFmtId="0" fontId="46" fillId="6" borderId="46" xfId="0" applyNumberFormat="1" applyFont="1" applyFill="1" applyBorder="1" applyAlignment="1" applyProtection="1">
      <alignment horizontal="right" vertical="center"/>
    </xf>
    <xf numFmtId="1" fontId="8" fillId="0" borderId="64" xfId="0" applyNumberFormat="1" applyFont="1" applyFill="1" applyBorder="1" applyAlignment="1" applyProtection="1">
      <alignment horizontal="center" vertical="top"/>
    </xf>
    <xf numFmtId="0" fontId="19" fillId="6" borderId="68" xfId="0" applyNumberFormat="1" applyFont="1" applyFill="1" applyBorder="1" applyAlignment="1">
      <alignment horizontal="center" vertical="center"/>
    </xf>
    <xf numFmtId="0" fontId="19" fillId="6" borderId="28" xfId="0" applyNumberFormat="1" applyFont="1" applyFill="1" applyBorder="1" applyAlignment="1">
      <alignment horizontal="center" vertical="center"/>
    </xf>
    <xf numFmtId="3" fontId="20" fillId="6" borderId="33" xfId="0" applyNumberFormat="1" applyFont="1" applyFill="1" applyBorder="1" applyAlignment="1">
      <alignment horizontal="center"/>
    </xf>
    <xf numFmtId="0" fontId="14" fillId="6" borderId="68" xfId="0" applyNumberFormat="1" applyFont="1" applyFill="1" applyBorder="1" applyAlignment="1" applyProtection="1">
      <alignment horizontal="center" vertical="top"/>
    </xf>
    <xf numFmtId="1" fontId="8" fillId="0" borderId="39" xfId="0" applyNumberFormat="1" applyFont="1" applyFill="1" applyBorder="1" applyAlignment="1" applyProtection="1">
      <alignment horizontal="center" vertical="center" wrapText="1"/>
    </xf>
    <xf numFmtId="0" fontId="19" fillId="6" borderId="27" xfId="0" applyNumberFormat="1" applyFont="1" applyFill="1" applyBorder="1" applyAlignment="1">
      <alignment horizontal="center"/>
    </xf>
    <xf numFmtId="0" fontId="19" fillId="6" borderId="41" xfId="0" applyNumberFormat="1" applyFont="1" applyFill="1" applyBorder="1" applyAlignment="1">
      <alignment horizontal="center"/>
    </xf>
    <xf numFmtId="0" fontId="19" fillId="6" borderId="42" xfId="0" applyNumberFormat="1" applyFont="1" applyFill="1" applyBorder="1" applyAlignment="1">
      <alignment horizontal="center"/>
    </xf>
    <xf numFmtId="0" fontId="20" fillId="6" borderId="40" xfId="0" applyNumberFormat="1" applyFont="1" applyFill="1" applyBorder="1" applyAlignment="1">
      <alignment horizontal="center"/>
    </xf>
    <xf numFmtId="0" fontId="19" fillId="6" borderId="27" xfId="0" applyNumberFormat="1" applyFont="1" applyFill="1" applyBorder="1" applyAlignment="1">
      <alignment horizontal="center" vertical="center"/>
    </xf>
    <xf numFmtId="0" fontId="19" fillId="6" borderId="41" xfId="0" applyNumberFormat="1" applyFont="1" applyFill="1" applyBorder="1" applyAlignment="1">
      <alignment horizontal="center" vertical="center"/>
    </xf>
    <xf numFmtId="0" fontId="19" fillId="6" borderId="42" xfId="0" applyNumberFormat="1" applyFont="1" applyFill="1" applyBorder="1" applyAlignment="1">
      <alignment horizontal="center" vertical="center"/>
    </xf>
    <xf numFmtId="3" fontId="20" fillId="6" borderId="40" xfId="0" applyNumberFormat="1" applyFont="1" applyFill="1" applyBorder="1" applyAlignment="1">
      <alignment horizontal="center"/>
    </xf>
    <xf numFmtId="0" fontId="3" fillId="6" borderId="41" xfId="0" applyNumberFormat="1" applyFont="1" applyFill="1" applyBorder="1" applyAlignment="1">
      <alignment horizontal="center" vertical="center"/>
    </xf>
    <xf numFmtId="0" fontId="3" fillId="6" borderId="42" xfId="0" applyNumberFormat="1" applyFont="1" applyFill="1" applyBorder="1" applyAlignment="1">
      <alignment horizontal="center" vertical="center"/>
    </xf>
    <xf numFmtId="1" fontId="17" fillId="5" borderId="40" xfId="0" applyNumberFormat="1" applyFont="1" applyFill="1" applyBorder="1" applyAlignment="1">
      <alignment horizontal="center"/>
    </xf>
    <xf numFmtId="0" fontId="14" fillId="6" borderId="27" xfId="0" applyNumberFormat="1" applyFont="1" applyFill="1" applyBorder="1" applyAlignment="1" applyProtection="1">
      <alignment horizontal="center" vertical="top"/>
    </xf>
    <xf numFmtId="0" fontId="14" fillId="6" borderId="41" xfId="0" applyNumberFormat="1" applyFont="1" applyFill="1" applyBorder="1" applyAlignment="1" applyProtection="1">
      <alignment horizontal="center" vertical="top"/>
    </xf>
    <xf numFmtId="1" fontId="47" fillId="6" borderId="41" xfId="0" applyNumberFormat="1" applyFont="1" applyFill="1" applyBorder="1" applyAlignment="1" applyProtection="1">
      <alignment horizontal="center" vertical="top"/>
    </xf>
    <xf numFmtId="0" fontId="15" fillId="6" borderId="41" xfId="0" applyFont="1" applyFill="1" applyBorder="1" applyAlignment="1">
      <alignment horizontal="center"/>
    </xf>
    <xf numFmtId="0" fontId="14" fillId="6" borderId="58" xfId="0" applyNumberFormat="1" applyFont="1" applyFill="1" applyBorder="1" applyAlignment="1" applyProtection="1">
      <alignment horizontal="center" vertical="top"/>
    </xf>
    <xf numFmtId="0" fontId="14" fillId="6" borderId="46" xfId="0" applyNumberFormat="1" applyFont="1" applyFill="1" applyBorder="1" applyAlignment="1" applyProtection="1">
      <alignment horizontal="center" vertical="top"/>
    </xf>
    <xf numFmtId="0" fontId="14" fillId="6" borderId="68" xfId="1" applyFont="1" applyFill="1" applyBorder="1" applyAlignment="1">
      <alignment horizontal="center"/>
    </xf>
    <xf numFmtId="0" fontId="14" fillId="6" borderId="28" xfId="1" applyFont="1" applyFill="1" applyBorder="1" applyAlignment="1">
      <alignment horizontal="center"/>
    </xf>
    <xf numFmtId="0" fontId="14" fillId="6" borderId="35" xfId="1" applyFont="1" applyFill="1" applyBorder="1" applyAlignment="1">
      <alignment horizontal="center"/>
    </xf>
    <xf numFmtId="0" fontId="14" fillId="6" borderId="38" xfId="1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1" fontId="17" fillId="5" borderId="71" xfId="0" applyNumberFormat="1" applyFont="1" applyFill="1" applyBorder="1" applyAlignment="1">
      <alignment horizontal="center"/>
    </xf>
    <xf numFmtId="1" fontId="17" fillId="5" borderId="73" xfId="0" applyNumberFormat="1" applyFont="1" applyFill="1" applyBorder="1" applyAlignment="1">
      <alignment horizontal="center"/>
    </xf>
    <xf numFmtId="0" fontId="14" fillId="6" borderId="26" xfId="0" applyNumberFormat="1" applyFont="1" applyFill="1" applyBorder="1" applyAlignment="1" applyProtection="1">
      <alignment horizontal="center" vertical="top"/>
    </xf>
    <xf numFmtId="0" fontId="14" fillId="6" borderId="59" xfId="0" applyNumberFormat="1" applyFont="1" applyFill="1" applyBorder="1" applyAlignment="1" applyProtection="1">
      <alignment horizontal="center" vertical="top"/>
    </xf>
    <xf numFmtId="1" fontId="14" fillId="6" borderId="59" xfId="0" applyNumberFormat="1" applyFont="1" applyFill="1" applyBorder="1" applyAlignment="1" applyProtection="1">
      <alignment horizontal="center" vertical="top"/>
    </xf>
    <xf numFmtId="0" fontId="14" fillId="6" borderId="58" xfId="1" applyFont="1" applyFill="1" applyBorder="1" applyAlignment="1">
      <alignment horizontal="center"/>
    </xf>
    <xf numFmtId="0" fontId="14" fillId="6" borderId="4" xfId="1" applyFont="1" applyFill="1" applyBorder="1" applyAlignment="1">
      <alignment horizontal="center"/>
    </xf>
    <xf numFmtId="0" fontId="14" fillId="6" borderId="46" xfId="1" applyFont="1" applyFill="1" applyBorder="1" applyAlignment="1">
      <alignment horizontal="center"/>
    </xf>
    <xf numFmtId="0" fontId="14" fillId="6" borderId="16" xfId="1" applyFont="1" applyFill="1" applyBorder="1" applyAlignment="1">
      <alignment horizontal="center"/>
    </xf>
    <xf numFmtId="0" fontId="15" fillId="6" borderId="46" xfId="0" applyNumberFormat="1" applyFont="1" applyFill="1" applyBorder="1" applyAlignment="1">
      <alignment horizontal="center"/>
    </xf>
    <xf numFmtId="0" fontId="14" fillId="6" borderId="26" xfId="1" applyFont="1" applyFill="1" applyBorder="1" applyAlignment="1">
      <alignment horizontal="center"/>
    </xf>
    <xf numFmtId="0" fontId="14" fillId="6" borderId="29" xfId="1" applyFont="1" applyFill="1" applyBorder="1" applyAlignment="1">
      <alignment horizontal="center"/>
    </xf>
    <xf numFmtId="0" fontId="14" fillId="0" borderId="47" xfId="0" applyNumberFormat="1" applyFont="1" applyFill="1" applyBorder="1" applyAlignment="1" applyProtection="1">
      <alignment horizontal="center" vertical="center"/>
    </xf>
    <xf numFmtId="0" fontId="14" fillId="6" borderId="14" xfId="0" applyNumberFormat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6" fillId="6" borderId="60" xfId="0" applyNumberFormat="1" applyFont="1" applyFill="1" applyBorder="1" applyAlignment="1" applyProtection="1">
      <alignment horizontal="center" vertical="top"/>
    </xf>
    <xf numFmtId="0" fontId="47" fillId="6" borderId="60" xfId="0" applyNumberFormat="1" applyFont="1" applyFill="1" applyBorder="1" applyAlignment="1" applyProtection="1">
      <alignment horizontal="center" vertical="top"/>
    </xf>
    <xf numFmtId="1" fontId="17" fillId="6" borderId="8" xfId="0" applyNumberFormat="1" applyFont="1" applyFill="1" applyBorder="1" applyAlignment="1" applyProtection="1">
      <alignment horizontal="center" vertical="center"/>
    </xf>
    <xf numFmtId="1" fontId="17" fillId="6" borderId="57" xfId="0" applyNumberFormat="1" applyFont="1" applyFill="1" applyBorder="1" applyAlignment="1" applyProtection="1">
      <alignment horizontal="center" vertical="center"/>
    </xf>
    <xf numFmtId="1" fontId="14" fillId="0" borderId="4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13" fillId="0" borderId="36" xfId="0" applyNumberFormat="1" applyFont="1" applyFill="1" applyBorder="1" applyAlignment="1" applyProtection="1">
      <alignment vertical="top" wrapText="1"/>
    </xf>
    <xf numFmtId="0" fontId="21" fillId="0" borderId="50" xfId="0" applyFont="1" applyBorder="1" applyAlignment="1"/>
    <xf numFmtId="0" fontId="21" fillId="0" borderId="54" xfId="0" applyFont="1" applyBorder="1" applyAlignment="1">
      <alignment wrapText="1"/>
    </xf>
    <xf numFmtId="0" fontId="14" fillId="0" borderId="46" xfId="0" applyNumberFormat="1" applyFont="1" applyFill="1" applyBorder="1" applyAlignment="1" applyProtection="1">
      <alignment vertical="top" wrapText="1"/>
    </xf>
    <xf numFmtId="1" fontId="17" fillId="0" borderId="67" xfId="0" applyNumberFormat="1" applyFont="1" applyFill="1" applyBorder="1" applyAlignment="1" applyProtection="1">
      <alignment horizontal="center" vertical="center"/>
    </xf>
    <xf numFmtId="1" fontId="17" fillId="0" borderId="66" xfId="0" applyNumberFormat="1" applyFont="1" applyFill="1" applyBorder="1" applyAlignment="1" applyProtection="1">
      <alignment horizontal="center" vertical="center"/>
    </xf>
    <xf numFmtId="1" fontId="17" fillId="6" borderId="74" xfId="0" applyNumberFormat="1" applyFont="1" applyFill="1" applyBorder="1" applyAlignment="1" applyProtection="1">
      <alignment horizontal="center" vertical="center"/>
    </xf>
    <xf numFmtId="1" fontId="17" fillId="6" borderId="71" xfId="0" applyNumberFormat="1" applyFont="1" applyFill="1" applyBorder="1" applyAlignment="1" applyProtection="1">
      <alignment horizontal="center" vertical="center"/>
    </xf>
    <xf numFmtId="1" fontId="17" fillId="6" borderId="67" xfId="0" applyNumberFormat="1" applyFont="1" applyFill="1" applyBorder="1" applyAlignment="1" applyProtection="1">
      <alignment horizontal="center" vertical="center"/>
    </xf>
    <xf numFmtId="1" fontId="48" fillId="6" borderId="67" xfId="0" applyNumberFormat="1" applyFont="1" applyFill="1" applyBorder="1" applyAlignment="1" applyProtection="1">
      <alignment horizontal="center" vertical="center"/>
    </xf>
    <xf numFmtId="1" fontId="17" fillId="6" borderId="66" xfId="0" applyNumberFormat="1" applyFont="1" applyFill="1" applyBorder="1" applyAlignment="1" applyProtection="1">
      <alignment horizontal="center" vertical="center"/>
    </xf>
    <xf numFmtId="1" fontId="17" fillId="6" borderId="73" xfId="0" applyNumberFormat="1" applyFont="1" applyFill="1" applyBorder="1" applyAlignment="1" applyProtection="1">
      <alignment horizontal="center" vertical="center"/>
    </xf>
    <xf numFmtId="0" fontId="14" fillId="6" borderId="13" xfId="0" applyNumberFormat="1" applyFont="1" applyFill="1" applyBorder="1" applyAlignment="1" applyProtection="1">
      <alignment horizontal="left" vertical="top"/>
    </xf>
    <xf numFmtId="0" fontId="15" fillId="6" borderId="48" xfId="0" applyFont="1" applyFill="1" applyBorder="1" applyAlignment="1">
      <alignment horizontal="center"/>
    </xf>
    <xf numFmtId="0" fontId="19" fillId="0" borderId="48" xfId="0" applyFont="1" applyBorder="1" applyAlignment="1">
      <alignment horizontal="center" vertical="center" wrapText="1"/>
    </xf>
    <xf numFmtId="1" fontId="15" fillId="6" borderId="69" xfId="0" applyNumberFormat="1" applyFont="1" applyFill="1" applyBorder="1" applyAlignment="1" applyProtection="1">
      <alignment horizontal="center" vertical="top"/>
    </xf>
    <xf numFmtId="0" fontId="14" fillId="6" borderId="69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1" fontId="15" fillId="6" borderId="58" xfId="0" applyNumberFormat="1" applyFont="1" applyFill="1" applyBorder="1" applyAlignment="1" applyProtection="1">
      <alignment horizontal="center" vertical="top"/>
    </xf>
    <xf numFmtId="1" fontId="17" fillId="6" borderId="26" xfId="0" applyNumberFormat="1" applyFont="1" applyFill="1" applyBorder="1" applyAlignment="1" applyProtection="1">
      <alignment horizontal="center" vertical="top"/>
    </xf>
    <xf numFmtId="1" fontId="17" fillId="6" borderId="59" xfId="0" applyNumberFormat="1" applyFont="1" applyFill="1" applyBorder="1" applyAlignment="1" applyProtection="1">
      <alignment horizontal="center" vertical="top"/>
    </xf>
    <xf numFmtId="0" fontId="15" fillId="0" borderId="71" xfId="0" applyFont="1" applyBorder="1" applyAlignment="1"/>
    <xf numFmtId="0" fontId="17" fillId="0" borderId="29" xfId="0" applyFont="1" applyBorder="1" applyAlignment="1"/>
    <xf numFmtId="0" fontId="3" fillId="0" borderId="58" xfId="0" applyFont="1" applyBorder="1" applyAlignment="1">
      <alignment wrapText="1"/>
    </xf>
    <xf numFmtId="0" fontId="20" fillId="0" borderId="75" xfId="0" applyFont="1" applyBorder="1" applyAlignment="1">
      <alignment vertical="center" wrapText="1"/>
    </xf>
    <xf numFmtId="0" fontId="21" fillId="6" borderId="75" xfId="0" applyFont="1" applyFill="1" applyBorder="1" applyAlignment="1">
      <alignment horizontal="center"/>
    </xf>
    <xf numFmtId="0" fontId="21" fillId="6" borderId="67" xfId="0" applyFont="1" applyFill="1" applyBorder="1" applyAlignment="1">
      <alignment horizontal="center"/>
    </xf>
    <xf numFmtId="0" fontId="21" fillId="6" borderId="71" xfId="0" applyFont="1" applyFill="1" applyBorder="1" applyAlignment="1">
      <alignment horizontal="center"/>
    </xf>
    <xf numFmtId="0" fontId="13" fillId="6" borderId="52" xfId="0" applyNumberFormat="1" applyFont="1" applyFill="1" applyBorder="1" applyAlignment="1" applyProtection="1">
      <alignment vertical="top" wrapText="1"/>
    </xf>
    <xf numFmtId="0" fontId="13" fillId="6" borderId="54" xfId="0" applyNumberFormat="1" applyFont="1" applyFill="1" applyBorder="1" applyAlignment="1" applyProtection="1">
      <alignment horizontal="center" vertical="top" wrapText="1"/>
    </xf>
    <xf numFmtId="0" fontId="19" fillId="0" borderId="26" xfId="0" applyFont="1" applyBorder="1" applyAlignment="1">
      <alignment vertical="center" wrapText="1"/>
    </xf>
    <xf numFmtId="0" fontId="19" fillId="0" borderId="69" xfId="0" applyFont="1" applyBorder="1" applyAlignment="1">
      <alignment vertical="center" wrapText="1"/>
    </xf>
    <xf numFmtId="0" fontId="15" fillId="6" borderId="69" xfId="0" applyFont="1" applyFill="1" applyBorder="1" applyAlignment="1">
      <alignment horizontal="center"/>
    </xf>
    <xf numFmtId="0" fontId="15" fillId="6" borderId="59" xfId="0" applyFont="1" applyFill="1" applyBorder="1" applyAlignment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19" fillId="0" borderId="49" xfId="0" applyFont="1" applyBorder="1" applyAlignment="1">
      <alignment vertical="center" wrapText="1"/>
    </xf>
    <xf numFmtId="0" fontId="15" fillId="6" borderId="49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0" fontId="21" fillId="6" borderId="72" xfId="0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15" fillId="6" borderId="68" xfId="0" applyFont="1" applyFill="1" applyBorder="1" applyAlignment="1">
      <alignment horizontal="center"/>
    </xf>
    <xf numFmtId="0" fontId="21" fillId="6" borderId="70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3" fillId="6" borderId="50" xfId="0" applyNumberFormat="1" applyFont="1" applyFill="1" applyBorder="1" applyAlignment="1" applyProtection="1">
      <alignment horizontal="center" vertical="center" wrapText="1"/>
    </xf>
    <xf numFmtId="0" fontId="13" fillId="6" borderId="55" xfId="0" applyNumberFormat="1" applyFont="1" applyFill="1" applyBorder="1" applyAlignment="1" applyProtection="1">
      <alignment horizontal="center" vertical="center" wrapText="1"/>
    </xf>
    <xf numFmtId="0" fontId="21" fillId="6" borderId="66" xfId="0" applyFont="1" applyFill="1" applyBorder="1" applyAlignment="1">
      <alignment horizontal="center"/>
    </xf>
    <xf numFmtId="0" fontId="15" fillId="6" borderId="58" xfId="0" applyNumberFormat="1" applyFont="1" applyFill="1" applyBorder="1" applyAlignment="1">
      <alignment horizontal="center"/>
    </xf>
    <xf numFmtId="0" fontId="15" fillId="6" borderId="4" xfId="0" applyNumberFormat="1" applyFont="1" applyFill="1" applyBorder="1" applyAlignment="1">
      <alignment horizontal="center"/>
    </xf>
    <xf numFmtId="0" fontId="13" fillId="6" borderId="9" xfId="0" applyNumberFormat="1" applyFont="1" applyFill="1" applyBorder="1" applyAlignment="1" applyProtection="1">
      <alignment horizontal="center" vertical="center" wrapText="1"/>
    </xf>
    <xf numFmtId="0" fontId="13" fillId="6" borderId="2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" fontId="13" fillId="6" borderId="9" xfId="0" applyNumberFormat="1" applyFont="1" applyFill="1" applyBorder="1" applyAlignment="1" applyProtection="1">
      <alignment horizontal="center" vertical="top"/>
    </xf>
    <xf numFmtId="1" fontId="13" fillId="6" borderId="22" xfId="0" applyNumberFormat="1" applyFont="1" applyFill="1" applyBorder="1" applyAlignment="1" applyProtection="1">
      <alignment horizontal="center" vertical="top"/>
    </xf>
    <xf numFmtId="0" fontId="2" fillId="0" borderId="8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 vertical="center"/>
    </xf>
    <xf numFmtId="0" fontId="14" fillId="0" borderId="9" xfId="0" applyNumberFormat="1" applyFont="1" applyFill="1" applyBorder="1" applyAlignment="1" applyProtection="1">
      <alignment horizontal="center" vertical="top"/>
    </xf>
    <xf numFmtId="0" fontId="16" fillId="6" borderId="9" xfId="0" applyNumberFormat="1" applyFont="1" applyFill="1" applyBorder="1" applyAlignment="1" applyProtection="1">
      <alignment horizontal="center" vertical="top"/>
    </xf>
    <xf numFmtId="0" fontId="14" fillId="6" borderId="9" xfId="0" applyNumberFormat="1" applyFont="1" applyFill="1" applyBorder="1" applyAlignment="1" applyProtection="1">
      <alignment horizontal="center" vertical="top"/>
    </xf>
    <xf numFmtId="1" fontId="14" fillId="6" borderId="11" xfId="0" applyNumberFormat="1" applyFont="1" applyFill="1" applyBorder="1" applyAlignment="1" applyProtection="1">
      <alignment horizontal="center" vertical="top"/>
    </xf>
    <xf numFmtId="1" fontId="14" fillId="6" borderId="57" xfId="0" applyNumberFormat="1" applyFont="1" applyFill="1" applyBorder="1" applyAlignment="1" applyProtection="1">
      <alignment horizontal="center" vertical="top"/>
    </xf>
    <xf numFmtId="1" fontId="14" fillId="6" borderId="8" xfId="0" applyNumberFormat="1" applyFont="1" applyFill="1" applyBorder="1" applyAlignment="1" applyProtection="1">
      <alignment horizontal="center" vertical="top"/>
    </xf>
    <xf numFmtId="1" fontId="14" fillId="6" borderId="7" xfId="0" applyNumberFormat="1" applyFont="1" applyFill="1" applyBorder="1" applyAlignment="1" applyProtection="1">
      <alignment horizontal="center" vertical="top"/>
    </xf>
    <xf numFmtId="0" fontId="14" fillId="6" borderId="31" xfId="0" applyNumberFormat="1" applyFont="1" applyFill="1" applyBorder="1" applyAlignment="1" applyProtection="1">
      <alignment horizontal="left" vertical="top"/>
    </xf>
    <xf numFmtId="0" fontId="14" fillId="6" borderId="31" xfId="0" applyNumberFormat="1" applyFont="1" applyFill="1" applyBorder="1" applyAlignment="1" applyProtection="1">
      <alignment horizontal="left" vertical="top" wrapText="1"/>
    </xf>
    <xf numFmtId="0" fontId="14" fillId="6" borderId="3" xfId="0" applyNumberFormat="1" applyFont="1" applyFill="1" applyBorder="1" applyAlignment="1" applyProtection="1">
      <alignment horizontal="left" vertical="top"/>
    </xf>
    <xf numFmtId="0" fontId="14" fillId="6" borderId="76" xfId="0" applyNumberFormat="1" applyFont="1" applyFill="1" applyBorder="1" applyAlignment="1" applyProtection="1">
      <alignment horizontal="left" vertical="top"/>
    </xf>
    <xf numFmtId="1" fontId="15" fillId="6" borderId="68" xfId="0" applyNumberFormat="1" applyFont="1" applyFill="1" applyBorder="1" applyAlignment="1" applyProtection="1">
      <alignment horizontal="center" vertical="top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13" fillId="6" borderId="45" xfId="0" applyNumberFormat="1" applyFont="1" applyFill="1" applyBorder="1" applyAlignment="1" applyProtection="1">
      <alignment horizontal="center" vertical="top"/>
    </xf>
    <xf numFmtId="1" fontId="13" fillId="6" borderId="42" xfId="0" applyNumberFormat="1" applyFont="1" applyFill="1" applyBorder="1" applyAlignment="1" applyProtection="1">
      <alignment horizontal="center" vertical="top"/>
    </xf>
    <xf numFmtId="0" fontId="21" fillId="6" borderId="74" xfId="0" applyFont="1" applyFill="1" applyBorder="1" applyAlignment="1">
      <alignment horizontal="center"/>
    </xf>
    <xf numFmtId="0" fontId="17" fillId="6" borderId="42" xfId="0" applyFont="1" applyFill="1" applyBorder="1" applyAlignment="1">
      <alignment horizontal="center"/>
    </xf>
    <xf numFmtId="0" fontId="14" fillId="6" borderId="62" xfId="0" applyNumberFormat="1" applyFont="1" applyFill="1" applyBorder="1" applyAlignment="1" applyProtection="1">
      <alignment horizontal="left" vertical="top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69" xfId="0" applyNumberFormat="1" applyFont="1" applyFill="1" applyBorder="1" applyAlignment="1" applyProtection="1">
      <alignment horizontal="left" vertical="center" wrapText="1"/>
    </xf>
    <xf numFmtId="0" fontId="14" fillId="0" borderId="69" xfId="0" applyNumberFormat="1" applyFont="1" applyFill="1" applyBorder="1" applyAlignment="1" applyProtection="1">
      <alignment horizontal="center" vertical="top"/>
    </xf>
    <xf numFmtId="0" fontId="16" fillId="6" borderId="69" xfId="0" applyNumberFormat="1" applyFont="1" applyFill="1" applyBorder="1" applyAlignment="1" applyProtection="1">
      <alignment horizontal="center" vertical="top"/>
    </xf>
    <xf numFmtId="0" fontId="14" fillId="6" borderId="72" xfId="0" applyNumberFormat="1" applyFont="1" applyFill="1" applyBorder="1" applyAlignment="1" applyProtection="1">
      <alignment horizontal="center" vertical="top"/>
    </xf>
    <xf numFmtId="0" fontId="14" fillId="0" borderId="49" xfId="0" applyNumberFormat="1" applyFont="1" applyFill="1" applyBorder="1" applyAlignment="1" applyProtection="1">
      <alignment horizontal="center" vertical="top"/>
    </xf>
    <xf numFmtId="0" fontId="16" fillId="6" borderId="49" xfId="0" applyNumberFormat="1" applyFont="1" applyFill="1" applyBorder="1" applyAlignment="1" applyProtection="1">
      <alignment horizontal="center" vertical="top"/>
    </xf>
    <xf numFmtId="1" fontId="8" fillId="6" borderId="9" xfId="0" applyNumberFormat="1" applyFont="1" applyFill="1" applyBorder="1" applyAlignment="1" applyProtection="1">
      <alignment horizontal="center" vertical="center" wrapText="1"/>
    </xf>
    <xf numFmtId="1" fontId="17" fillId="5" borderId="67" xfId="0" applyNumberFormat="1" applyFont="1" applyFill="1" applyBorder="1" applyAlignment="1">
      <alignment horizontal="center"/>
    </xf>
    <xf numFmtId="0" fontId="19" fillId="6" borderId="60" xfId="0" applyNumberFormat="1" applyFont="1" applyFill="1" applyBorder="1" applyAlignment="1">
      <alignment horizontal="center"/>
    </xf>
    <xf numFmtId="0" fontId="19" fillId="6" borderId="16" xfId="0" applyNumberFormat="1" applyFont="1" applyFill="1" applyBorder="1" applyAlignment="1">
      <alignment horizontal="center"/>
    </xf>
    <xf numFmtId="1" fontId="13" fillId="0" borderId="54" xfId="0" applyNumberFormat="1" applyFont="1" applyFill="1" applyBorder="1" applyAlignment="1" applyProtection="1">
      <alignment horizontal="center" vertical="top"/>
    </xf>
    <xf numFmtId="1" fontId="17" fillId="5" borderId="9" xfId="0" applyNumberFormat="1" applyFont="1" applyFill="1" applyBorder="1" applyAlignment="1">
      <alignment horizontal="center"/>
    </xf>
    <xf numFmtId="1" fontId="17" fillId="5" borderId="22" xfId="0" applyNumberFormat="1" applyFont="1" applyFill="1" applyBorder="1" applyAlignment="1">
      <alignment horizontal="center"/>
    </xf>
    <xf numFmtId="1" fontId="14" fillId="6" borderId="6" xfId="0" applyNumberFormat="1" applyFont="1" applyFill="1" applyBorder="1" applyAlignment="1" applyProtection="1">
      <alignment horizontal="center" vertical="top"/>
    </xf>
    <xf numFmtId="0" fontId="21" fillId="6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14" fillId="6" borderId="10" xfId="0" applyNumberFormat="1" applyFont="1" applyFill="1" applyBorder="1" applyAlignment="1" applyProtection="1">
      <alignment horizontal="center" vertical="top"/>
    </xf>
    <xf numFmtId="1" fontId="14" fillId="6" borderId="22" xfId="0" applyNumberFormat="1" applyFont="1" applyFill="1" applyBorder="1" applyAlignment="1" applyProtection="1">
      <alignment horizontal="center" vertical="top"/>
    </xf>
    <xf numFmtId="0" fontId="19" fillId="0" borderId="69" xfId="0" applyFont="1" applyBorder="1" applyAlignment="1">
      <alignment horizontal="center" vertical="center" wrapText="1"/>
    </xf>
    <xf numFmtId="1" fontId="14" fillId="0" borderId="53" xfId="0" applyNumberFormat="1" applyFont="1" applyFill="1" applyBorder="1" applyAlignment="1" applyProtection="1">
      <alignment horizontal="center" vertical="top"/>
    </xf>
    <xf numFmtId="0" fontId="14" fillId="6" borderId="51" xfId="0" applyNumberFormat="1" applyFont="1" applyFill="1" applyBorder="1" applyAlignment="1" applyProtection="1">
      <alignment horizontal="center" vertical="top"/>
    </xf>
    <xf numFmtId="0" fontId="14" fillId="6" borderId="52" xfId="0" applyNumberFormat="1" applyFont="1" applyFill="1" applyBorder="1" applyAlignment="1" applyProtection="1">
      <alignment horizontal="center" vertical="top"/>
    </xf>
    <xf numFmtId="0" fontId="14" fillId="6" borderId="53" xfId="0" applyNumberFormat="1" applyFont="1" applyFill="1" applyBorder="1" applyAlignment="1" applyProtection="1">
      <alignment horizontal="center" vertical="top"/>
    </xf>
    <xf numFmtId="0" fontId="14" fillId="6" borderId="54" xfId="0" applyNumberFormat="1" applyFont="1" applyFill="1" applyBorder="1" applyAlignment="1" applyProtection="1">
      <alignment horizontal="center" vertical="top"/>
    </xf>
    <xf numFmtId="0" fontId="14" fillId="6" borderId="50" xfId="0" applyNumberFormat="1" applyFont="1" applyFill="1" applyBorder="1" applyAlignment="1" applyProtection="1">
      <alignment horizontal="center" vertical="top"/>
    </xf>
    <xf numFmtId="0" fontId="14" fillId="6" borderId="55" xfId="0" applyNumberFormat="1" applyFont="1" applyFill="1" applyBorder="1" applyAlignment="1" applyProtection="1">
      <alignment horizontal="center" vertical="top"/>
    </xf>
    <xf numFmtId="0" fontId="14" fillId="6" borderId="52" xfId="1" applyFont="1" applyFill="1" applyBorder="1" applyAlignment="1">
      <alignment horizontal="center"/>
    </xf>
    <xf numFmtId="0" fontId="14" fillId="6" borderId="54" xfId="1" applyFont="1" applyFill="1" applyBorder="1" applyAlignment="1">
      <alignment horizontal="center"/>
    </xf>
    <xf numFmtId="0" fontId="14" fillId="6" borderId="50" xfId="1" applyFont="1" applyFill="1" applyBorder="1" applyAlignment="1">
      <alignment horizontal="center"/>
    </xf>
    <xf numFmtId="0" fontId="14" fillId="6" borderId="55" xfId="1" applyFont="1" applyFill="1" applyBorder="1" applyAlignment="1">
      <alignment horizontal="center"/>
    </xf>
    <xf numFmtId="1" fontId="14" fillId="6" borderId="48" xfId="0" applyNumberFormat="1" applyFont="1" applyFill="1" applyBorder="1" applyAlignment="1" applyProtection="1">
      <alignment horizontal="center" vertical="top"/>
    </xf>
    <xf numFmtId="0" fontId="20" fillId="0" borderId="71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1" fontId="47" fillId="6" borderId="27" xfId="0" applyNumberFormat="1" applyFont="1" applyFill="1" applyBorder="1" applyAlignment="1" applyProtection="1">
      <alignment horizontal="center" vertical="top"/>
    </xf>
    <xf numFmtId="1" fontId="14" fillId="6" borderId="49" xfId="0" applyNumberFormat="1" applyFont="1" applyFill="1" applyBorder="1" applyAlignment="1" applyProtection="1">
      <alignment horizontal="center" vertical="top"/>
    </xf>
    <xf numFmtId="1" fontId="14" fillId="6" borderId="46" xfId="0" applyNumberFormat="1" applyFont="1" applyFill="1" applyBorder="1" applyAlignment="1" applyProtection="1">
      <alignment horizontal="center" vertical="top"/>
    </xf>
    <xf numFmtId="0" fontId="15" fillId="6" borderId="27" xfId="0" applyFont="1" applyFill="1" applyBorder="1" applyAlignment="1">
      <alignment horizontal="center"/>
    </xf>
    <xf numFmtId="0" fontId="13" fillId="6" borderId="10" xfId="0" applyNumberFormat="1" applyFont="1" applyFill="1" applyBorder="1" applyAlignment="1" applyProtection="1">
      <alignment horizontal="center" vertical="center" wrapText="1"/>
    </xf>
    <xf numFmtId="1" fontId="13" fillId="0" borderId="52" xfId="0" applyNumberFormat="1" applyFont="1" applyFill="1" applyBorder="1" applyAlignment="1" applyProtection="1">
      <alignment horizontal="center" vertical="top"/>
    </xf>
    <xf numFmtId="1" fontId="14" fillId="6" borderId="47" xfId="0" applyNumberFormat="1" applyFont="1" applyFill="1" applyBorder="1" applyAlignment="1" applyProtection="1">
      <alignment horizontal="center" vertical="top"/>
    </xf>
    <xf numFmtId="0" fontId="3" fillId="0" borderId="41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68" xfId="0" applyNumberFormat="1" applyFont="1" applyFill="1" applyBorder="1" applyAlignment="1" applyProtection="1">
      <alignment horizontal="center" vertical="center" wrapText="1"/>
    </xf>
    <xf numFmtId="0" fontId="3" fillId="0" borderId="63" xfId="0" applyNumberFormat="1" applyFont="1" applyFill="1" applyBorder="1" applyAlignment="1" applyProtection="1">
      <alignment horizontal="center" vertical="center" wrapText="1"/>
    </xf>
    <xf numFmtId="0" fontId="3" fillId="6" borderId="41" xfId="0" applyFont="1" applyFill="1" applyBorder="1" applyAlignment="1">
      <alignment horizontal="left" wrapText="1"/>
    </xf>
    <xf numFmtId="0" fontId="49" fillId="6" borderId="51" xfId="0" applyFont="1" applyFill="1" applyBorder="1" applyAlignment="1">
      <alignment horizontal="left" vertical="center"/>
    </xf>
    <xf numFmtId="0" fontId="13" fillId="6" borderId="50" xfId="0" applyNumberFormat="1" applyFont="1" applyFill="1" applyBorder="1" applyAlignment="1" applyProtection="1">
      <alignment horizontal="center" vertical="top" wrapText="1"/>
    </xf>
    <xf numFmtId="0" fontId="13" fillId="6" borderId="55" xfId="0" applyNumberFormat="1" applyFont="1" applyFill="1" applyBorder="1" applyAlignment="1" applyProtection="1">
      <alignment horizontal="center" vertical="top" wrapText="1"/>
    </xf>
    <xf numFmtId="0" fontId="4" fillId="0" borderId="39" xfId="0" applyNumberFormat="1" applyFont="1" applyFill="1" applyBorder="1" applyAlignment="1" applyProtection="1">
      <alignment horizontal="center" vertical="center" textRotation="90"/>
    </xf>
    <xf numFmtId="0" fontId="2" fillId="0" borderId="39" xfId="0" applyFont="1" applyBorder="1" applyAlignment="1">
      <alignment vertical="top" wrapText="1"/>
    </xf>
    <xf numFmtId="0" fontId="2" fillId="0" borderId="11" xfId="0" applyNumberFormat="1" applyFont="1" applyFill="1" applyBorder="1" applyAlignment="1" applyProtection="1">
      <alignment horizontal="center" vertical="center" textRotation="90" wrapText="1"/>
    </xf>
    <xf numFmtId="1" fontId="8" fillId="0" borderId="33" xfId="0" applyNumberFormat="1" applyFont="1" applyFill="1" applyBorder="1" applyAlignment="1" applyProtection="1">
      <alignment horizontal="center" wrapText="1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 wrapText="1"/>
      <protection locked="0"/>
    </xf>
    <xf numFmtId="0" fontId="22" fillId="0" borderId="0" xfId="3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left" vertical="top" wrapText="1"/>
      <protection locked="0"/>
    </xf>
    <xf numFmtId="0" fontId="22" fillId="0" borderId="48" xfId="3" applyNumberFormat="1" applyFont="1" applyBorder="1" applyAlignment="1" applyProtection="1">
      <alignment horizontal="center" vertical="center"/>
      <protection locked="0"/>
    </xf>
    <xf numFmtId="49" fontId="33" fillId="2" borderId="13" xfId="3" applyNumberFormat="1" applyFont="1" applyFill="1" applyBorder="1" applyAlignment="1" applyProtection="1">
      <alignment horizontal="left" vertical="center"/>
      <protection locked="0"/>
    </xf>
    <xf numFmtId="0" fontId="43" fillId="2" borderId="0" xfId="3" applyFont="1" applyFill="1" applyBorder="1" applyAlignment="1" applyProtection="1">
      <alignment horizontal="left" vertical="center"/>
      <protection locked="0"/>
    </xf>
    <xf numFmtId="49" fontId="8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32" fillId="2" borderId="0" xfId="3" applyNumberFormat="1" applyFont="1" applyFill="1" applyBorder="1" applyAlignment="1" applyProtection="1">
      <alignment horizontal="left" vertical="center" wrapText="1"/>
      <protection locked="0"/>
    </xf>
    <xf numFmtId="14" fontId="33" fillId="2" borderId="13" xfId="3" applyNumberFormat="1" applyFont="1" applyFill="1" applyBorder="1" applyAlignment="1" applyProtection="1">
      <alignment horizontal="left" vertical="center"/>
      <protection locked="0"/>
    </xf>
    <xf numFmtId="0" fontId="33" fillId="2" borderId="13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36" fillId="2" borderId="0" xfId="3" applyFont="1" applyFill="1" applyBorder="1" applyAlignment="1" applyProtection="1">
      <alignment horizontal="center" vertical="top"/>
      <protection locked="0"/>
    </xf>
    <xf numFmtId="0" fontId="21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7" fillId="2" borderId="13" xfId="3" applyNumberFormat="1" applyFont="1" applyFill="1" applyBorder="1" applyAlignment="1" applyProtection="1">
      <alignment horizontal="center" vertical="center"/>
      <protection locked="0"/>
    </xf>
    <xf numFmtId="0" fontId="7" fillId="2" borderId="13" xfId="3" applyNumberFormat="1" applyFont="1" applyFill="1" applyBorder="1" applyAlignment="1" applyProtection="1">
      <alignment horizontal="left" vertical="center"/>
      <protection locked="0"/>
    </xf>
    <xf numFmtId="0" fontId="23" fillId="0" borderId="0" xfId="3" applyFont="1" applyAlignment="1" applyProtection="1">
      <alignment horizontal="left" vertical="center"/>
      <protection locked="0"/>
    </xf>
    <xf numFmtId="0" fontId="22" fillId="0" borderId="48" xfId="3" applyNumberFormat="1" applyFont="1" applyBorder="1" applyAlignment="1" applyProtection="1">
      <alignment horizontal="center" vertical="center"/>
      <protection locked="0"/>
    </xf>
    <xf numFmtId="0" fontId="22" fillId="0" borderId="60" xfId="3" applyNumberFormat="1" applyFont="1" applyBorder="1" applyAlignment="1" applyProtection="1">
      <alignment horizontal="center" vertical="center" textRotation="90"/>
      <protection locked="0"/>
    </xf>
    <xf numFmtId="0" fontId="22" fillId="0" borderId="47" xfId="3" applyNumberFormat="1" applyFont="1" applyBorder="1" applyAlignment="1" applyProtection="1">
      <alignment horizontal="center" vertical="center" textRotation="90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5" fillId="2" borderId="48" xfId="3" applyNumberFormat="1" applyFont="1" applyFill="1" applyBorder="1" applyAlignment="1" applyProtection="1">
      <alignment horizontal="center" vertical="center"/>
      <protection locked="0"/>
    </xf>
    <xf numFmtId="0" fontId="22" fillId="4" borderId="48" xfId="3" applyNumberFormat="1" applyFont="1" applyFill="1" applyBorder="1" applyAlignment="1" applyProtection="1">
      <alignment horizontal="center" vertical="center"/>
      <protection locked="0"/>
    </xf>
    <xf numFmtId="0" fontId="26" fillId="2" borderId="48" xfId="3" applyNumberFormat="1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Alignment="1" applyProtection="1">
      <alignment horizontal="center" vertical="center"/>
      <protection locked="0"/>
    </xf>
    <xf numFmtId="0" fontId="26" fillId="2" borderId="60" xfId="3" applyNumberFormat="1" applyFont="1" applyFill="1" applyBorder="1" applyAlignment="1" applyProtection="1">
      <alignment horizontal="center"/>
      <protection locked="0"/>
    </xf>
    <xf numFmtId="0" fontId="26" fillId="2" borderId="43" xfId="3" applyNumberFormat="1" applyFont="1" applyFill="1" applyBorder="1" applyAlignment="1" applyProtection="1">
      <alignment horizontal="center"/>
      <protection locked="0"/>
    </xf>
    <xf numFmtId="0" fontId="26" fillId="2" borderId="47" xfId="3" applyNumberFormat="1" applyFont="1" applyFill="1" applyBorder="1" applyAlignment="1" applyProtection="1">
      <alignment horizontal="center"/>
      <protection locked="0"/>
    </xf>
    <xf numFmtId="0" fontId="25" fillId="2" borderId="60" xfId="3" applyNumberFormat="1" applyFont="1" applyFill="1" applyBorder="1" applyAlignment="1" applyProtection="1">
      <alignment horizontal="center" vertical="center"/>
      <protection locked="0"/>
    </xf>
    <xf numFmtId="0" fontId="25" fillId="2" borderId="43" xfId="3" applyNumberFormat="1" applyFont="1" applyFill="1" applyBorder="1" applyAlignment="1" applyProtection="1">
      <alignment horizontal="center" vertical="center"/>
      <protection locked="0"/>
    </xf>
    <xf numFmtId="0" fontId="25" fillId="2" borderId="47" xfId="3" applyNumberFormat="1" applyFont="1" applyFill="1" applyBorder="1" applyAlignment="1" applyProtection="1">
      <alignment horizontal="center" vertical="center"/>
      <protection locked="0"/>
    </xf>
    <xf numFmtId="0" fontId="26" fillId="4" borderId="48" xfId="3" applyNumberFormat="1" applyFont="1" applyFill="1" applyBorder="1" applyAlignment="1" applyProtection="1">
      <alignment horizontal="center" vertical="center"/>
      <protection locked="0"/>
    </xf>
    <xf numFmtId="0" fontId="26" fillId="2" borderId="60" xfId="3" applyNumberFormat="1" applyFont="1" applyFill="1" applyBorder="1" applyAlignment="1" applyProtection="1">
      <alignment horizontal="center" vertical="center"/>
      <protection locked="0"/>
    </xf>
    <xf numFmtId="0" fontId="26" fillId="2" borderId="43" xfId="3" applyNumberFormat="1" applyFont="1" applyFill="1" applyBorder="1" applyAlignment="1" applyProtection="1">
      <alignment horizontal="center" vertical="center"/>
      <protection locked="0"/>
    </xf>
    <xf numFmtId="0" fontId="26" fillId="2" borderId="47" xfId="3" applyNumberFormat="1" applyFont="1" applyFill="1" applyBorder="1" applyAlignment="1" applyProtection="1">
      <alignment horizontal="center" vertical="center"/>
      <protection locked="0"/>
    </xf>
    <xf numFmtId="0" fontId="27" fillId="2" borderId="60" xfId="3" applyNumberFormat="1" applyFont="1" applyFill="1" applyBorder="1" applyAlignment="1" applyProtection="1">
      <alignment horizontal="center" vertical="center"/>
      <protection locked="0"/>
    </xf>
    <xf numFmtId="0" fontId="27" fillId="2" borderId="43" xfId="3" applyNumberFormat="1" applyFont="1" applyFill="1" applyBorder="1" applyAlignment="1" applyProtection="1">
      <alignment horizontal="center" vertical="center"/>
      <protection locked="0"/>
    </xf>
    <xf numFmtId="0" fontId="27" fillId="2" borderId="47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36" xfId="3" applyFont="1" applyBorder="1" applyAlignment="1" applyProtection="1">
      <alignment horizontal="left" vertical="top" wrapText="1"/>
      <protection locked="0"/>
    </xf>
    <xf numFmtId="0" fontId="22" fillId="0" borderId="0" xfId="3" applyFont="1" applyAlignment="1" applyProtection="1">
      <alignment horizontal="left" vertical="top" wrapText="1"/>
      <protection locked="0"/>
    </xf>
    <xf numFmtId="0" fontId="22" fillId="0" borderId="36" xfId="3" applyFont="1" applyBorder="1" applyAlignment="1" applyProtection="1">
      <alignment horizontal="left" vertical="center"/>
      <protection locked="0"/>
    </xf>
    <xf numFmtId="0" fontId="28" fillId="0" borderId="0" xfId="3" applyFont="1" applyAlignment="1" applyProtection="1">
      <alignment horizontal="left" vertical="top"/>
      <protection locked="0"/>
    </xf>
    <xf numFmtId="0" fontId="22" fillId="0" borderId="48" xfId="3" applyNumberFormat="1" applyFont="1" applyBorder="1" applyAlignment="1" applyProtection="1">
      <alignment horizontal="center" vertical="center" wrapText="1"/>
      <protection locked="0"/>
    </xf>
    <xf numFmtId="0" fontId="22" fillId="0" borderId="16" xfId="3" applyNumberFormat="1" applyFont="1" applyBorder="1" applyAlignment="1" applyProtection="1">
      <alignment horizontal="center" vertical="center" wrapText="1"/>
      <protection locked="0"/>
    </xf>
    <xf numFmtId="0" fontId="22" fillId="0" borderId="18" xfId="3" applyNumberFormat="1" applyFont="1" applyBorder="1" applyAlignment="1" applyProtection="1">
      <alignment horizontal="center" vertical="center" wrapText="1"/>
      <protection locked="0"/>
    </xf>
    <xf numFmtId="0" fontId="22" fillId="0" borderId="38" xfId="3" applyNumberFormat="1" applyFont="1" applyBorder="1" applyAlignment="1" applyProtection="1">
      <alignment horizontal="center" vertical="center" wrapText="1"/>
      <protection locked="0"/>
    </xf>
    <xf numFmtId="0" fontId="22" fillId="0" borderId="5" xfId="3" applyNumberFormat="1" applyFont="1" applyBorder="1" applyAlignment="1" applyProtection="1">
      <alignment horizontal="center" vertical="center" wrapText="1"/>
      <protection locked="0"/>
    </xf>
    <xf numFmtId="0" fontId="22" fillId="0" borderId="13" xfId="3" applyNumberFormat="1" applyFont="1" applyBorder="1" applyAlignment="1" applyProtection="1">
      <alignment horizontal="center" vertical="center" wrapText="1"/>
      <protection locked="0"/>
    </xf>
    <xf numFmtId="0" fontId="22" fillId="0" borderId="37" xfId="3" applyNumberFormat="1" applyFont="1" applyBorder="1" applyAlignment="1" applyProtection="1">
      <alignment horizontal="center" vertical="center" wrapText="1"/>
      <protection locked="0"/>
    </xf>
    <xf numFmtId="0" fontId="23" fillId="0" borderId="0" xfId="3" applyFont="1" applyAlignment="1" applyProtection="1">
      <alignment horizontal="left" vertical="top"/>
      <protection locked="0"/>
    </xf>
    <xf numFmtId="0" fontId="23" fillId="0" borderId="13" xfId="3" applyFont="1" applyBorder="1" applyAlignment="1" applyProtection="1">
      <alignment horizontal="left" vertical="top"/>
      <protection locked="0"/>
    </xf>
    <xf numFmtId="0" fontId="22" fillId="0" borderId="4" xfId="3" applyNumberFormat="1" applyFont="1" applyBorder="1" applyAlignment="1" applyProtection="1">
      <alignment horizontal="center" vertical="center"/>
      <protection locked="0"/>
    </xf>
    <xf numFmtId="0" fontId="22" fillId="0" borderId="15" xfId="3" applyNumberFormat="1" applyFont="1" applyBorder="1" applyAlignment="1" applyProtection="1">
      <alignment horizontal="center" vertical="center"/>
      <protection locked="0"/>
    </xf>
    <xf numFmtId="0" fontId="22" fillId="0" borderId="28" xfId="3" applyNumberFormat="1" applyFont="1" applyBorder="1" applyAlignment="1" applyProtection="1">
      <alignment horizontal="center" vertical="center"/>
      <protection locked="0"/>
    </xf>
    <xf numFmtId="0" fontId="22" fillId="0" borderId="0" xfId="3"/>
    <xf numFmtId="0" fontId="30" fillId="0" borderId="48" xfId="3" applyNumberFormat="1" applyFont="1" applyBorder="1" applyAlignment="1" applyProtection="1">
      <alignment horizontal="center" vertical="center"/>
      <protection locked="0"/>
    </xf>
    <xf numFmtId="0" fontId="30" fillId="0" borderId="48" xfId="3" applyNumberFormat="1" applyFont="1" applyBorder="1" applyAlignment="1" applyProtection="1">
      <alignment horizontal="center" vertical="center" wrapText="1"/>
      <protection locked="0"/>
    </xf>
    <xf numFmtId="0" fontId="30" fillId="0" borderId="4" xfId="3" applyNumberFormat="1" applyFont="1" applyBorder="1" applyAlignment="1" applyProtection="1">
      <alignment horizontal="center" vertical="center"/>
      <protection locked="0"/>
    </xf>
    <xf numFmtId="0" fontId="30" fillId="0" borderId="15" xfId="3" applyNumberFormat="1" applyFont="1" applyBorder="1" applyAlignment="1" applyProtection="1">
      <alignment horizontal="center" vertical="center"/>
      <protection locked="0"/>
    </xf>
    <xf numFmtId="0" fontId="30" fillId="0" borderId="28" xfId="3" applyNumberFormat="1" applyFont="1" applyBorder="1" applyAlignment="1" applyProtection="1">
      <alignment horizontal="center" vertical="center"/>
      <protection locked="0"/>
    </xf>
    <xf numFmtId="0" fontId="22" fillId="7" borderId="48" xfId="3" applyNumberFormat="1" applyFont="1" applyFill="1" applyBorder="1" applyAlignment="1" applyProtection="1">
      <alignment horizontal="center" vertical="center"/>
      <protection locked="0"/>
    </xf>
    <xf numFmtId="0" fontId="22" fillId="7" borderId="48" xfId="3" applyNumberFormat="1" applyFont="1" applyFill="1" applyBorder="1" applyAlignment="1" applyProtection="1">
      <alignment horizontal="center" vertical="center"/>
    </xf>
    <xf numFmtId="0" fontId="22" fillId="7" borderId="4" xfId="3" applyNumberFormat="1" applyFont="1" applyFill="1" applyBorder="1" applyAlignment="1" applyProtection="1">
      <alignment horizontal="center" vertical="center"/>
      <protection locked="0"/>
    </xf>
    <xf numFmtId="0" fontId="22" fillId="7" borderId="15" xfId="3" applyNumberFormat="1" applyFont="1" applyFill="1" applyBorder="1" applyAlignment="1" applyProtection="1">
      <alignment horizontal="center" vertical="center"/>
      <protection locked="0"/>
    </xf>
    <xf numFmtId="0" fontId="22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7" borderId="48" xfId="3" applyNumberFormat="1" applyFont="1" applyFill="1" applyBorder="1" applyAlignment="1" applyProtection="1">
      <alignment horizontal="center" vertical="center"/>
    </xf>
    <xf numFmtId="0" fontId="25" fillId="7" borderId="48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 wrapText="1"/>
      <protection locked="0"/>
    </xf>
    <xf numFmtId="0" fontId="25" fillId="7" borderId="4" xfId="3" applyNumberFormat="1" applyFont="1" applyFill="1" applyBorder="1" applyAlignment="1" applyProtection="1">
      <alignment horizontal="center" vertical="center"/>
      <protection locked="0"/>
    </xf>
    <xf numFmtId="0" fontId="25" fillId="7" borderId="15" xfId="3" applyNumberFormat="1" applyFont="1" applyFill="1" applyBorder="1" applyAlignment="1" applyProtection="1">
      <alignment horizontal="center" vertical="center"/>
      <protection locked="0"/>
    </xf>
    <xf numFmtId="0" fontId="25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0" borderId="18" xfId="3" applyFont="1" applyBorder="1" applyAlignment="1" applyProtection="1">
      <alignment horizontal="center" vertical="center"/>
      <protection locked="0"/>
    </xf>
    <xf numFmtId="0" fontId="31" fillId="0" borderId="0" xfId="3" applyFont="1" applyAlignment="1" applyProtection="1">
      <alignment horizontal="center" vertical="center" wrapText="1"/>
      <protection locked="0"/>
    </xf>
    <xf numFmtId="0" fontId="22" fillId="4" borderId="0" xfId="3" applyFont="1" applyFill="1" applyBorder="1" applyAlignment="1" applyProtection="1">
      <alignment horizontal="center" vertical="center" wrapText="1"/>
      <protection locked="0"/>
    </xf>
    <xf numFmtId="0" fontId="22" fillId="4" borderId="0" xfId="3" applyFont="1" applyFill="1" applyBorder="1" applyAlignment="1" applyProtection="1">
      <alignment horizontal="center" vertical="center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25" fillId="4" borderId="0" xfId="3" applyFont="1" applyFill="1" applyBorder="1" applyAlignment="1" applyProtection="1">
      <alignment horizontal="center" vertical="center"/>
      <protection locked="0"/>
    </xf>
    <xf numFmtId="0" fontId="14" fillId="0" borderId="65" xfId="0" applyNumberFormat="1" applyFont="1" applyFill="1" applyBorder="1" applyAlignment="1" applyProtection="1">
      <alignment horizontal="center" vertical="center" wrapText="1"/>
    </xf>
    <xf numFmtId="0" fontId="14" fillId="0" borderId="66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56" xfId="0" applyNumberFormat="1" applyFont="1" applyFill="1" applyBorder="1" applyAlignment="1" applyProtection="1">
      <alignment horizontal="center" vertical="center" wrapText="1"/>
    </xf>
    <xf numFmtId="0" fontId="14" fillId="0" borderId="63" xfId="0" applyNumberFormat="1" applyFont="1" applyFill="1" applyBorder="1" applyAlignment="1" applyProtection="1">
      <alignment horizontal="center" vertical="center" wrapText="1"/>
    </xf>
    <xf numFmtId="0" fontId="14" fillId="0" borderId="5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6" borderId="6" xfId="0" applyNumberFormat="1" applyFont="1" applyFill="1" applyBorder="1" applyAlignment="1" applyProtection="1">
      <alignment horizontal="left" vertical="top"/>
    </xf>
    <xf numFmtId="0" fontId="14" fillId="6" borderId="48" xfId="0" applyNumberFormat="1" applyFont="1" applyFill="1" applyBorder="1" applyAlignment="1" applyProtection="1">
      <alignment horizontal="left" vertical="top"/>
    </xf>
    <xf numFmtId="0" fontId="14" fillId="6" borderId="7" xfId="0" applyNumberFormat="1" applyFont="1" applyFill="1" applyBorder="1" applyAlignment="1" applyProtection="1">
      <alignment horizontal="left" vertical="top"/>
    </xf>
    <xf numFmtId="0" fontId="14" fillId="6" borderId="6" xfId="0" applyNumberFormat="1" applyFont="1" applyFill="1" applyBorder="1" applyAlignment="1" applyProtection="1">
      <alignment horizontal="left" vertical="top" wrapText="1"/>
    </xf>
    <xf numFmtId="0" fontId="14" fillId="6" borderId="48" xfId="0" applyNumberFormat="1" applyFont="1" applyFill="1" applyBorder="1" applyAlignment="1" applyProtection="1">
      <alignment horizontal="left" vertical="top" wrapText="1"/>
    </xf>
    <xf numFmtId="0" fontId="14" fillId="6" borderId="7" xfId="0" applyNumberFormat="1" applyFont="1" applyFill="1" applyBorder="1" applyAlignment="1" applyProtection="1">
      <alignment horizontal="left" vertical="top" wrapText="1"/>
    </xf>
    <xf numFmtId="0" fontId="14" fillId="6" borderId="12" xfId="0" applyNumberFormat="1" applyFont="1" applyFill="1" applyBorder="1" applyAlignment="1" applyProtection="1">
      <alignment horizontal="left" vertical="top"/>
    </xf>
    <xf numFmtId="0" fontId="14" fillId="6" borderId="47" xfId="0" applyNumberFormat="1" applyFont="1" applyFill="1" applyBorder="1" applyAlignment="1" applyProtection="1">
      <alignment horizontal="left" vertical="top"/>
    </xf>
    <xf numFmtId="0" fontId="14" fillId="6" borderId="14" xfId="0" applyNumberFormat="1" applyFont="1" applyFill="1" applyBorder="1" applyAlignment="1" applyProtection="1">
      <alignment horizontal="left" vertical="top"/>
    </xf>
    <xf numFmtId="0" fontId="13" fillId="0" borderId="32" xfId="0" applyNumberFormat="1" applyFont="1" applyFill="1" applyBorder="1" applyAlignment="1" applyProtection="1">
      <alignment horizontal="center" vertical="center" textRotation="90"/>
    </xf>
    <xf numFmtId="0" fontId="13" fillId="0" borderId="55" xfId="0" applyNumberFormat="1" applyFont="1" applyFill="1" applyBorder="1" applyAlignment="1" applyProtection="1">
      <alignment horizontal="center" vertical="center" textRotation="90"/>
    </xf>
    <xf numFmtId="0" fontId="14" fillId="6" borderId="29" xfId="0" applyNumberFormat="1" applyFont="1" applyFill="1" applyBorder="1" applyAlignment="1" applyProtection="1">
      <alignment horizontal="left" vertical="top"/>
    </xf>
    <xf numFmtId="0" fontId="14" fillId="6" borderId="49" xfId="0" applyNumberFormat="1" applyFont="1" applyFill="1" applyBorder="1" applyAlignment="1" applyProtection="1">
      <alignment horizontal="left" vertical="top"/>
    </xf>
    <xf numFmtId="0" fontId="14" fillId="6" borderId="30" xfId="0" applyNumberFormat="1" applyFont="1" applyFill="1" applyBorder="1" applyAlignment="1" applyProtection="1">
      <alignment horizontal="left" vertical="top"/>
    </xf>
    <xf numFmtId="0" fontId="3" fillId="6" borderId="68" xfId="0" applyNumberFormat="1" applyFont="1" applyFill="1" applyBorder="1" applyAlignment="1" applyProtection="1">
      <alignment horizontal="center" vertical="center"/>
    </xf>
    <xf numFmtId="0" fontId="3" fillId="6" borderId="28" xfId="0" applyNumberFormat="1" applyFont="1" applyFill="1" applyBorder="1" applyAlignment="1" applyProtection="1">
      <alignment horizontal="center" vertical="center"/>
    </xf>
    <xf numFmtId="0" fontId="7" fillId="0" borderId="63" xfId="0" applyNumberFormat="1" applyFont="1" applyFill="1" applyBorder="1" applyAlignment="1" applyProtection="1">
      <alignment horizontal="left" vertical="top"/>
    </xf>
    <xf numFmtId="0" fontId="4" fillId="0" borderId="71" xfId="0" applyNumberFormat="1" applyFont="1" applyFill="1" applyBorder="1" applyAlignment="1" applyProtection="1">
      <alignment horizontal="center" vertical="center" textRotation="90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0" fontId="2" fillId="0" borderId="72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top"/>
    </xf>
    <xf numFmtId="0" fontId="6" fillId="0" borderId="24" xfId="0" applyNumberFormat="1" applyFont="1" applyFill="1" applyBorder="1" applyAlignment="1" applyProtection="1">
      <alignment horizontal="center" vertical="top"/>
    </xf>
    <xf numFmtId="0" fontId="2" fillId="0" borderId="40" xfId="0" applyNumberFormat="1" applyFont="1" applyFill="1" applyBorder="1" applyAlignment="1" applyProtection="1">
      <alignment horizontal="center" vertical="center" textRotation="90" wrapText="1"/>
    </xf>
    <xf numFmtId="0" fontId="3" fillId="0" borderId="40" xfId="0" applyNumberFormat="1" applyFont="1" applyFill="1" applyBorder="1" applyAlignment="1" applyProtection="1">
      <alignment horizontal="center" vertical="center" textRotation="90" wrapText="1"/>
    </xf>
    <xf numFmtId="0" fontId="3" fillId="0" borderId="51" xfId="0" applyNumberFormat="1" applyFont="1" applyFill="1" applyBorder="1" applyAlignment="1" applyProtection="1">
      <alignment horizontal="center" vertical="center" textRotation="90" wrapText="1"/>
    </xf>
    <xf numFmtId="0" fontId="2" fillId="0" borderId="74" xfId="0" applyNumberFormat="1" applyFont="1" applyFill="1" applyBorder="1" applyAlignment="1" applyProtection="1">
      <alignment horizontal="center" vertical="center" textRotation="90" wrapText="1"/>
    </xf>
    <xf numFmtId="0" fontId="2" fillId="0" borderId="51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57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top"/>
    </xf>
    <xf numFmtId="0" fontId="2" fillId="0" borderId="26" xfId="0" applyNumberFormat="1" applyFont="1" applyFill="1" applyBorder="1" applyAlignment="1" applyProtection="1">
      <alignment horizontal="center" vertical="top" wrapText="1"/>
    </xf>
    <xf numFmtId="0" fontId="2" fillId="0" borderId="68" xfId="0" applyNumberFormat="1" applyFont="1" applyFill="1" applyBorder="1" applyAlignment="1" applyProtection="1">
      <alignment horizontal="center" vertical="top" wrapText="1"/>
    </xf>
    <xf numFmtId="0" fontId="2" fillId="0" borderId="69" xfId="0" applyNumberFormat="1" applyFont="1" applyFill="1" applyBorder="1" applyAlignment="1" applyProtection="1">
      <alignment horizontal="center" vertical="top" wrapText="1"/>
    </xf>
    <xf numFmtId="0" fontId="2" fillId="0" borderId="59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top" wrapText="1"/>
    </xf>
    <xf numFmtId="0" fontId="2" fillId="0" borderId="38" xfId="0" applyNumberFormat="1" applyFont="1" applyFill="1" applyBorder="1" applyAlignment="1" applyProtection="1">
      <alignment horizontal="center" vertical="top" wrapText="1"/>
    </xf>
    <xf numFmtId="0" fontId="2" fillId="0" borderId="60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50" xfId="0" applyNumberFormat="1" applyFont="1" applyFill="1" applyBorder="1" applyAlignment="1" applyProtection="1">
      <alignment horizontal="center" vertical="center" textRotation="90" wrapText="1"/>
    </xf>
    <xf numFmtId="0" fontId="2" fillId="0" borderId="60" xfId="0" applyNumberFormat="1" applyFont="1" applyFill="1" applyBorder="1" applyAlignment="1" applyProtection="1">
      <alignment horizontal="center" vertical="center" textRotation="90" wrapText="1"/>
    </xf>
    <xf numFmtId="0" fontId="2" fillId="0" borderId="43" xfId="0" applyNumberFormat="1" applyFont="1" applyFill="1" applyBorder="1" applyAlignment="1" applyProtection="1">
      <alignment horizontal="center" vertical="center" textRotation="90" wrapText="1"/>
    </xf>
    <xf numFmtId="0" fontId="2" fillId="0" borderId="53" xfId="0" applyNumberFormat="1" applyFont="1" applyFill="1" applyBorder="1" applyAlignment="1" applyProtection="1">
      <alignment horizontal="center" vertical="center" textRotation="90" wrapText="1"/>
    </xf>
    <xf numFmtId="0" fontId="2" fillId="0" borderId="56" xfId="0" applyNumberFormat="1" applyFont="1" applyFill="1" applyBorder="1" applyAlignment="1" applyProtection="1">
      <alignment horizontal="center" vertical="center" wrapText="1"/>
    </xf>
    <xf numFmtId="0" fontId="2" fillId="0" borderId="63" xfId="0" applyNumberFormat="1" applyFont="1" applyFill="1" applyBorder="1" applyAlignment="1" applyProtection="1">
      <alignment horizontal="center" vertical="center" wrapText="1"/>
    </xf>
    <xf numFmtId="0" fontId="2" fillId="0" borderId="64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32" xfId="0" applyNumberFormat="1" applyFont="1" applyFill="1" applyBorder="1" applyAlignment="1" applyProtection="1">
      <alignment horizontal="center" vertical="center" textRotation="90" wrapText="1"/>
    </xf>
    <xf numFmtId="0" fontId="2" fillId="0" borderId="55" xfId="0" applyNumberFormat="1" applyFont="1" applyFill="1" applyBorder="1" applyAlignment="1" applyProtection="1">
      <alignment horizontal="center" vertical="center" textRotation="90" wrapText="1"/>
    </xf>
  </cellXfs>
  <cellStyles count="4">
    <cellStyle name="Excel Built-in Normal" xfId="1"/>
    <cellStyle name="Обычный" xfId="0" builtinId="0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79375</xdr:colOff>
      <xdr:row>48</xdr:row>
      <xdr:rowOff>111125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143" t="8657" r="56893" b="14688"/>
        <a:stretch/>
      </xdr:blipFill>
      <xdr:spPr>
        <a:xfrm>
          <a:off x="0" y="0"/>
          <a:ext cx="10937875" cy="773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3</xdr:col>
      <xdr:colOff>314325</xdr:colOff>
      <xdr:row>7</xdr:row>
      <xdr:rowOff>142875</xdr:rowOff>
    </xdr:to>
    <xdr:pic>
      <xdr:nvPicPr>
        <xdr:cNvPr id="4129" name="Рисунок 2" descr="значок">
          <a:extLst>
            <a:ext uri="{FF2B5EF4-FFF2-40B4-BE49-F238E27FC236}">
              <a16:creationId xmlns:a16="http://schemas.microsoft.com/office/drawing/2014/main" id="{D94549E2-2872-4568-9FE3-26871D8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33400"/>
          <a:ext cx="7810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85725</xdr:rowOff>
    </xdr:from>
    <xdr:to>
      <xdr:col>5</xdr:col>
      <xdr:colOff>123825</xdr:colOff>
      <xdr:row>5</xdr:row>
      <xdr:rowOff>76200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D3EC1979-37FC-4F9F-862F-BB5F7AB1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895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98534</xdr:colOff>
      <xdr:row>8</xdr:row>
      <xdr:rowOff>87586</xdr:rowOff>
    </xdr:from>
    <xdr:ext cx="184731" cy="264560"/>
    <xdr:sp macro="" textlink="">
      <xdr:nvSpPr>
        <xdr:cNvPr id="2" name="TextBox 1"/>
        <xdr:cNvSpPr txBox="1"/>
      </xdr:nvSpPr>
      <xdr:spPr>
        <a:xfrm>
          <a:off x="5452241" y="386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Z75" sqref="Z75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38"/>
  <sheetViews>
    <sheetView zoomScale="60" zoomScaleNormal="60" workbookViewId="0">
      <selection activeCell="P59" sqref="P59"/>
    </sheetView>
  </sheetViews>
  <sheetFormatPr defaultRowHeight="12.75" x14ac:dyDescent="0.2"/>
  <cols>
    <col min="1" max="1" width="4.7109375" customWidth="1"/>
    <col min="2" max="2" width="4" customWidth="1"/>
    <col min="3" max="3" width="4.28515625" customWidth="1"/>
    <col min="4" max="5" width="4.140625" customWidth="1"/>
    <col min="6" max="6" width="3.7109375" customWidth="1"/>
    <col min="7" max="7" width="4.42578125" customWidth="1"/>
    <col min="8" max="8" width="3.7109375" customWidth="1"/>
    <col min="9" max="9" width="3.85546875" customWidth="1"/>
    <col min="10" max="10" width="3.28515625" customWidth="1"/>
    <col min="11" max="11" width="4.5703125" customWidth="1"/>
    <col min="12" max="12" width="4.140625" customWidth="1"/>
    <col min="13" max="13" width="4" customWidth="1"/>
    <col min="14" max="14" width="3.7109375" customWidth="1"/>
    <col min="15" max="16" width="4" customWidth="1"/>
    <col min="17" max="17" width="3.85546875" customWidth="1"/>
    <col min="18" max="19" width="4" customWidth="1"/>
    <col min="20" max="20" width="3.85546875" customWidth="1"/>
    <col min="21" max="21" width="3.5703125" customWidth="1"/>
    <col min="22" max="22" width="1.7109375" customWidth="1"/>
    <col min="23" max="23" width="1.5703125" customWidth="1"/>
    <col min="24" max="24" width="1.42578125" customWidth="1"/>
    <col min="25" max="25" width="1.85546875" customWidth="1"/>
    <col min="26" max="26" width="1.42578125" customWidth="1"/>
    <col min="27" max="27" width="3.85546875" customWidth="1"/>
    <col min="28" max="28" width="3.7109375" customWidth="1"/>
    <col min="29" max="29" width="3.28515625" customWidth="1"/>
    <col min="30" max="30" width="3.5703125" customWidth="1"/>
    <col min="31" max="31" width="2.28515625" customWidth="1"/>
    <col min="32" max="32" width="1.7109375" customWidth="1"/>
    <col min="33" max="33" width="2" customWidth="1"/>
    <col min="34" max="34" width="1.5703125" customWidth="1"/>
    <col min="35" max="35" width="2.140625" customWidth="1"/>
    <col min="36" max="36" width="1.42578125" customWidth="1"/>
    <col min="37" max="37" width="1.7109375" customWidth="1"/>
    <col min="38" max="38" width="1.5703125" customWidth="1"/>
    <col min="39" max="39" width="5.42578125" customWidth="1"/>
    <col min="40" max="40" width="3.140625" customWidth="1"/>
    <col min="41" max="41" width="1.28515625" customWidth="1"/>
    <col min="42" max="42" width="1.42578125" customWidth="1"/>
    <col min="43" max="44" width="1.85546875" customWidth="1"/>
    <col min="45" max="45" width="1.28515625" customWidth="1"/>
    <col min="46" max="46" width="1.85546875" customWidth="1"/>
    <col min="47" max="47" width="1.5703125" customWidth="1"/>
    <col min="48" max="48" width="1.7109375" customWidth="1"/>
    <col min="49" max="49" width="1.42578125" customWidth="1"/>
    <col min="50" max="50" width="1.28515625" customWidth="1"/>
    <col min="51" max="51" width="1.140625" customWidth="1"/>
    <col min="52" max="52" width="1.7109375" customWidth="1"/>
    <col min="53" max="53" width="1.28515625" customWidth="1"/>
    <col min="54" max="54" width="1.140625" customWidth="1"/>
    <col min="55" max="55" width="25.85546875" customWidth="1"/>
  </cols>
  <sheetData>
    <row r="4" spans="1:55" ht="15.75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R4" s="82"/>
      <c r="S4" s="82"/>
      <c r="T4" s="82"/>
      <c r="U4" s="82"/>
      <c r="V4" s="82"/>
      <c r="W4" s="82"/>
      <c r="X4" s="82"/>
      <c r="Y4" s="82"/>
      <c r="Z4" s="83" t="s">
        <v>75</v>
      </c>
      <c r="AA4" s="82"/>
      <c r="AB4" s="82"/>
      <c r="AC4" s="82"/>
      <c r="AD4" s="82"/>
      <c r="AE4" s="82"/>
      <c r="AF4" s="82"/>
      <c r="AG4" s="82"/>
      <c r="AH4" s="82"/>
      <c r="AI4" s="84"/>
      <c r="AJ4" s="81"/>
      <c r="AK4" s="81"/>
      <c r="AL4" s="81"/>
      <c r="AM4" s="81"/>
      <c r="AN4" s="81"/>
      <c r="AO4" s="81"/>
      <c r="AP4" s="81"/>
      <c r="AQ4" s="81"/>
      <c r="AR4" s="81"/>
      <c r="AS4" s="85"/>
      <c r="AT4" s="85"/>
      <c r="AU4" s="85"/>
      <c r="AV4" s="85"/>
      <c r="AW4" s="85"/>
      <c r="AX4" s="57"/>
      <c r="AY4" s="57"/>
      <c r="AZ4" s="57"/>
      <c r="BA4" s="57"/>
      <c r="BB4" s="57"/>
      <c r="BC4" s="57"/>
    </row>
    <row r="5" spans="1:55" ht="15.75" x14ac:dyDescent="0.25">
      <c r="A5" s="81"/>
      <c r="B5" s="81"/>
      <c r="C5" s="81"/>
      <c r="D5" s="57"/>
      <c r="E5" s="62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58" t="s">
        <v>76</v>
      </c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5"/>
      <c r="AV5" s="85"/>
      <c r="AW5" s="85"/>
      <c r="AX5" s="85"/>
      <c r="AY5" s="57"/>
      <c r="AZ5" s="57"/>
      <c r="BA5" s="57"/>
      <c r="BB5" s="57"/>
      <c r="BC5" s="57"/>
    </row>
    <row r="6" spans="1:55" ht="15.7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58" t="s">
        <v>77</v>
      </c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5"/>
      <c r="AT6" s="85"/>
      <c r="AU6" s="85"/>
      <c r="AV6" s="85"/>
      <c r="AW6" s="85"/>
      <c r="AX6" s="57"/>
      <c r="AY6" s="57"/>
      <c r="AZ6" s="57"/>
      <c r="BA6" s="57"/>
      <c r="BB6" s="57"/>
      <c r="BC6" s="57"/>
    </row>
    <row r="7" spans="1:55" ht="15.7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57"/>
      <c r="BA7" s="57"/>
      <c r="BB7" s="57"/>
      <c r="BC7" s="57"/>
    </row>
    <row r="8" spans="1:55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57"/>
      <c r="BA8" s="57"/>
      <c r="BB8" s="57"/>
      <c r="BC8" s="57"/>
    </row>
    <row r="9" spans="1:55" ht="15.75" x14ac:dyDescent="0.25">
      <c r="A9" s="60" t="s">
        <v>229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60" t="s">
        <v>78</v>
      </c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57"/>
      <c r="BA9" s="57"/>
      <c r="BB9" s="57"/>
      <c r="BC9" s="57"/>
    </row>
    <row r="10" spans="1:55" ht="15.75" x14ac:dyDescent="0.25">
      <c r="A10" s="86" t="s">
        <v>230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6" t="s">
        <v>231</v>
      </c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57"/>
      <c r="BA10" s="57"/>
      <c r="BB10" s="57"/>
      <c r="BC10" s="57"/>
    </row>
    <row r="11" spans="1:55" ht="15.7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57"/>
      <c r="BA11" s="57"/>
      <c r="BB11" s="57"/>
      <c r="BC11" s="57"/>
    </row>
    <row r="12" spans="1:55" ht="18.75" x14ac:dyDescent="0.3">
      <c r="A12" s="81" t="s">
        <v>232</v>
      </c>
      <c r="B12" s="81"/>
      <c r="C12" s="81"/>
      <c r="D12" s="81"/>
      <c r="E12" s="81"/>
      <c r="F12" s="81"/>
      <c r="G12" s="81"/>
      <c r="H12" s="8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7" t="s">
        <v>233</v>
      </c>
      <c r="AK12" s="81"/>
      <c r="AL12" s="81"/>
      <c r="AM12" s="81"/>
      <c r="AN12" s="81"/>
      <c r="AO12" s="81"/>
      <c r="AP12" s="81"/>
      <c r="AQ12" s="86"/>
      <c r="AR12" s="81"/>
      <c r="AS12" s="81"/>
      <c r="AT12" s="81"/>
      <c r="AU12" s="81"/>
      <c r="AV12" s="81"/>
      <c r="AW12" s="81"/>
      <c r="AX12" s="81"/>
      <c r="AY12" s="81"/>
      <c r="AZ12" s="57"/>
      <c r="BA12" s="57"/>
      <c r="BB12" s="57"/>
      <c r="BC12" s="57"/>
    </row>
    <row r="13" spans="1:55" ht="15.7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57"/>
      <c r="BA13" s="57"/>
      <c r="BB13" s="57"/>
      <c r="BC13" s="57"/>
    </row>
    <row r="14" spans="1:55" ht="15.75" x14ac:dyDescent="0.25">
      <c r="A14" s="88" t="s">
        <v>297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8" t="s">
        <v>297</v>
      </c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9"/>
      <c r="BA14" s="89"/>
      <c r="BB14" s="89"/>
      <c r="BC14" s="89"/>
    </row>
    <row r="15" spans="1:55" ht="15.75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57"/>
      <c r="BA15" s="57"/>
      <c r="BB15" s="57"/>
      <c r="BC15" s="57"/>
    </row>
    <row r="16" spans="1:55" ht="15.75" x14ac:dyDescent="0.25">
      <c r="A16" s="508" t="s">
        <v>234</v>
      </c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81"/>
      <c r="AX16" s="81"/>
      <c r="AY16" s="81"/>
      <c r="AZ16" s="57"/>
      <c r="BA16" s="57"/>
      <c r="BB16" s="57"/>
      <c r="BC16" s="57"/>
    </row>
    <row r="17" spans="1:55" ht="15.75" x14ac:dyDescent="0.25">
      <c r="A17" s="509" t="s">
        <v>235</v>
      </c>
      <c r="B17" s="509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82"/>
      <c r="AX17" s="82"/>
      <c r="AY17" s="82"/>
      <c r="AZ17" s="89"/>
      <c r="BA17" s="89"/>
      <c r="BB17" s="89"/>
      <c r="BC17" s="89"/>
    </row>
    <row r="18" spans="1:55" ht="15.75" x14ac:dyDescent="0.25">
      <c r="A18" s="510" t="s">
        <v>236</v>
      </c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82"/>
      <c r="AX18" s="82"/>
      <c r="AY18" s="82"/>
      <c r="AZ18" s="89"/>
      <c r="BA18" s="89"/>
      <c r="BB18" s="89"/>
      <c r="BC18" s="89"/>
    </row>
    <row r="19" spans="1:55" ht="18.75" x14ac:dyDescent="0.25">
      <c r="A19" s="511" t="s">
        <v>250</v>
      </c>
      <c r="B19" s="511"/>
      <c r="C19" s="511"/>
      <c r="D19" s="511"/>
      <c r="E19" s="511"/>
      <c r="F19" s="91"/>
      <c r="G19" s="512" t="s">
        <v>251</v>
      </c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82"/>
      <c r="AX19" s="82"/>
      <c r="AY19" s="82"/>
      <c r="AZ19" s="89"/>
      <c r="BA19" s="89"/>
      <c r="BB19" s="89"/>
      <c r="BC19" s="89"/>
    </row>
    <row r="20" spans="1:55" ht="15.75" x14ac:dyDescent="0.25">
      <c r="A20" s="507"/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92"/>
      <c r="AW20" s="81"/>
      <c r="AX20" s="81"/>
      <c r="AY20" s="81"/>
      <c r="AZ20" s="57"/>
      <c r="BA20" s="57"/>
      <c r="BB20" s="57"/>
      <c r="BC20" s="57"/>
    </row>
    <row r="21" spans="1:55" ht="15.75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498" t="s">
        <v>237</v>
      </c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4"/>
      <c r="AX21" s="94"/>
      <c r="AY21" s="94"/>
      <c r="AZ21" s="93"/>
      <c r="BA21" s="93"/>
      <c r="BB21" s="93"/>
      <c r="BC21" s="93"/>
    </row>
    <row r="22" spans="1:5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57"/>
      <c r="BA22" s="57"/>
      <c r="BB22" s="57"/>
      <c r="BC22" s="57"/>
    </row>
    <row r="23" spans="1:55" ht="15.75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 t="s">
        <v>238</v>
      </c>
      <c r="P23" s="96"/>
      <c r="Q23" s="96"/>
      <c r="R23" s="96"/>
      <c r="S23" s="96"/>
      <c r="T23" s="96"/>
      <c r="U23" s="96"/>
      <c r="V23" s="96"/>
      <c r="W23" s="96"/>
      <c r="X23" s="96"/>
      <c r="Y23" s="96" t="s">
        <v>252</v>
      </c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89"/>
      <c r="BA23" s="89"/>
      <c r="BB23" s="89"/>
      <c r="BC23" s="89"/>
    </row>
    <row r="24" spans="1:55" ht="15.75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89"/>
      <c r="BA24" s="89"/>
      <c r="BB24" s="89"/>
      <c r="BC24" s="89"/>
    </row>
    <row r="25" spans="1:55" ht="15.75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89"/>
      <c r="BA25" s="89"/>
      <c r="BB25" s="89"/>
      <c r="BC25" s="89"/>
    </row>
    <row r="26" spans="1:55" ht="15.75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239</v>
      </c>
      <c r="P26" s="96"/>
      <c r="Q26" s="96"/>
      <c r="R26" s="96"/>
      <c r="S26" s="96"/>
      <c r="T26" s="96"/>
      <c r="U26" s="96"/>
      <c r="V26" s="96"/>
      <c r="W26" s="96" t="s">
        <v>240</v>
      </c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89"/>
      <c r="BA26" s="89"/>
      <c r="BB26" s="89"/>
      <c r="BC26" s="89"/>
    </row>
    <row r="27" spans="1:55" ht="15.7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57"/>
      <c r="BA27" s="57"/>
      <c r="BB27" s="57"/>
      <c r="BC27" s="57"/>
    </row>
    <row r="28" spans="1:55" ht="15.75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 t="s">
        <v>241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499" t="s">
        <v>242</v>
      </c>
      <c r="AB28" s="499"/>
      <c r="AC28" s="499"/>
      <c r="AD28" s="499"/>
      <c r="AE28" s="499"/>
      <c r="AF28" s="82" t="s">
        <v>243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89"/>
      <c r="BA28" s="89"/>
      <c r="BB28" s="89"/>
      <c r="BC28" s="89"/>
    </row>
    <row r="29" spans="1:55" ht="15.75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57"/>
      <c r="BA29" s="57"/>
      <c r="BB29" s="57"/>
      <c r="BC29" s="57"/>
    </row>
    <row r="30" spans="1:55" ht="15.75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00" t="s">
        <v>244</v>
      </c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1"/>
    </row>
    <row r="31" spans="1:55" ht="15.75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502" t="s">
        <v>245</v>
      </c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</row>
    <row r="32" spans="1:55" ht="15.75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503"/>
      <c r="AJ32" s="503"/>
      <c r="AK32" s="503"/>
      <c r="AL32" s="503"/>
      <c r="AM32" s="503"/>
      <c r="AN32" s="503"/>
      <c r="AO32" s="503"/>
      <c r="AP32" s="503"/>
      <c r="AQ32" s="503"/>
      <c r="AR32" s="503"/>
      <c r="AS32" s="503"/>
      <c r="AT32" s="503"/>
      <c r="AU32" s="503"/>
      <c r="AV32" s="503"/>
      <c r="AW32" s="503"/>
      <c r="AX32" s="503"/>
      <c r="AY32" s="503"/>
      <c r="AZ32" s="503"/>
      <c r="BA32" s="503"/>
      <c r="BB32" s="503"/>
      <c r="BC32" s="503"/>
    </row>
    <row r="33" spans="1:55" ht="15.75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 t="s">
        <v>246</v>
      </c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504">
        <v>41488</v>
      </c>
      <c r="AD33" s="505"/>
      <c r="AE33" s="505"/>
      <c r="AF33" s="505"/>
      <c r="AG33" s="505"/>
      <c r="AH33" s="96"/>
      <c r="AI33" s="506" t="s">
        <v>247</v>
      </c>
      <c r="AJ33" s="506"/>
      <c r="AK33" s="505">
        <v>730</v>
      </c>
      <c r="AL33" s="505"/>
      <c r="AM33" s="505"/>
      <c r="AN33" s="505"/>
      <c r="AO33" s="505"/>
      <c r="AP33" s="505"/>
      <c r="AQ33" s="96"/>
      <c r="AR33" s="96"/>
      <c r="AS33" s="96"/>
      <c r="AT33" s="96"/>
      <c r="AU33" s="96"/>
      <c r="AV33" s="96"/>
      <c r="AW33" s="96"/>
      <c r="AX33" s="96"/>
      <c r="AY33" s="96"/>
      <c r="AZ33" s="89"/>
      <c r="BA33" s="89"/>
      <c r="BB33" s="89"/>
      <c r="BC33" s="89"/>
    </row>
    <row r="34" spans="1:55" ht="15.75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57"/>
      <c r="BA34" s="57"/>
      <c r="BB34" s="57"/>
      <c r="BC34" s="57"/>
    </row>
    <row r="35" spans="1:55" ht="15.75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 t="s">
        <v>248</v>
      </c>
      <c r="P35" s="96"/>
      <c r="Q35" s="96"/>
      <c r="R35" s="96"/>
      <c r="S35" s="497" t="s">
        <v>316</v>
      </c>
      <c r="T35" s="497"/>
      <c r="U35" s="497"/>
      <c r="V35" s="497"/>
      <c r="W35" s="497"/>
      <c r="X35" s="96"/>
      <c r="Y35" s="96"/>
      <c r="Z35" s="96"/>
      <c r="AA35" s="96" t="s">
        <v>249</v>
      </c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497" t="s">
        <v>296</v>
      </c>
      <c r="AO35" s="497"/>
      <c r="AP35" s="497"/>
      <c r="AQ35" s="497"/>
      <c r="AR35" s="497"/>
      <c r="AS35" s="96"/>
      <c r="AT35" s="96"/>
      <c r="AU35" s="96"/>
      <c r="AV35" s="96"/>
      <c r="AW35" s="96"/>
      <c r="AX35" s="96"/>
      <c r="AY35" s="96"/>
      <c r="AZ35" s="89"/>
      <c r="BA35" s="89"/>
      <c r="BB35" s="89"/>
      <c r="BC35" s="89"/>
    </row>
    <row r="36" spans="1:55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</row>
    <row r="38" spans="1:55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</row>
  </sheetData>
  <mergeCells count="17">
    <mergeCell ref="A20:F20"/>
    <mergeCell ref="G20:AU20"/>
    <mergeCell ref="A16:AV16"/>
    <mergeCell ref="A17:AV17"/>
    <mergeCell ref="A18:AV18"/>
    <mergeCell ref="A19:E19"/>
    <mergeCell ref="G19:AV19"/>
    <mergeCell ref="S35:W35"/>
    <mergeCell ref="AN35:AR35"/>
    <mergeCell ref="O21:AB21"/>
    <mergeCell ref="AA28:AE28"/>
    <mergeCell ref="O30:BC30"/>
    <mergeCell ref="AI31:BC31"/>
    <mergeCell ref="AI32:BC32"/>
    <mergeCell ref="AC33:AG33"/>
    <mergeCell ref="AI33:AJ33"/>
    <mergeCell ref="AK33:AP3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7"/>
  <sheetViews>
    <sheetView zoomScale="95" zoomScaleNormal="95" zoomScaleSheetLayoutView="100" workbookViewId="0">
      <selection activeCell="A11" sqref="A11:BI148"/>
    </sheetView>
  </sheetViews>
  <sheetFormatPr defaultColWidth="12.5703125" defaultRowHeight="13.5" customHeight="1" x14ac:dyDescent="0.15"/>
  <cols>
    <col min="1" max="1" width="5.5703125" style="493" customWidth="1"/>
    <col min="2" max="61" width="2.85546875" style="493" customWidth="1"/>
    <col min="62" max="16384" width="12.5703125" style="493"/>
  </cols>
  <sheetData>
    <row r="1" spans="1:55" ht="13.5" customHeight="1" x14ac:dyDescent="0.25">
      <c r="AG1" s="58" t="s">
        <v>75</v>
      </c>
    </row>
    <row r="2" spans="1:55" ht="13.5" customHeight="1" x14ac:dyDescent="0.25">
      <c r="AG2" s="58" t="s">
        <v>76</v>
      </c>
    </row>
    <row r="3" spans="1:55" ht="13.5" customHeight="1" x14ac:dyDescent="0.25">
      <c r="AG3" s="58" t="s">
        <v>77</v>
      </c>
    </row>
    <row r="6" spans="1:55" ht="13.5" customHeight="1" x14ac:dyDescent="0.25">
      <c r="F6" s="59"/>
      <c r="AJ6" s="60" t="s">
        <v>78</v>
      </c>
    </row>
    <row r="7" spans="1:55" ht="13.5" customHeight="1" x14ac:dyDescent="0.25">
      <c r="F7" s="61"/>
      <c r="AJ7" s="61" t="s">
        <v>79</v>
      </c>
    </row>
    <row r="8" spans="1:55" ht="13.5" customHeight="1" x14ac:dyDescent="0.15">
      <c r="AJ8" s="74"/>
      <c r="AK8" s="74"/>
      <c r="AL8" s="74"/>
      <c r="AM8" s="74"/>
      <c r="AN8" s="74"/>
      <c r="AO8" s="74"/>
      <c r="AP8" s="74"/>
      <c r="AQ8" s="74"/>
    </row>
    <row r="9" spans="1:55" ht="13.5" customHeight="1" x14ac:dyDescent="0.25">
      <c r="F9" s="61"/>
      <c r="AJ9" s="61" t="s">
        <v>80</v>
      </c>
    </row>
    <row r="10" spans="1:55" ht="7.5" customHeight="1" x14ac:dyDescent="0.15">
      <c r="A10" s="491"/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</row>
    <row r="11" spans="1:55" ht="19.5" customHeight="1" x14ac:dyDescent="0.25">
      <c r="A11" s="513" t="s">
        <v>81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62" t="s">
        <v>226</v>
      </c>
      <c r="Y11" s="63"/>
    </row>
    <row r="12" spans="1:55" ht="11.25" customHeight="1" x14ac:dyDescent="0.15">
      <c r="A12" s="514" t="s">
        <v>82</v>
      </c>
      <c r="B12" s="514" t="s">
        <v>83</v>
      </c>
      <c r="C12" s="514"/>
      <c r="D12" s="514"/>
      <c r="E12" s="514"/>
      <c r="F12" s="515" t="s">
        <v>84</v>
      </c>
      <c r="G12" s="514" t="s">
        <v>85</v>
      </c>
      <c r="H12" s="514"/>
      <c r="I12" s="514"/>
      <c r="J12" s="515" t="s">
        <v>86</v>
      </c>
      <c r="K12" s="514" t="s">
        <v>87</v>
      </c>
      <c r="L12" s="514"/>
      <c r="M12" s="514"/>
      <c r="N12" s="496"/>
      <c r="O12" s="514" t="s">
        <v>88</v>
      </c>
      <c r="P12" s="514"/>
      <c r="Q12" s="514"/>
      <c r="R12" s="514"/>
      <c r="S12" s="515" t="s">
        <v>89</v>
      </c>
      <c r="T12" s="514" t="s">
        <v>90</v>
      </c>
      <c r="U12" s="514"/>
      <c r="V12" s="514"/>
      <c r="W12" s="515" t="s">
        <v>91</v>
      </c>
      <c r="X12" s="514" t="s">
        <v>92</v>
      </c>
      <c r="Y12" s="514"/>
      <c r="Z12" s="514"/>
      <c r="AA12" s="515" t="s">
        <v>93</v>
      </c>
      <c r="AB12" s="514" t="s">
        <v>94</v>
      </c>
      <c r="AC12" s="514"/>
      <c r="AD12" s="514"/>
      <c r="AE12" s="514"/>
      <c r="AF12" s="515" t="s">
        <v>95</v>
      </c>
      <c r="AG12" s="514" t="s">
        <v>96</v>
      </c>
      <c r="AH12" s="514"/>
      <c r="AI12" s="514"/>
      <c r="AJ12" s="515" t="s">
        <v>97</v>
      </c>
      <c r="AK12" s="514" t="s">
        <v>98</v>
      </c>
      <c r="AL12" s="514"/>
      <c r="AM12" s="514"/>
      <c r="AN12" s="514"/>
      <c r="AO12" s="514" t="s">
        <v>99</v>
      </c>
      <c r="AP12" s="514"/>
      <c r="AQ12" s="514"/>
      <c r="AR12" s="514"/>
      <c r="AS12" s="515" t="s">
        <v>100</v>
      </c>
      <c r="AT12" s="514" t="s">
        <v>101</v>
      </c>
      <c r="AU12" s="514"/>
      <c r="AV12" s="514"/>
      <c r="AW12" s="515" t="s">
        <v>102</v>
      </c>
      <c r="AX12" s="514" t="s">
        <v>103</v>
      </c>
      <c r="AY12" s="514"/>
      <c r="AZ12" s="514"/>
      <c r="BA12" s="514"/>
    </row>
    <row r="13" spans="1:55" ht="60.75" customHeight="1" x14ac:dyDescent="0.15">
      <c r="A13" s="514"/>
      <c r="B13" s="64" t="s">
        <v>104</v>
      </c>
      <c r="C13" s="64" t="s">
        <v>105</v>
      </c>
      <c r="D13" s="64" t="s">
        <v>106</v>
      </c>
      <c r="E13" s="64" t="s">
        <v>107</v>
      </c>
      <c r="F13" s="516"/>
      <c r="G13" s="64" t="s">
        <v>108</v>
      </c>
      <c r="H13" s="64" t="s">
        <v>109</v>
      </c>
      <c r="I13" s="64" t="s">
        <v>110</v>
      </c>
      <c r="J13" s="516"/>
      <c r="K13" s="64" t="s">
        <v>111</v>
      </c>
      <c r="L13" s="64" t="s">
        <v>112</v>
      </c>
      <c r="M13" s="64" t="s">
        <v>113</v>
      </c>
      <c r="N13" s="64" t="s">
        <v>114</v>
      </c>
      <c r="O13" s="64" t="s">
        <v>104</v>
      </c>
      <c r="P13" s="64" t="s">
        <v>105</v>
      </c>
      <c r="Q13" s="64" t="s">
        <v>106</v>
      </c>
      <c r="R13" s="64" t="s">
        <v>107</v>
      </c>
      <c r="S13" s="516"/>
      <c r="T13" s="64" t="s">
        <v>115</v>
      </c>
      <c r="U13" s="64" t="s">
        <v>116</v>
      </c>
      <c r="V13" s="64" t="s">
        <v>117</v>
      </c>
      <c r="W13" s="516"/>
      <c r="X13" s="64" t="s">
        <v>118</v>
      </c>
      <c r="Y13" s="64" t="s">
        <v>119</v>
      </c>
      <c r="Z13" s="64" t="s">
        <v>120</v>
      </c>
      <c r="AA13" s="516"/>
      <c r="AB13" s="64" t="s">
        <v>118</v>
      </c>
      <c r="AC13" s="64" t="s">
        <v>119</v>
      </c>
      <c r="AD13" s="64" t="s">
        <v>120</v>
      </c>
      <c r="AE13" s="64" t="s">
        <v>121</v>
      </c>
      <c r="AF13" s="516"/>
      <c r="AG13" s="64" t="s">
        <v>108</v>
      </c>
      <c r="AH13" s="64" t="s">
        <v>109</v>
      </c>
      <c r="AI13" s="64" t="s">
        <v>110</v>
      </c>
      <c r="AJ13" s="516"/>
      <c r="AK13" s="64" t="s">
        <v>122</v>
      </c>
      <c r="AL13" s="64" t="s">
        <v>123</v>
      </c>
      <c r="AM13" s="64" t="s">
        <v>124</v>
      </c>
      <c r="AN13" s="64" t="s">
        <v>125</v>
      </c>
      <c r="AO13" s="64" t="s">
        <v>104</v>
      </c>
      <c r="AP13" s="64" t="s">
        <v>105</v>
      </c>
      <c r="AQ13" s="64" t="s">
        <v>106</v>
      </c>
      <c r="AR13" s="64" t="s">
        <v>107</v>
      </c>
      <c r="AS13" s="516"/>
      <c r="AT13" s="64" t="s">
        <v>108</v>
      </c>
      <c r="AU13" s="64" t="s">
        <v>109</v>
      </c>
      <c r="AV13" s="64" t="s">
        <v>110</v>
      </c>
      <c r="AW13" s="516"/>
      <c r="AX13" s="64" t="s">
        <v>111</v>
      </c>
      <c r="AY13" s="64" t="s">
        <v>112</v>
      </c>
      <c r="AZ13" s="64" t="s">
        <v>113</v>
      </c>
      <c r="BA13" s="65" t="s">
        <v>126</v>
      </c>
    </row>
    <row r="14" spans="1:55" ht="9.75" customHeight="1" x14ac:dyDescent="0.15">
      <c r="A14" s="514"/>
      <c r="B14" s="66" t="s">
        <v>127</v>
      </c>
      <c r="C14" s="66" t="s">
        <v>128</v>
      </c>
      <c r="D14" s="66" t="s">
        <v>129</v>
      </c>
      <c r="E14" s="66" t="s">
        <v>130</v>
      </c>
      <c r="F14" s="66" t="s">
        <v>131</v>
      </c>
      <c r="G14" s="66" t="s">
        <v>132</v>
      </c>
      <c r="H14" s="66" t="s">
        <v>133</v>
      </c>
      <c r="I14" s="66" t="s">
        <v>134</v>
      </c>
      <c r="J14" s="66" t="s">
        <v>135</v>
      </c>
      <c r="K14" s="66" t="s">
        <v>136</v>
      </c>
      <c r="L14" s="66" t="s">
        <v>137</v>
      </c>
      <c r="M14" s="66" t="s">
        <v>138</v>
      </c>
      <c r="N14" s="66" t="s">
        <v>139</v>
      </c>
      <c r="O14" s="66" t="s">
        <v>140</v>
      </c>
      <c r="P14" s="66" t="s">
        <v>141</v>
      </c>
      <c r="Q14" s="66" t="s">
        <v>142</v>
      </c>
      <c r="R14" s="66" t="s">
        <v>143</v>
      </c>
      <c r="S14" s="66" t="s">
        <v>144</v>
      </c>
      <c r="T14" s="66" t="s">
        <v>145</v>
      </c>
      <c r="U14" s="66" t="s">
        <v>146</v>
      </c>
      <c r="V14" s="66" t="s">
        <v>147</v>
      </c>
      <c r="W14" s="66" t="s">
        <v>148</v>
      </c>
      <c r="X14" s="66" t="s">
        <v>149</v>
      </c>
      <c r="Y14" s="66" t="s">
        <v>150</v>
      </c>
      <c r="Z14" s="66" t="s">
        <v>151</v>
      </c>
      <c r="AA14" s="66" t="s">
        <v>152</v>
      </c>
      <c r="AB14" s="66" t="s">
        <v>153</v>
      </c>
      <c r="AC14" s="66" t="s">
        <v>154</v>
      </c>
      <c r="AD14" s="66" t="s">
        <v>155</v>
      </c>
      <c r="AE14" s="66" t="s">
        <v>156</v>
      </c>
      <c r="AF14" s="66" t="s">
        <v>157</v>
      </c>
      <c r="AG14" s="66" t="s">
        <v>158</v>
      </c>
      <c r="AH14" s="66" t="s">
        <v>159</v>
      </c>
      <c r="AI14" s="66" t="s">
        <v>160</v>
      </c>
      <c r="AJ14" s="66" t="s">
        <v>161</v>
      </c>
      <c r="AK14" s="66" t="s">
        <v>162</v>
      </c>
      <c r="AL14" s="66" t="s">
        <v>163</v>
      </c>
      <c r="AM14" s="66" t="s">
        <v>164</v>
      </c>
      <c r="AN14" s="66" t="s">
        <v>165</v>
      </c>
      <c r="AO14" s="66" t="s">
        <v>166</v>
      </c>
      <c r="AP14" s="66" t="s">
        <v>167</v>
      </c>
      <c r="AQ14" s="66" t="s">
        <v>168</v>
      </c>
      <c r="AR14" s="66" t="s">
        <v>169</v>
      </c>
      <c r="AS14" s="66" t="s">
        <v>170</v>
      </c>
      <c r="AT14" s="66" t="s">
        <v>171</v>
      </c>
      <c r="AU14" s="66" t="s">
        <v>172</v>
      </c>
      <c r="AV14" s="66" t="s">
        <v>173</v>
      </c>
      <c r="AW14" s="66" t="s">
        <v>174</v>
      </c>
      <c r="AX14" s="66" t="s">
        <v>175</v>
      </c>
      <c r="AY14" s="66" t="s">
        <v>176</v>
      </c>
      <c r="AZ14" s="66" t="s">
        <v>177</v>
      </c>
      <c r="BA14" s="67" t="s">
        <v>178</v>
      </c>
    </row>
    <row r="15" spans="1:55" ht="13.5" hidden="1" customHeight="1" x14ac:dyDescent="0.15">
      <c r="A15" s="66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/>
      <c r="BA15" s="517"/>
    </row>
    <row r="16" spans="1:55" ht="13.5" hidden="1" customHeight="1" x14ac:dyDescent="0.15">
      <c r="A16" s="518" t="s">
        <v>179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/>
      <c r="AU16" s="519"/>
      <c r="AV16" s="519"/>
      <c r="AW16" s="519"/>
      <c r="AX16" s="519"/>
      <c r="AY16" s="519"/>
      <c r="AZ16" s="519"/>
      <c r="BA16" s="519"/>
      <c r="BB16" s="494"/>
      <c r="BC16" s="491"/>
    </row>
    <row r="17" spans="1:61" ht="13.5" hidden="1" customHeight="1" x14ac:dyDescent="0.15">
      <c r="A17" s="518"/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19"/>
      <c r="AY17" s="519"/>
      <c r="AZ17" s="519"/>
      <c r="BA17" s="519"/>
    </row>
    <row r="18" spans="1:61" ht="13.5" hidden="1" customHeight="1" x14ac:dyDescent="0.15">
      <c r="A18" s="66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</row>
    <row r="19" spans="1:61" ht="13.5" hidden="1" customHeight="1" x14ac:dyDescent="0.15">
      <c r="A19" s="518" t="s">
        <v>180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494"/>
      <c r="BC19" s="491"/>
      <c r="BD19" s="494"/>
      <c r="BE19" s="494"/>
      <c r="BF19" s="491"/>
      <c r="BG19" s="494"/>
      <c r="BH19" s="494"/>
      <c r="BI19" s="491"/>
    </row>
    <row r="20" spans="1:61" ht="13.5" hidden="1" customHeight="1" x14ac:dyDescent="0.15">
      <c r="A20" s="518"/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494"/>
      <c r="BC20" s="491"/>
      <c r="BD20" s="494"/>
      <c r="BE20" s="494"/>
      <c r="BF20" s="491"/>
      <c r="BG20" s="494"/>
      <c r="BH20" s="494"/>
      <c r="BI20" s="491"/>
    </row>
    <row r="21" spans="1:61" ht="13.5" hidden="1" customHeight="1" x14ac:dyDescent="0.15">
      <c r="A21" s="66"/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494"/>
      <c r="BC21" s="491"/>
      <c r="BD21" s="494"/>
      <c r="BE21" s="494"/>
      <c r="BF21" s="491"/>
      <c r="BG21" s="494"/>
      <c r="BH21" s="494"/>
      <c r="BI21" s="491"/>
    </row>
    <row r="22" spans="1:61" ht="13.5" hidden="1" customHeight="1" x14ac:dyDescent="0.15">
      <c r="A22" s="518" t="s">
        <v>181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  <c r="BB22" s="494"/>
      <c r="BC22" s="491"/>
      <c r="BD22" s="494"/>
      <c r="BE22" s="494"/>
      <c r="BF22" s="491"/>
      <c r="BG22" s="494"/>
      <c r="BH22" s="494"/>
      <c r="BI22" s="491"/>
    </row>
    <row r="23" spans="1:61" ht="13.5" hidden="1" customHeight="1" x14ac:dyDescent="0.15">
      <c r="A23" s="518"/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494"/>
      <c r="BC23" s="491"/>
      <c r="BD23" s="494"/>
      <c r="BE23" s="494"/>
      <c r="BF23" s="491"/>
      <c r="BG23" s="494"/>
      <c r="BH23" s="494"/>
      <c r="BI23" s="491"/>
    </row>
    <row r="24" spans="1:61" ht="13.5" hidden="1" customHeight="1" x14ac:dyDescent="0.15">
      <c r="A24" s="66"/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  <c r="BB24" s="494"/>
      <c r="BC24" s="491"/>
      <c r="BD24" s="494"/>
      <c r="BE24" s="494"/>
      <c r="BF24" s="491"/>
      <c r="BG24" s="494"/>
      <c r="BH24" s="494"/>
      <c r="BI24" s="491"/>
    </row>
    <row r="25" spans="1:61" ht="13.5" hidden="1" customHeight="1" x14ac:dyDescent="0.15">
      <c r="A25" s="518" t="s">
        <v>182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494"/>
      <c r="BC25" s="491"/>
      <c r="BD25" s="494"/>
      <c r="BE25" s="494"/>
      <c r="BF25" s="491"/>
      <c r="BG25" s="494"/>
      <c r="BH25" s="494"/>
      <c r="BI25" s="491"/>
    </row>
    <row r="26" spans="1:61" ht="13.5" hidden="1" customHeight="1" x14ac:dyDescent="0.15">
      <c r="A26" s="518"/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494"/>
      <c r="BC26" s="491"/>
      <c r="BD26" s="494"/>
      <c r="BE26" s="494"/>
      <c r="BF26" s="491"/>
      <c r="BG26" s="494"/>
      <c r="BH26" s="494"/>
      <c r="BI26" s="491"/>
    </row>
    <row r="27" spans="1:61" ht="13.5" hidden="1" customHeight="1" x14ac:dyDescent="0.15">
      <c r="A27" s="66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494"/>
      <c r="BC27" s="491"/>
      <c r="BD27" s="494"/>
      <c r="BE27" s="494"/>
      <c r="BF27" s="491"/>
      <c r="BG27" s="494"/>
      <c r="BH27" s="494"/>
      <c r="BI27" s="491"/>
    </row>
    <row r="28" spans="1:61" ht="13.5" hidden="1" customHeight="1" x14ac:dyDescent="0.15">
      <c r="A28" s="518" t="s">
        <v>183</v>
      </c>
      <c r="B28" s="519"/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494"/>
      <c r="BC28" s="491"/>
      <c r="BD28" s="494"/>
      <c r="BE28" s="494"/>
      <c r="BF28" s="491"/>
      <c r="BG28" s="494"/>
      <c r="BH28" s="494"/>
      <c r="BI28" s="491"/>
    </row>
    <row r="29" spans="1:61" ht="13.5" hidden="1" customHeight="1" x14ac:dyDescent="0.15">
      <c r="A29" s="518"/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494"/>
      <c r="BC29" s="491"/>
      <c r="BD29" s="494"/>
      <c r="BE29" s="494"/>
      <c r="BF29" s="491"/>
      <c r="BG29" s="494"/>
      <c r="BH29" s="494"/>
      <c r="BI29" s="491"/>
    </row>
    <row r="30" spans="1:61" ht="13.5" hidden="1" customHeight="1" x14ac:dyDescent="0.15"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4"/>
      <c r="BC30" s="491"/>
      <c r="BD30" s="494"/>
      <c r="BE30" s="494"/>
      <c r="BF30" s="491"/>
      <c r="BG30" s="494"/>
      <c r="BH30" s="494"/>
      <c r="BI30" s="491"/>
    </row>
    <row r="31" spans="1:61" ht="13.5" hidden="1" customHeight="1" x14ac:dyDescent="0.15">
      <c r="A31" s="518" t="s">
        <v>184</v>
      </c>
      <c r="B31" s="519"/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19"/>
      <c r="AJ31" s="519"/>
      <c r="AK31" s="519"/>
      <c r="AL31" s="519"/>
      <c r="AM31" s="519"/>
      <c r="AN31" s="519"/>
      <c r="AO31" s="519"/>
      <c r="AP31" s="519"/>
      <c r="AQ31" s="519"/>
      <c r="AR31" s="519"/>
      <c r="AS31" s="519"/>
      <c r="AT31" s="519"/>
      <c r="AU31" s="519"/>
      <c r="AV31" s="519"/>
      <c r="AW31" s="519"/>
      <c r="AX31" s="519"/>
      <c r="AY31" s="519"/>
      <c r="AZ31" s="519"/>
      <c r="BA31" s="519"/>
      <c r="BB31" s="494"/>
      <c r="BC31" s="491"/>
      <c r="BD31" s="494"/>
      <c r="BE31" s="494"/>
      <c r="BF31" s="491"/>
      <c r="BG31" s="494"/>
      <c r="BH31" s="494"/>
      <c r="BI31" s="491"/>
    </row>
    <row r="32" spans="1:61" ht="13.5" hidden="1" customHeight="1" x14ac:dyDescent="0.15">
      <c r="A32" s="518"/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494"/>
      <c r="BC32" s="491"/>
      <c r="BD32" s="494"/>
      <c r="BE32" s="494"/>
      <c r="BF32" s="491"/>
      <c r="BG32" s="494"/>
      <c r="BH32" s="494"/>
      <c r="BI32" s="491"/>
    </row>
    <row r="33" spans="1:61" ht="13.5" hidden="1" customHeight="1" x14ac:dyDescent="0.15">
      <c r="A33" s="66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4"/>
      <c r="BC33" s="491"/>
      <c r="BD33" s="494"/>
      <c r="BE33" s="494"/>
      <c r="BF33" s="491"/>
      <c r="BG33" s="494"/>
      <c r="BH33" s="494"/>
      <c r="BI33" s="491"/>
    </row>
    <row r="34" spans="1:61" ht="13.5" hidden="1" customHeight="1" x14ac:dyDescent="0.15">
      <c r="A34" s="518" t="s">
        <v>185</v>
      </c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19"/>
      <c r="BA34" s="519"/>
      <c r="BB34" s="494"/>
      <c r="BC34" s="491"/>
      <c r="BD34" s="494"/>
      <c r="BE34" s="494"/>
      <c r="BF34" s="491"/>
      <c r="BG34" s="494"/>
      <c r="BH34" s="494"/>
      <c r="BI34" s="491"/>
    </row>
    <row r="35" spans="1:61" ht="13.5" hidden="1" customHeight="1" x14ac:dyDescent="0.15">
      <c r="A35" s="518"/>
      <c r="B35" s="519"/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  <c r="AK35" s="519"/>
      <c r="AL35" s="519"/>
      <c r="AM35" s="519"/>
      <c r="AN35" s="519"/>
      <c r="AO35" s="519"/>
      <c r="AP35" s="519"/>
      <c r="AQ35" s="519"/>
      <c r="AR35" s="519"/>
      <c r="AS35" s="519"/>
      <c r="AT35" s="519"/>
      <c r="AU35" s="519"/>
      <c r="AV35" s="519"/>
      <c r="AW35" s="519"/>
      <c r="AX35" s="519"/>
      <c r="AY35" s="519"/>
      <c r="AZ35" s="519"/>
      <c r="BA35" s="519"/>
      <c r="BB35" s="494"/>
      <c r="BC35" s="491"/>
      <c r="BD35" s="494"/>
      <c r="BE35" s="494"/>
      <c r="BF35" s="491"/>
      <c r="BG35" s="494"/>
      <c r="BH35" s="494"/>
      <c r="BI35" s="491"/>
    </row>
    <row r="36" spans="1:61" ht="13.5" hidden="1" customHeight="1" x14ac:dyDescent="0.15">
      <c r="A36" s="66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491"/>
      <c r="BB36" s="494"/>
      <c r="BC36" s="491"/>
      <c r="BD36" s="494"/>
      <c r="BE36" s="494"/>
      <c r="BF36" s="491"/>
      <c r="BG36" s="494"/>
      <c r="BH36" s="494"/>
      <c r="BI36" s="491"/>
    </row>
    <row r="37" spans="1:61" ht="13.5" hidden="1" customHeight="1" x14ac:dyDescent="0.15">
      <c r="A37" s="518" t="s">
        <v>186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494"/>
      <c r="BC37" s="491"/>
      <c r="BD37" s="494"/>
      <c r="BE37" s="494"/>
      <c r="BF37" s="491"/>
      <c r="BG37" s="494"/>
      <c r="BH37" s="494"/>
      <c r="BI37" s="491"/>
    </row>
    <row r="38" spans="1:61" ht="13.5" hidden="1" customHeight="1" x14ac:dyDescent="0.15">
      <c r="A38" s="518"/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494"/>
      <c r="BC38" s="491"/>
      <c r="BD38" s="494"/>
      <c r="BE38" s="494"/>
      <c r="BF38" s="491"/>
      <c r="BG38" s="494"/>
      <c r="BH38" s="494"/>
      <c r="BI38" s="491"/>
    </row>
    <row r="39" spans="1:61" ht="13.5" hidden="1" customHeight="1" x14ac:dyDescent="0.15">
      <c r="A39" s="491"/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491"/>
      <c r="BB39" s="494"/>
      <c r="BC39" s="491"/>
      <c r="BD39" s="494"/>
      <c r="BE39" s="494"/>
      <c r="BF39" s="491"/>
      <c r="BG39" s="494"/>
      <c r="BH39" s="494"/>
      <c r="BI39" s="491"/>
    </row>
    <row r="40" spans="1:61" ht="13.5" hidden="1" customHeight="1" x14ac:dyDescent="0.15">
      <c r="A40" s="518" t="s">
        <v>187</v>
      </c>
      <c r="B40" s="519"/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494"/>
      <c r="BC40" s="491"/>
      <c r="BD40" s="494"/>
      <c r="BE40" s="494"/>
      <c r="BF40" s="491"/>
      <c r="BG40" s="494"/>
      <c r="BH40" s="494"/>
      <c r="BI40" s="491"/>
    </row>
    <row r="41" spans="1:61" ht="13.5" hidden="1" customHeight="1" x14ac:dyDescent="0.15">
      <c r="A41" s="518"/>
      <c r="B41" s="519"/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19"/>
      <c r="AK41" s="519"/>
      <c r="AL41" s="519"/>
      <c r="AM41" s="519"/>
      <c r="AN41" s="519"/>
      <c r="AO41" s="519"/>
      <c r="AP41" s="519"/>
      <c r="AQ41" s="519"/>
      <c r="AR41" s="519"/>
      <c r="AS41" s="519"/>
      <c r="AT41" s="519"/>
      <c r="AU41" s="519"/>
      <c r="AV41" s="519"/>
      <c r="AW41" s="519"/>
      <c r="AX41" s="519"/>
      <c r="AY41" s="519"/>
      <c r="AZ41" s="519"/>
      <c r="BA41" s="519"/>
      <c r="BB41" s="494"/>
      <c r="BC41" s="491"/>
      <c r="BD41" s="494"/>
      <c r="BE41" s="494"/>
      <c r="BF41" s="491"/>
      <c r="BG41" s="494"/>
      <c r="BH41" s="494"/>
      <c r="BI41" s="491"/>
    </row>
    <row r="42" spans="1:61" ht="13.5" hidden="1" customHeight="1" x14ac:dyDescent="0.15">
      <c r="A42" s="66"/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4"/>
      <c r="BC42" s="491"/>
      <c r="BD42" s="494"/>
      <c r="BE42" s="494"/>
      <c r="BF42" s="491"/>
      <c r="BG42" s="494"/>
      <c r="BH42" s="494"/>
      <c r="BI42" s="491"/>
    </row>
    <row r="43" spans="1:61" ht="13.5" hidden="1" customHeight="1" x14ac:dyDescent="0.15">
      <c r="A43" s="518" t="s">
        <v>188</v>
      </c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  <c r="Y43" s="519"/>
      <c r="Z43" s="519"/>
      <c r="AA43" s="519"/>
      <c r="AB43" s="519"/>
      <c r="AC43" s="519"/>
      <c r="AD43" s="519"/>
      <c r="AE43" s="519"/>
      <c r="AF43" s="519"/>
      <c r="AG43" s="519"/>
      <c r="AH43" s="519"/>
      <c r="AI43" s="519"/>
      <c r="AJ43" s="519"/>
      <c r="AK43" s="519"/>
      <c r="AL43" s="519"/>
      <c r="AM43" s="519"/>
      <c r="AN43" s="519"/>
      <c r="AO43" s="519"/>
      <c r="AP43" s="519"/>
      <c r="AQ43" s="519"/>
      <c r="AR43" s="519"/>
      <c r="AS43" s="519"/>
      <c r="AT43" s="519"/>
      <c r="AU43" s="519"/>
      <c r="AV43" s="519"/>
      <c r="AW43" s="519"/>
      <c r="AX43" s="519"/>
      <c r="AY43" s="519"/>
      <c r="AZ43" s="519"/>
      <c r="BA43" s="519"/>
      <c r="BB43" s="494"/>
      <c r="BC43" s="491"/>
      <c r="BD43" s="494"/>
      <c r="BE43" s="494"/>
      <c r="BF43" s="491"/>
      <c r="BG43" s="494"/>
      <c r="BH43" s="494"/>
      <c r="BI43" s="491"/>
    </row>
    <row r="44" spans="1:61" ht="13.5" hidden="1" customHeight="1" x14ac:dyDescent="0.15">
      <c r="A44" s="518"/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  <c r="AK44" s="519"/>
      <c r="AL44" s="519"/>
      <c r="AM44" s="519"/>
      <c r="AN44" s="519"/>
      <c r="AO44" s="519"/>
      <c r="AP44" s="519"/>
      <c r="AQ44" s="519"/>
      <c r="AR44" s="519"/>
      <c r="AS44" s="519"/>
      <c r="AT44" s="519"/>
      <c r="AU44" s="519"/>
      <c r="AV44" s="519"/>
      <c r="AW44" s="519"/>
      <c r="AX44" s="519"/>
      <c r="AY44" s="519"/>
      <c r="AZ44" s="519"/>
      <c r="BA44" s="519"/>
      <c r="BB44" s="494"/>
      <c r="BC44" s="491"/>
      <c r="BD44" s="494"/>
      <c r="BE44" s="494"/>
      <c r="BF44" s="491"/>
      <c r="BG44" s="494"/>
      <c r="BH44" s="494"/>
      <c r="BI44" s="491"/>
    </row>
    <row r="45" spans="1:61" ht="13.5" hidden="1" customHeight="1" x14ac:dyDescent="0.15">
      <c r="A45" s="66"/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4"/>
      <c r="BC45" s="491"/>
      <c r="BD45" s="494"/>
      <c r="BE45" s="494"/>
      <c r="BF45" s="491"/>
      <c r="BG45" s="494"/>
      <c r="BH45" s="494"/>
      <c r="BI45" s="491"/>
    </row>
    <row r="46" spans="1:61" ht="13.5" hidden="1" customHeight="1" x14ac:dyDescent="0.15">
      <c r="A46" s="518" t="s">
        <v>189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19"/>
      <c r="AS46" s="519"/>
      <c r="AT46" s="519"/>
      <c r="AU46" s="519"/>
      <c r="AV46" s="519"/>
      <c r="AW46" s="519"/>
      <c r="AX46" s="519"/>
      <c r="AY46" s="519"/>
      <c r="AZ46" s="519"/>
      <c r="BA46" s="519"/>
      <c r="BB46" s="494"/>
      <c r="BC46" s="491"/>
      <c r="BD46" s="494"/>
      <c r="BE46" s="494"/>
      <c r="BF46" s="491"/>
      <c r="BG46" s="494"/>
      <c r="BH46" s="494"/>
      <c r="BI46" s="491"/>
    </row>
    <row r="47" spans="1:61" ht="13.5" hidden="1" customHeight="1" x14ac:dyDescent="0.15">
      <c r="A47" s="518"/>
      <c r="B47" s="519"/>
      <c r="C47" s="519"/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19"/>
      <c r="AU47" s="519"/>
      <c r="AV47" s="519"/>
      <c r="AW47" s="519"/>
      <c r="AX47" s="519"/>
      <c r="AY47" s="519"/>
      <c r="AZ47" s="519"/>
      <c r="BA47" s="519"/>
      <c r="BB47" s="494"/>
      <c r="BC47" s="491"/>
      <c r="BD47" s="494"/>
      <c r="BE47" s="494"/>
      <c r="BF47" s="491"/>
      <c r="BG47" s="494"/>
      <c r="BH47" s="494"/>
      <c r="BI47" s="491"/>
    </row>
    <row r="48" spans="1:61" ht="2.25" customHeight="1" x14ac:dyDescent="0.15">
      <c r="A48" s="66"/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  <c r="BA48" s="517"/>
      <c r="BB48" s="494"/>
      <c r="BC48" s="491"/>
      <c r="BD48" s="494"/>
      <c r="BE48" s="494"/>
      <c r="BF48" s="491"/>
      <c r="BG48" s="494"/>
      <c r="BH48" s="494"/>
      <c r="BI48" s="491"/>
    </row>
    <row r="49" spans="1:61" ht="3" customHeight="1" x14ac:dyDescent="0.15">
      <c r="A49" s="518" t="s">
        <v>179</v>
      </c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 t="s">
        <v>190</v>
      </c>
      <c r="T49" s="520" t="s">
        <v>190</v>
      </c>
      <c r="U49" s="520"/>
      <c r="V49" s="520"/>
      <c r="W49" s="520"/>
      <c r="X49" s="520"/>
      <c r="Y49" s="520"/>
      <c r="Z49" s="520"/>
      <c r="AA49" s="520"/>
      <c r="AB49" s="520"/>
      <c r="AC49" s="520"/>
      <c r="AD49" s="520"/>
      <c r="AE49" s="520"/>
      <c r="AF49" s="520"/>
      <c r="AG49" s="520"/>
      <c r="AH49" s="520"/>
      <c r="AI49" s="520"/>
      <c r="AJ49" s="520"/>
      <c r="AK49" s="520"/>
      <c r="AL49" s="520"/>
      <c r="AM49" s="520"/>
      <c r="AN49" s="520"/>
      <c r="AO49" s="520"/>
      <c r="AP49" s="520"/>
      <c r="AQ49" s="520">
        <v>0</v>
      </c>
      <c r="AR49" s="520">
        <v>0</v>
      </c>
      <c r="AS49" s="520" t="s">
        <v>190</v>
      </c>
      <c r="AT49" s="520" t="s">
        <v>190</v>
      </c>
      <c r="AU49" s="520" t="s">
        <v>190</v>
      </c>
      <c r="AV49" s="520" t="s">
        <v>190</v>
      </c>
      <c r="AW49" s="520" t="s">
        <v>190</v>
      </c>
      <c r="AX49" s="520" t="s">
        <v>190</v>
      </c>
      <c r="AY49" s="520" t="s">
        <v>190</v>
      </c>
      <c r="AZ49" s="520" t="s">
        <v>190</v>
      </c>
      <c r="BA49" s="520" t="s">
        <v>190</v>
      </c>
      <c r="BB49" s="494"/>
      <c r="BC49" s="491"/>
      <c r="BD49" s="494"/>
      <c r="BE49" s="494"/>
      <c r="BF49" s="491"/>
      <c r="BG49" s="494"/>
      <c r="BH49" s="494"/>
      <c r="BI49" s="491"/>
    </row>
    <row r="50" spans="1:61" ht="3" customHeight="1" x14ac:dyDescent="0.15">
      <c r="A50" s="518"/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20"/>
      <c r="AJ50" s="520"/>
      <c r="AK50" s="520"/>
      <c r="AL50" s="520"/>
      <c r="AM50" s="520"/>
      <c r="AN50" s="520"/>
      <c r="AO50" s="520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/>
      <c r="AZ50" s="520"/>
      <c r="BA50" s="520"/>
      <c r="BB50" s="494"/>
      <c r="BC50" s="491"/>
      <c r="BD50" s="494"/>
      <c r="BE50" s="494"/>
      <c r="BF50" s="491"/>
      <c r="BG50" s="494"/>
      <c r="BH50" s="494"/>
      <c r="BI50" s="491"/>
    </row>
    <row r="51" spans="1:61" ht="3" customHeight="1" x14ac:dyDescent="0.15">
      <c r="A51" s="518"/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0"/>
      <c r="AI51" s="520"/>
      <c r="AJ51" s="520"/>
      <c r="AK51" s="520"/>
      <c r="AL51" s="520"/>
      <c r="AM51" s="520"/>
      <c r="AN51" s="520"/>
      <c r="AO51" s="520"/>
      <c r="AP51" s="520"/>
      <c r="AQ51" s="520"/>
      <c r="AR51" s="520"/>
      <c r="AS51" s="520"/>
      <c r="AT51" s="520"/>
      <c r="AU51" s="520"/>
      <c r="AV51" s="520"/>
      <c r="AW51" s="520"/>
      <c r="AX51" s="520"/>
      <c r="AY51" s="520"/>
      <c r="AZ51" s="520"/>
      <c r="BA51" s="520"/>
      <c r="BB51" s="494"/>
      <c r="BC51" s="491"/>
      <c r="BD51" s="494"/>
      <c r="BE51" s="494"/>
      <c r="BF51" s="491"/>
      <c r="BG51" s="494"/>
      <c r="BH51" s="494"/>
      <c r="BI51" s="491"/>
    </row>
    <row r="52" spans="1:61" ht="3" customHeight="1" x14ac:dyDescent="0.15">
      <c r="A52" s="518"/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  <c r="AH52" s="520"/>
      <c r="AI52" s="520"/>
      <c r="AJ52" s="520"/>
      <c r="AK52" s="520"/>
      <c r="AL52" s="520"/>
      <c r="AM52" s="520"/>
      <c r="AN52" s="520"/>
      <c r="AO52" s="520"/>
      <c r="AP52" s="520"/>
      <c r="AQ52" s="520"/>
      <c r="AR52" s="520"/>
      <c r="AS52" s="520"/>
      <c r="AT52" s="520"/>
      <c r="AU52" s="520"/>
      <c r="AV52" s="520"/>
      <c r="AW52" s="520"/>
      <c r="AX52" s="520"/>
      <c r="AY52" s="520"/>
      <c r="AZ52" s="520"/>
      <c r="BA52" s="520"/>
      <c r="BB52" s="494"/>
      <c r="BC52" s="491"/>
      <c r="BD52" s="494"/>
      <c r="BE52" s="494"/>
      <c r="BF52" s="491"/>
      <c r="BG52" s="494"/>
      <c r="BH52" s="494"/>
      <c r="BI52" s="491"/>
    </row>
    <row r="53" spans="1:61" ht="3" customHeight="1" x14ac:dyDescent="0.15">
      <c r="A53" s="518"/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0"/>
      <c r="AK53" s="520"/>
      <c r="AL53" s="520"/>
      <c r="AM53" s="520"/>
      <c r="AN53" s="520"/>
      <c r="AO53" s="520"/>
      <c r="AP53" s="520"/>
      <c r="AQ53" s="520"/>
      <c r="AR53" s="520"/>
      <c r="AS53" s="520"/>
      <c r="AT53" s="520"/>
      <c r="AU53" s="520"/>
      <c r="AV53" s="520"/>
      <c r="AW53" s="520"/>
      <c r="AX53" s="520"/>
      <c r="AY53" s="520"/>
      <c r="AZ53" s="520"/>
      <c r="BA53" s="520"/>
      <c r="BB53" s="494"/>
      <c r="BC53" s="491"/>
      <c r="BD53" s="494"/>
      <c r="BE53" s="494"/>
      <c r="BF53" s="491"/>
      <c r="BG53" s="494"/>
      <c r="BH53" s="494"/>
      <c r="BI53" s="491"/>
    </row>
    <row r="54" spans="1:61" ht="3" customHeight="1" x14ac:dyDescent="0.15">
      <c r="A54" s="518"/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0"/>
      <c r="Q54" s="520"/>
      <c r="R54" s="520"/>
      <c r="S54" s="520"/>
      <c r="T54" s="520"/>
      <c r="U54" s="520"/>
      <c r="V54" s="520"/>
      <c r="W54" s="520"/>
      <c r="X54" s="520"/>
      <c r="Y54" s="520"/>
      <c r="Z54" s="520"/>
      <c r="AA54" s="520"/>
      <c r="AB54" s="520"/>
      <c r="AC54" s="520"/>
      <c r="AD54" s="520"/>
      <c r="AE54" s="520"/>
      <c r="AF54" s="520"/>
      <c r="AG54" s="520"/>
      <c r="AH54" s="520"/>
      <c r="AI54" s="520"/>
      <c r="AJ54" s="520"/>
      <c r="AK54" s="520"/>
      <c r="AL54" s="520"/>
      <c r="AM54" s="520"/>
      <c r="AN54" s="520"/>
      <c r="AO54" s="520"/>
      <c r="AP54" s="520"/>
      <c r="AQ54" s="520"/>
      <c r="AR54" s="520"/>
      <c r="AS54" s="520"/>
      <c r="AT54" s="520"/>
      <c r="AU54" s="520"/>
      <c r="AV54" s="520"/>
      <c r="AW54" s="520"/>
      <c r="AX54" s="520"/>
      <c r="AY54" s="520"/>
      <c r="AZ54" s="520"/>
      <c r="BA54" s="520"/>
      <c r="BB54" s="494"/>
      <c r="BC54" s="491"/>
      <c r="BD54" s="494"/>
      <c r="BE54" s="494"/>
      <c r="BF54" s="491"/>
      <c r="BG54" s="494"/>
      <c r="BH54" s="494"/>
      <c r="BI54" s="491"/>
    </row>
    <row r="55" spans="1:61" ht="2.25" customHeight="1" x14ac:dyDescent="0.15">
      <c r="A55" s="66"/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  <c r="BA55" s="517"/>
      <c r="BB55" s="494"/>
      <c r="BC55" s="491"/>
      <c r="BD55" s="494"/>
      <c r="BE55" s="494"/>
      <c r="BF55" s="491"/>
      <c r="BG55" s="494"/>
      <c r="BH55" s="494"/>
      <c r="BI55" s="491"/>
    </row>
    <row r="56" spans="1:61" ht="3" customHeight="1" x14ac:dyDescent="0.15">
      <c r="A56" s="518" t="s">
        <v>180</v>
      </c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>
        <v>0</v>
      </c>
      <c r="P56" s="520">
        <v>0</v>
      </c>
      <c r="Q56" s="520">
        <v>0</v>
      </c>
      <c r="R56" s="520" t="s">
        <v>191</v>
      </c>
      <c r="S56" s="520" t="s">
        <v>190</v>
      </c>
      <c r="T56" s="520" t="s">
        <v>190</v>
      </c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0"/>
      <c r="AH56" s="520"/>
      <c r="AI56" s="520">
        <v>0</v>
      </c>
      <c r="AJ56" s="520">
        <v>0</v>
      </c>
      <c r="AK56" s="520">
        <v>0</v>
      </c>
      <c r="AL56" s="520">
        <v>8</v>
      </c>
      <c r="AM56" s="520">
        <v>8</v>
      </c>
      <c r="AN56" s="520">
        <v>8</v>
      </c>
      <c r="AO56" s="520">
        <v>8</v>
      </c>
      <c r="AP56" s="520">
        <v>8</v>
      </c>
      <c r="AQ56" s="520" t="s">
        <v>227</v>
      </c>
      <c r="AR56" s="520" t="s">
        <v>227</v>
      </c>
      <c r="AS56" s="520" t="s">
        <v>190</v>
      </c>
      <c r="AT56" s="520" t="s">
        <v>190</v>
      </c>
      <c r="AU56" s="520" t="s">
        <v>190</v>
      </c>
      <c r="AV56" s="520" t="s">
        <v>190</v>
      </c>
      <c r="AW56" s="520" t="s">
        <v>190</v>
      </c>
      <c r="AX56" s="520" t="s">
        <v>190</v>
      </c>
      <c r="AY56" s="520" t="s">
        <v>190</v>
      </c>
      <c r="AZ56" s="520" t="s">
        <v>190</v>
      </c>
      <c r="BA56" s="520" t="s">
        <v>190</v>
      </c>
      <c r="BB56" s="494"/>
      <c r="BC56" s="491"/>
      <c r="BD56" s="494"/>
      <c r="BE56" s="494"/>
      <c r="BF56" s="491"/>
      <c r="BG56" s="494"/>
      <c r="BH56" s="494"/>
      <c r="BI56" s="491"/>
    </row>
    <row r="57" spans="1:61" ht="3" customHeight="1" x14ac:dyDescent="0.15">
      <c r="A57" s="518"/>
      <c r="B57" s="520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20"/>
      <c r="AA57" s="520"/>
      <c r="AB57" s="520"/>
      <c r="AC57" s="520"/>
      <c r="AD57" s="520"/>
      <c r="AE57" s="520"/>
      <c r="AF57" s="520"/>
      <c r="AG57" s="520"/>
      <c r="AH57" s="520"/>
      <c r="AI57" s="520"/>
      <c r="AJ57" s="520"/>
      <c r="AK57" s="520"/>
      <c r="AL57" s="520"/>
      <c r="AM57" s="520"/>
      <c r="AN57" s="520"/>
      <c r="AO57" s="520"/>
      <c r="AP57" s="520"/>
      <c r="AQ57" s="520"/>
      <c r="AR57" s="520"/>
      <c r="AS57" s="520"/>
      <c r="AT57" s="520"/>
      <c r="AU57" s="520"/>
      <c r="AV57" s="520"/>
      <c r="AW57" s="520"/>
      <c r="AX57" s="520"/>
      <c r="AY57" s="520"/>
      <c r="AZ57" s="520"/>
      <c r="BA57" s="520"/>
      <c r="BB57" s="494"/>
      <c r="BC57" s="491"/>
      <c r="BD57" s="494"/>
      <c r="BE57" s="494"/>
      <c r="BF57" s="491"/>
      <c r="BG57" s="494"/>
      <c r="BH57" s="494"/>
      <c r="BI57" s="491"/>
    </row>
    <row r="58" spans="1:61" ht="3" customHeight="1" x14ac:dyDescent="0.15">
      <c r="A58" s="518"/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  <c r="AB58" s="520"/>
      <c r="AC58" s="520"/>
      <c r="AD58" s="520"/>
      <c r="AE58" s="520"/>
      <c r="AF58" s="520"/>
      <c r="AG58" s="520"/>
      <c r="AH58" s="520"/>
      <c r="AI58" s="520"/>
      <c r="AJ58" s="520"/>
      <c r="AK58" s="520"/>
      <c r="AL58" s="520"/>
      <c r="AM58" s="520"/>
      <c r="AN58" s="520"/>
      <c r="AO58" s="520"/>
      <c r="AP58" s="520"/>
      <c r="AQ58" s="520"/>
      <c r="AR58" s="520"/>
      <c r="AS58" s="520"/>
      <c r="AT58" s="520"/>
      <c r="AU58" s="520"/>
      <c r="AV58" s="520"/>
      <c r="AW58" s="520"/>
      <c r="AX58" s="520"/>
      <c r="AY58" s="520"/>
      <c r="AZ58" s="520"/>
      <c r="BA58" s="520"/>
      <c r="BB58" s="494"/>
      <c r="BC58" s="491"/>
      <c r="BD58" s="494"/>
      <c r="BE58" s="494"/>
      <c r="BF58" s="491"/>
      <c r="BG58" s="494"/>
      <c r="BH58" s="494"/>
      <c r="BI58" s="491"/>
    </row>
    <row r="59" spans="1:61" ht="3" customHeight="1" x14ac:dyDescent="0.15">
      <c r="A59" s="518"/>
      <c r="B59" s="520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520"/>
      <c r="AC59" s="520"/>
      <c r="AD59" s="520"/>
      <c r="AE59" s="520"/>
      <c r="AF59" s="520"/>
      <c r="AG59" s="520"/>
      <c r="AH59" s="520"/>
      <c r="AI59" s="520"/>
      <c r="AJ59" s="520"/>
      <c r="AK59" s="520"/>
      <c r="AL59" s="520"/>
      <c r="AM59" s="520"/>
      <c r="AN59" s="520"/>
      <c r="AO59" s="520"/>
      <c r="AP59" s="520"/>
      <c r="AQ59" s="520"/>
      <c r="AR59" s="520"/>
      <c r="AS59" s="520"/>
      <c r="AT59" s="520"/>
      <c r="AU59" s="520"/>
      <c r="AV59" s="520"/>
      <c r="AW59" s="520"/>
      <c r="AX59" s="520"/>
      <c r="AY59" s="520"/>
      <c r="AZ59" s="520"/>
      <c r="BA59" s="520"/>
      <c r="BB59" s="494"/>
      <c r="BC59" s="491"/>
      <c r="BD59" s="494"/>
      <c r="BE59" s="494"/>
      <c r="BF59" s="491"/>
      <c r="BG59" s="494"/>
      <c r="BH59" s="494"/>
      <c r="BI59" s="491"/>
    </row>
    <row r="60" spans="1:61" ht="3" customHeight="1" x14ac:dyDescent="0.15">
      <c r="A60" s="518"/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520"/>
      <c r="Z60" s="520"/>
      <c r="AA60" s="520"/>
      <c r="AB60" s="520"/>
      <c r="AC60" s="520"/>
      <c r="AD60" s="520"/>
      <c r="AE60" s="520"/>
      <c r="AF60" s="520"/>
      <c r="AG60" s="520"/>
      <c r="AH60" s="520"/>
      <c r="AI60" s="520"/>
      <c r="AJ60" s="520"/>
      <c r="AK60" s="520"/>
      <c r="AL60" s="520"/>
      <c r="AM60" s="520"/>
      <c r="AN60" s="520"/>
      <c r="AO60" s="520"/>
      <c r="AP60" s="520"/>
      <c r="AQ60" s="520"/>
      <c r="AR60" s="520"/>
      <c r="AS60" s="520"/>
      <c r="AT60" s="520"/>
      <c r="AU60" s="520"/>
      <c r="AV60" s="520"/>
      <c r="AW60" s="520"/>
      <c r="AX60" s="520"/>
      <c r="AY60" s="520"/>
      <c r="AZ60" s="520"/>
      <c r="BA60" s="520"/>
      <c r="BB60" s="494"/>
      <c r="BC60" s="491"/>
      <c r="BD60" s="494"/>
      <c r="BE60" s="494"/>
      <c r="BF60" s="491"/>
      <c r="BG60" s="494"/>
      <c r="BH60" s="494"/>
      <c r="BI60" s="491"/>
    </row>
    <row r="61" spans="1:61" ht="3" customHeight="1" x14ac:dyDescent="0.15">
      <c r="A61" s="518"/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0"/>
      <c r="AF61" s="520"/>
      <c r="AG61" s="520"/>
      <c r="AH61" s="520"/>
      <c r="AI61" s="520"/>
      <c r="AJ61" s="520"/>
      <c r="AK61" s="520"/>
      <c r="AL61" s="520"/>
      <c r="AM61" s="520"/>
      <c r="AN61" s="520"/>
      <c r="AO61" s="520"/>
      <c r="AP61" s="520"/>
      <c r="AQ61" s="520"/>
      <c r="AR61" s="520"/>
      <c r="AS61" s="520"/>
      <c r="AT61" s="520"/>
      <c r="AU61" s="520"/>
      <c r="AV61" s="520"/>
      <c r="AW61" s="520"/>
      <c r="AX61" s="520"/>
      <c r="AY61" s="520"/>
      <c r="AZ61" s="520"/>
      <c r="BA61" s="520"/>
      <c r="BB61" s="494"/>
      <c r="BC61" s="491"/>
      <c r="BD61" s="494"/>
      <c r="BE61" s="494"/>
      <c r="BF61" s="491"/>
      <c r="BG61" s="494"/>
      <c r="BH61" s="494"/>
      <c r="BI61" s="491"/>
    </row>
    <row r="62" spans="1:61" ht="2.25" customHeight="1" x14ac:dyDescent="0.15">
      <c r="A62" s="66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AZ62" s="521"/>
      <c r="BA62" s="521"/>
      <c r="BB62" s="494"/>
      <c r="BC62" s="491"/>
      <c r="BD62" s="494"/>
      <c r="BE62" s="494"/>
      <c r="BF62" s="491"/>
      <c r="BG62" s="494"/>
      <c r="BH62" s="494"/>
      <c r="BI62" s="491"/>
    </row>
    <row r="63" spans="1:61" ht="3" customHeight="1" x14ac:dyDescent="0.15">
      <c r="A63" s="518" t="s">
        <v>181</v>
      </c>
      <c r="B63" s="520"/>
      <c r="C63" s="520"/>
      <c r="D63" s="520"/>
      <c r="E63" s="520"/>
      <c r="F63" s="520"/>
      <c r="G63" s="520"/>
      <c r="H63" s="520"/>
      <c r="I63" s="520"/>
      <c r="J63" s="520">
        <v>0</v>
      </c>
      <c r="K63" s="520">
        <v>0</v>
      </c>
      <c r="L63" s="520">
        <v>0</v>
      </c>
      <c r="M63" s="520">
        <v>0</v>
      </c>
      <c r="N63" s="520">
        <v>0</v>
      </c>
      <c r="O63" s="520">
        <v>0</v>
      </c>
      <c r="P63" s="520">
        <v>0</v>
      </c>
      <c r="Q63" s="520">
        <v>0</v>
      </c>
      <c r="R63" s="520" t="s">
        <v>191</v>
      </c>
      <c r="S63" s="520" t="s">
        <v>190</v>
      </c>
      <c r="T63" s="520" t="s">
        <v>190</v>
      </c>
      <c r="U63" s="520"/>
      <c r="V63" s="520"/>
      <c r="W63" s="520"/>
      <c r="X63" s="520">
        <v>0</v>
      </c>
      <c r="Y63" s="520">
        <v>0</v>
      </c>
      <c r="Z63" s="520">
        <v>0</v>
      </c>
      <c r="AA63" s="520">
        <v>8</v>
      </c>
      <c r="AB63" s="520">
        <v>8</v>
      </c>
      <c r="AC63" s="520">
        <v>8</v>
      </c>
      <c r="AD63" s="520">
        <v>8</v>
      </c>
      <c r="AE63" s="520">
        <v>8</v>
      </c>
      <c r="AF63" s="520">
        <v>8</v>
      </c>
      <c r="AG63" s="520">
        <v>8</v>
      </c>
      <c r="AH63" s="520">
        <v>8</v>
      </c>
      <c r="AI63" s="520">
        <v>8</v>
      </c>
      <c r="AJ63" s="520">
        <v>8</v>
      </c>
      <c r="AK63" s="520">
        <v>8</v>
      </c>
      <c r="AL63" s="520">
        <v>8</v>
      </c>
      <c r="AM63" s="520">
        <v>8</v>
      </c>
      <c r="AN63" s="520">
        <v>8</v>
      </c>
      <c r="AO63" s="520">
        <v>8</v>
      </c>
      <c r="AP63" s="520" t="s">
        <v>227</v>
      </c>
      <c r="AQ63" s="520" t="s">
        <v>181</v>
      </c>
      <c r="AR63" s="520" t="s">
        <v>181</v>
      </c>
      <c r="AS63" s="520" t="s">
        <v>193</v>
      </c>
      <c r="AT63" s="520" t="s">
        <v>193</v>
      </c>
      <c r="AU63" s="520" t="s">
        <v>193</v>
      </c>
      <c r="AV63" s="520" t="s">
        <v>193</v>
      </c>
      <c r="AW63" s="520" t="s">
        <v>193</v>
      </c>
      <c r="AX63" s="520" t="s">
        <v>193</v>
      </c>
      <c r="AY63" s="520" t="s">
        <v>193</v>
      </c>
      <c r="AZ63" s="520" t="s">
        <v>193</v>
      </c>
      <c r="BA63" s="520" t="s">
        <v>193</v>
      </c>
      <c r="BB63" s="494"/>
      <c r="BC63" s="491"/>
      <c r="BD63" s="494"/>
      <c r="BE63" s="494"/>
      <c r="BF63" s="491"/>
      <c r="BG63" s="494"/>
      <c r="BH63" s="494"/>
      <c r="BI63" s="491"/>
    </row>
    <row r="64" spans="1:61" ht="3" customHeight="1" x14ac:dyDescent="0.15">
      <c r="A64" s="518"/>
      <c r="B64" s="520"/>
      <c r="C64" s="520"/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0"/>
      <c r="U64" s="520"/>
      <c r="V64" s="520"/>
      <c r="W64" s="520"/>
      <c r="X64" s="520"/>
      <c r="Y64" s="520"/>
      <c r="Z64" s="520"/>
      <c r="AA64" s="520"/>
      <c r="AB64" s="520"/>
      <c r="AC64" s="520"/>
      <c r="AD64" s="520"/>
      <c r="AE64" s="520"/>
      <c r="AF64" s="520"/>
      <c r="AG64" s="520"/>
      <c r="AH64" s="520"/>
      <c r="AI64" s="520"/>
      <c r="AJ64" s="520"/>
      <c r="AK64" s="520"/>
      <c r="AL64" s="520"/>
      <c r="AM64" s="520"/>
      <c r="AN64" s="520"/>
      <c r="AO64" s="520"/>
      <c r="AP64" s="520"/>
      <c r="AQ64" s="520"/>
      <c r="AR64" s="520"/>
      <c r="AS64" s="520"/>
      <c r="AT64" s="520"/>
      <c r="AU64" s="520"/>
      <c r="AV64" s="520"/>
      <c r="AW64" s="520"/>
      <c r="AX64" s="520"/>
      <c r="AY64" s="520"/>
      <c r="AZ64" s="520"/>
      <c r="BA64" s="520"/>
      <c r="BB64" s="494"/>
      <c r="BC64" s="491"/>
      <c r="BD64" s="494"/>
      <c r="BE64" s="494"/>
      <c r="BF64" s="491"/>
      <c r="BG64" s="494"/>
      <c r="BH64" s="494"/>
      <c r="BI64" s="491"/>
    </row>
    <row r="65" spans="1:61" ht="3" customHeight="1" x14ac:dyDescent="0.15">
      <c r="A65" s="518"/>
      <c r="B65" s="520"/>
      <c r="C65" s="520"/>
      <c r="D65" s="520"/>
      <c r="E65" s="520"/>
      <c r="F65" s="520"/>
      <c r="G65" s="520"/>
      <c r="H65" s="520"/>
      <c r="I65" s="520"/>
      <c r="J65" s="520"/>
      <c r="K65" s="520"/>
      <c r="L65" s="520"/>
      <c r="M65" s="520"/>
      <c r="N65" s="520"/>
      <c r="O65" s="520"/>
      <c r="P65" s="520"/>
      <c r="Q65" s="520"/>
      <c r="R65" s="520"/>
      <c r="S65" s="520"/>
      <c r="T65" s="520"/>
      <c r="U65" s="520"/>
      <c r="V65" s="520"/>
      <c r="W65" s="520"/>
      <c r="X65" s="520"/>
      <c r="Y65" s="520"/>
      <c r="Z65" s="520"/>
      <c r="AA65" s="520"/>
      <c r="AB65" s="520"/>
      <c r="AC65" s="520"/>
      <c r="AD65" s="520"/>
      <c r="AE65" s="520"/>
      <c r="AF65" s="520"/>
      <c r="AG65" s="520"/>
      <c r="AH65" s="520"/>
      <c r="AI65" s="520"/>
      <c r="AJ65" s="520"/>
      <c r="AK65" s="520"/>
      <c r="AL65" s="520"/>
      <c r="AM65" s="520"/>
      <c r="AN65" s="520"/>
      <c r="AO65" s="520"/>
      <c r="AP65" s="520"/>
      <c r="AQ65" s="520"/>
      <c r="AR65" s="520"/>
      <c r="AS65" s="520"/>
      <c r="AT65" s="520"/>
      <c r="AU65" s="520"/>
      <c r="AV65" s="520"/>
      <c r="AW65" s="520"/>
      <c r="AX65" s="520"/>
      <c r="AY65" s="520"/>
      <c r="AZ65" s="520"/>
      <c r="BA65" s="520"/>
      <c r="BB65" s="494"/>
      <c r="BC65" s="491"/>
      <c r="BD65" s="494"/>
      <c r="BE65" s="494"/>
      <c r="BF65" s="491"/>
      <c r="BG65" s="494"/>
      <c r="BH65" s="494"/>
      <c r="BI65" s="491"/>
    </row>
    <row r="66" spans="1:61" ht="3" customHeight="1" x14ac:dyDescent="0.15">
      <c r="A66" s="518"/>
      <c r="B66" s="520"/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0"/>
      <c r="U66" s="520"/>
      <c r="V66" s="520"/>
      <c r="W66" s="520"/>
      <c r="X66" s="520"/>
      <c r="Y66" s="520"/>
      <c r="Z66" s="520"/>
      <c r="AA66" s="520"/>
      <c r="AB66" s="520"/>
      <c r="AC66" s="520"/>
      <c r="AD66" s="520"/>
      <c r="AE66" s="520"/>
      <c r="AF66" s="520"/>
      <c r="AG66" s="520"/>
      <c r="AH66" s="520"/>
      <c r="AI66" s="520"/>
      <c r="AJ66" s="520"/>
      <c r="AK66" s="520"/>
      <c r="AL66" s="520"/>
      <c r="AM66" s="520"/>
      <c r="AN66" s="520"/>
      <c r="AO66" s="520"/>
      <c r="AP66" s="520"/>
      <c r="AQ66" s="520"/>
      <c r="AR66" s="520"/>
      <c r="AS66" s="520"/>
      <c r="AT66" s="520"/>
      <c r="AU66" s="520"/>
      <c r="AV66" s="520"/>
      <c r="AW66" s="520"/>
      <c r="AX66" s="520"/>
      <c r="AY66" s="520"/>
      <c r="AZ66" s="520"/>
      <c r="BA66" s="520"/>
      <c r="BB66" s="494"/>
      <c r="BC66" s="491"/>
      <c r="BD66" s="494"/>
      <c r="BE66" s="494"/>
      <c r="BF66" s="491"/>
      <c r="BG66" s="494"/>
      <c r="BH66" s="494"/>
      <c r="BI66" s="491"/>
    </row>
    <row r="67" spans="1:61" ht="3" customHeight="1" x14ac:dyDescent="0.15">
      <c r="A67" s="518"/>
      <c r="B67" s="520"/>
      <c r="C67" s="520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  <c r="P67" s="520"/>
      <c r="Q67" s="520"/>
      <c r="R67" s="520"/>
      <c r="S67" s="520"/>
      <c r="T67" s="520"/>
      <c r="U67" s="520"/>
      <c r="V67" s="520"/>
      <c r="W67" s="520"/>
      <c r="X67" s="520"/>
      <c r="Y67" s="520"/>
      <c r="Z67" s="520"/>
      <c r="AA67" s="520"/>
      <c r="AB67" s="520"/>
      <c r="AC67" s="520"/>
      <c r="AD67" s="520"/>
      <c r="AE67" s="520"/>
      <c r="AF67" s="520"/>
      <c r="AG67" s="520"/>
      <c r="AH67" s="520"/>
      <c r="AI67" s="520"/>
      <c r="AJ67" s="520"/>
      <c r="AK67" s="520"/>
      <c r="AL67" s="520"/>
      <c r="AM67" s="520"/>
      <c r="AN67" s="520"/>
      <c r="AO67" s="520"/>
      <c r="AP67" s="520"/>
      <c r="AQ67" s="520"/>
      <c r="AR67" s="520"/>
      <c r="AS67" s="520"/>
      <c r="AT67" s="520"/>
      <c r="AU67" s="520"/>
      <c r="AV67" s="520"/>
      <c r="AW67" s="520"/>
      <c r="AX67" s="520"/>
      <c r="AY67" s="520"/>
      <c r="AZ67" s="520"/>
      <c r="BA67" s="520"/>
      <c r="BB67" s="494"/>
      <c r="BC67" s="491"/>
      <c r="BD67" s="494"/>
      <c r="BE67" s="494"/>
      <c r="BF67" s="491"/>
      <c r="BG67" s="494"/>
      <c r="BH67" s="494"/>
      <c r="BI67" s="491"/>
    </row>
    <row r="68" spans="1:61" ht="3" customHeight="1" x14ac:dyDescent="0.15">
      <c r="A68" s="518"/>
      <c r="B68" s="520"/>
      <c r="C68" s="520"/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520"/>
      <c r="O68" s="520"/>
      <c r="P68" s="520"/>
      <c r="Q68" s="520"/>
      <c r="R68" s="520"/>
      <c r="S68" s="520"/>
      <c r="T68" s="520"/>
      <c r="U68" s="520"/>
      <c r="V68" s="520"/>
      <c r="W68" s="520"/>
      <c r="X68" s="520"/>
      <c r="Y68" s="520"/>
      <c r="Z68" s="520"/>
      <c r="AA68" s="520"/>
      <c r="AB68" s="520"/>
      <c r="AC68" s="520"/>
      <c r="AD68" s="520"/>
      <c r="AE68" s="520"/>
      <c r="AF68" s="520"/>
      <c r="AG68" s="520"/>
      <c r="AH68" s="520"/>
      <c r="AI68" s="520"/>
      <c r="AJ68" s="520"/>
      <c r="AK68" s="520"/>
      <c r="AL68" s="520"/>
      <c r="AM68" s="520"/>
      <c r="AN68" s="520"/>
      <c r="AO68" s="520"/>
      <c r="AP68" s="520"/>
      <c r="AQ68" s="520"/>
      <c r="AR68" s="520"/>
      <c r="AS68" s="520"/>
      <c r="AT68" s="520"/>
      <c r="AU68" s="520"/>
      <c r="AV68" s="520"/>
      <c r="AW68" s="520"/>
      <c r="AX68" s="520"/>
      <c r="AY68" s="520"/>
      <c r="AZ68" s="520"/>
      <c r="BA68" s="520"/>
      <c r="BB68" s="494"/>
      <c r="BC68" s="491"/>
      <c r="BD68" s="494"/>
      <c r="BE68" s="494"/>
      <c r="BF68" s="491"/>
      <c r="BG68" s="494"/>
      <c r="BH68" s="494"/>
      <c r="BI68" s="491"/>
    </row>
    <row r="69" spans="1:61" ht="2.25" customHeight="1" x14ac:dyDescent="0.15">
      <c r="A69" s="66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494"/>
      <c r="BC69" s="491"/>
      <c r="BD69" s="494"/>
      <c r="BE69" s="494"/>
      <c r="BF69" s="491"/>
      <c r="BG69" s="494"/>
      <c r="BH69" s="494"/>
      <c r="BI69" s="491"/>
    </row>
    <row r="70" spans="1:61" ht="3" customHeight="1" x14ac:dyDescent="0.15">
      <c r="A70" s="525"/>
      <c r="B70" s="522"/>
      <c r="C70" s="522"/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22"/>
      <c r="AM70" s="532"/>
      <c r="AN70" s="532"/>
      <c r="AO70" s="532"/>
      <c r="AP70" s="532"/>
      <c r="AQ70" s="529"/>
      <c r="AR70" s="529"/>
      <c r="AS70" s="529"/>
      <c r="AT70" s="529"/>
      <c r="AU70" s="529"/>
      <c r="AV70" s="529"/>
      <c r="AW70" s="529"/>
      <c r="AX70" s="529"/>
      <c r="AY70" s="529"/>
      <c r="AZ70" s="529"/>
      <c r="BA70" s="529"/>
      <c r="BB70" s="494"/>
      <c r="BC70" s="491"/>
      <c r="BD70" s="494"/>
      <c r="BE70" s="494"/>
      <c r="BF70" s="491"/>
      <c r="BG70" s="494"/>
      <c r="BH70" s="494"/>
      <c r="BI70" s="491"/>
    </row>
    <row r="71" spans="1:61" ht="3" customHeight="1" x14ac:dyDescent="0.15">
      <c r="A71" s="526"/>
      <c r="B71" s="523"/>
      <c r="C71" s="523"/>
      <c r="D71" s="523"/>
      <c r="E71" s="523"/>
      <c r="F71" s="523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33"/>
      <c r="AN71" s="533"/>
      <c r="AO71" s="533"/>
      <c r="AP71" s="533"/>
      <c r="AQ71" s="530"/>
      <c r="AR71" s="530"/>
      <c r="AS71" s="530"/>
      <c r="AT71" s="530"/>
      <c r="AU71" s="530"/>
      <c r="AV71" s="530"/>
      <c r="AW71" s="530"/>
      <c r="AX71" s="530"/>
      <c r="AY71" s="530"/>
      <c r="AZ71" s="530"/>
      <c r="BA71" s="530"/>
      <c r="BB71" s="494"/>
      <c r="BC71" s="491"/>
      <c r="BD71" s="494"/>
      <c r="BE71" s="494"/>
      <c r="BF71" s="491"/>
      <c r="BG71" s="494"/>
      <c r="BH71" s="494"/>
      <c r="BI71" s="491"/>
    </row>
    <row r="72" spans="1:61" ht="3" customHeight="1" x14ac:dyDescent="0.15">
      <c r="A72" s="526"/>
      <c r="B72" s="523"/>
      <c r="C72" s="523"/>
      <c r="D72" s="523"/>
      <c r="E72" s="523"/>
      <c r="F72" s="523"/>
      <c r="G72" s="523"/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533"/>
      <c r="AN72" s="533"/>
      <c r="AO72" s="533"/>
      <c r="AP72" s="533"/>
      <c r="AQ72" s="530"/>
      <c r="AR72" s="530"/>
      <c r="AS72" s="530"/>
      <c r="AT72" s="530"/>
      <c r="AU72" s="530"/>
      <c r="AV72" s="530"/>
      <c r="AW72" s="530"/>
      <c r="AX72" s="530"/>
      <c r="AY72" s="530"/>
      <c r="AZ72" s="530"/>
      <c r="BA72" s="530"/>
      <c r="BB72" s="494"/>
      <c r="BC72" s="491"/>
      <c r="BD72" s="494"/>
      <c r="BE72" s="494"/>
      <c r="BF72" s="491"/>
      <c r="BG72" s="494"/>
      <c r="BH72" s="494"/>
      <c r="BI72" s="491"/>
    </row>
    <row r="73" spans="1:61" ht="3" customHeight="1" x14ac:dyDescent="0.15">
      <c r="A73" s="526"/>
      <c r="B73" s="523"/>
      <c r="C73" s="523"/>
      <c r="D73" s="52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533"/>
      <c r="AN73" s="533"/>
      <c r="AO73" s="533"/>
      <c r="AP73" s="533"/>
      <c r="AQ73" s="530"/>
      <c r="AR73" s="530"/>
      <c r="AS73" s="530"/>
      <c r="AT73" s="530"/>
      <c r="AU73" s="530"/>
      <c r="AV73" s="530"/>
      <c r="AW73" s="530"/>
      <c r="AX73" s="530"/>
      <c r="AY73" s="530"/>
      <c r="AZ73" s="530"/>
      <c r="BA73" s="530"/>
      <c r="BB73" s="494"/>
      <c r="BC73" s="491"/>
      <c r="BD73" s="494"/>
      <c r="BE73" s="494"/>
      <c r="BF73" s="491"/>
      <c r="BG73" s="494"/>
      <c r="BH73" s="494"/>
      <c r="BI73" s="491"/>
    </row>
    <row r="74" spans="1:61" ht="3" customHeight="1" x14ac:dyDescent="0.15">
      <c r="A74" s="526"/>
      <c r="B74" s="523"/>
      <c r="C74" s="523"/>
      <c r="D74" s="523"/>
      <c r="E74" s="523"/>
      <c r="F74" s="523"/>
      <c r="G74" s="52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533"/>
      <c r="AN74" s="533"/>
      <c r="AO74" s="533"/>
      <c r="AP74" s="533"/>
      <c r="AQ74" s="530"/>
      <c r="AR74" s="530"/>
      <c r="AS74" s="530"/>
      <c r="AT74" s="530"/>
      <c r="AU74" s="530"/>
      <c r="AV74" s="530"/>
      <c r="AW74" s="530"/>
      <c r="AX74" s="530"/>
      <c r="AY74" s="530"/>
      <c r="AZ74" s="530"/>
      <c r="BA74" s="530"/>
      <c r="BB74" s="494"/>
      <c r="BC74" s="491"/>
      <c r="BD74" s="494"/>
      <c r="BE74" s="494"/>
      <c r="BF74" s="491"/>
      <c r="BG74" s="494"/>
      <c r="BH74" s="494"/>
      <c r="BI74" s="491"/>
    </row>
    <row r="75" spans="1:61" ht="3" customHeight="1" x14ac:dyDescent="0.15">
      <c r="A75" s="527"/>
      <c r="B75" s="524"/>
      <c r="C75" s="524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4"/>
      <c r="AE75" s="524"/>
      <c r="AF75" s="524"/>
      <c r="AG75" s="524"/>
      <c r="AH75" s="524"/>
      <c r="AI75" s="524"/>
      <c r="AJ75" s="524"/>
      <c r="AK75" s="524"/>
      <c r="AL75" s="524"/>
      <c r="AM75" s="534"/>
      <c r="AN75" s="534"/>
      <c r="AO75" s="534"/>
      <c r="AP75" s="534"/>
      <c r="AQ75" s="531"/>
      <c r="AR75" s="531"/>
      <c r="AS75" s="531"/>
      <c r="AT75" s="531"/>
      <c r="AU75" s="531"/>
      <c r="AV75" s="531"/>
      <c r="AW75" s="531"/>
      <c r="AX75" s="531"/>
      <c r="AY75" s="531"/>
      <c r="AZ75" s="531"/>
      <c r="BA75" s="531"/>
      <c r="BB75" s="494"/>
      <c r="BC75" s="491"/>
      <c r="BD75" s="494"/>
      <c r="BE75" s="494"/>
      <c r="BF75" s="491"/>
      <c r="BG75" s="494"/>
      <c r="BH75" s="494"/>
      <c r="BI75" s="491"/>
    </row>
    <row r="76" spans="1:61" ht="13.5" hidden="1" customHeight="1" x14ac:dyDescent="0.15">
      <c r="A76" s="66"/>
      <c r="B76" s="517"/>
      <c r="C76" s="517"/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  <c r="AF76" s="517"/>
      <c r="AG76" s="517"/>
      <c r="AH76" s="517"/>
      <c r="AI76" s="517"/>
      <c r="AJ76" s="517"/>
      <c r="AK76" s="517"/>
      <c r="AL76" s="517"/>
      <c r="AM76" s="517"/>
      <c r="AN76" s="517"/>
      <c r="AO76" s="517"/>
      <c r="AP76" s="517"/>
      <c r="AQ76" s="517"/>
      <c r="AR76" s="517"/>
      <c r="AS76" s="517"/>
      <c r="AT76" s="517"/>
      <c r="AU76" s="517"/>
      <c r="AV76" s="517"/>
      <c r="AW76" s="517"/>
      <c r="AX76" s="517"/>
      <c r="AY76" s="517"/>
      <c r="AZ76" s="517"/>
      <c r="BA76" s="517"/>
      <c r="BB76" s="494"/>
      <c r="BC76" s="491"/>
      <c r="BD76" s="494"/>
      <c r="BE76" s="494"/>
      <c r="BF76" s="491"/>
      <c r="BG76" s="494"/>
      <c r="BH76" s="494"/>
      <c r="BI76" s="491"/>
    </row>
    <row r="77" spans="1:61" ht="13.5" hidden="1" customHeight="1" x14ac:dyDescent="0.15">
      <c r="A77" s="518" t="s">
        <v>183</v>
      </c>
      <c r="B77" s="528" t="s">
        <v>193</v>
      </c>
      <c r="C77" s="528" t="s">
        <v>193</v>
      </c>
      <c r="D77" s="528" t="s">
        <v>193</v>
      </c>
      <c r="E77" s="528" t="s">
        <v>193</v>
      </c>
      <c r="F77" s="528" t="s">
        <v>193</v>
      </c>
      <c r="G77" s="528" t="s">
        <v>193</v>
      </c>
      <c r="H77" s="528" t="s">
        <v>193</v>
      </c>
      <c r="I77" s="528" t="s">
        <v>193</v>
      </c>
      <c r="J77" s="528" t="s">
        <v>193</v>
      </c>
      <c r="K77" s="528" t="s">
        <v>193</v>
      </c>
      <c r="L77" s="528" t="s">
        <v>193</v>
      </c>
      <c r="M77" s="528" t="s">
        <v>193</v>
      </c>
      <c r="N77" s="528" t="s">
        <v>193</v>
      </c>
      <c r="O77" s="528" t="s">
        <v>193</v>
      </c>
      <c r="P77" s="528" t="s">
        <v>193</v>
      </c>
      <c r="Q77" s="528" t="s">
        <v>193</v>
      </c>
      <c r="R77" s="528" t="s">
        <v>193</v>
      </c>
      <c r="S77" s="528" t="s">
        <v>193</v>
      </c>
      <c r="T77" s="528" t="s">
        <v>193</v>
      </c>
      <c r="U77" s="528" t="s">
        <v>193</v>
      </c>
      <c r="V77" s="528" t="s">
        <v>193</v>
      </c>
      <c r="W77" s="528" t="s">
        <v>193</v>
      </c>
      <c r="X77" s="528" t="s">
        <v>193</v>
      </c>
      <c r="Y77" s="528" t="s">
        <v>193</v>
      </c>
      <c r="Z77" s="528" t="s">
        <v>193</v>
      </c>
      <c r="AA77" s="528" t="s">
        <v>193</v>
      </c>
      <c r="AB77" s="528" t="s">
        <v>193</v>
      </c>
      <c r="AC77" s="528" t="s">
        <v>193</v>
      </c>
      <c r="AD77" s="528" t="s">
        <v>193</v>
      </c>
      <c r="AE77" s="528" t="s">
        <v>193</v>
      </c>
      <c r="AF77" s="528" t="s">
        <v>193</v>
      </c>
      <c r="AG77" s="528" t="s">
        <v>193</v>
      </c>
      <c r="AH77" s="528" t="s">
        <v>193</v>
      </c>
      <c r="AI77" s="528" t="s">
        <v>193</v>
      </c>
      <c r="AJ77" s="528" t="s">
        <v>193</v>
      </c>
      <c r="AK77" s="528" t="s">
        <v>193</v>
      </c>
      <c r="AL77" s="528" t="s">
        <v>193</v>
      </c>
      <c r="AM77" s="528" t="s">
        <v>193</v>
      </c>
      <c r="AN77" s="528" t="s">
        <v>193</v>
      </c>
      <c r="AO77" s="528" t="s">
        <v>193</v>
      </c>
      <c r="AP77" s="528" t="s">
        <v>193</v>
      </c>
      <c r="AQ77" s="528" t="s">
        <v>193</v>
      </c>
      <c r="AR77" s="528" t="s">
        <v>193</v>
      </c>
      <c r="AS77" s="528" t="s">
        <v>193</v>
      </c>
      <c r="AT77" s="528" t="s">
        <v>193</v>
      </c>
      <c r="AU77" s="528" t="s">
        <v>193</v>
      </c>
      <c r="AV77" s="528" t="s">
        <v>193</v>
      </c>
      <c r="AW77" s="528" t="s">
        <v>193</v>
      </c>
      <c r="AX77" s="528" t="s">
        <v>193</v>
      </c>
      <c r="AY77" s="528" t="s">
        <v>193</v>
      </c>
      <c r="AZ77" s="528" t="s">
        <v>193</v>
      </c>
      <c r="BA77" s="528" t="s">
        <v>193</v>
      </c>
      <c r="BB77" s="494"/>
      <c r="BC77" s="491"/>
      <c r="BD77" s="494"/>
      <c r="BE77" s="494"/>
      <c r="BF77" s="491"/>
      <c r="BG77" s="494"/>
      <c r="BH77" s="494"/>
      <c r="BI77" s="491"/>
    </row>
    <row r="78" spans="1:61" ht="13.5" hidden="1" customHeight="1" x14ac:dyDescent="0.15">
      <c r="A78" s="518"/>
      <c r="B78" s="528"/>
      <c r="C78" s="528"/>
      <c r="D78" s="528"/>
      <c r="E78" s="528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494"/>
      <c r="BC78" s="491"/>
      <c r="BD78" s="494"/>
      <c r="BE78" s="494"/>
      <c r="BF78" s="491"/>
      <c r="BG78" s="494"/>
      <c r="BH78" s="494"/>
      <c r="BI78" s="491"/>
    </row>
    <row r="79" spans="1:61" ht="13.5" hidden="1" customHeight="1" x14ac:dyDescent="0.15">
      <c r="A79" s="518"/>
      <c r="B79" s="528"/>
      <c r="C79" s="528"/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494"/>
      <c r="BC79" s="491"/>
      <c r="BD79" s="494"/>
      <c r="BE79" s="494"/>
      <c r="BF79" s="491"/>
      <c r="BG79" s="494"/>
      <c r="BH79" s="494"/>
      <c r="BI79" s="491"/>
    </row>
    <row r="80" spans="1:61" ht="13.5" hidden="1" customHeight="1" x14ac:dyDescent="0.15">
      <c r="A80" s="518"/>
      <c r="B80" s="528"/>
      <c r="C80" s="528"/>
      <c r="D80" s="528"/>
      <c r="E80" s="528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494"/>
      <c r="BC80" s="491"/>
      <c r="BD80" s="494"/>
      <c r="BE80" s="494"/>
      <c r="BF80" s="491"/>
      <c r="BG80" s="494"/>
      <c r="BH80" s="494"/>
      <c r="BI80" s="491"/>
    </row>
    <row r="81" spans="1:61" ht="13.5" hidden="1" customHeight="1" x14ac:dyDescent="0.15">
      <c r="A81" s="518"/>
      <c r="B81" s="528"/>
      <c r="C81" s="528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8"/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494"/>
      <c r="BC81" s="491"/>
      <c r="BD81" s="494"/>
      <c r="BE81" s="494"/>
      <c r="BF81" s="491"/>
      <c r="BG81" s="494"/>
      <c r="BH81" s="494"/>
      <c r="BI81" s="491"/>
    </row>
    <row r="82" spans="1:61" ht="13.5" hidden="1" customHeight="1" x14ac:dyDescent="0.15">
      <c r="A82" s="518"/>
      <c r="B82" s="528"/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494"/>
      <c r="BC82" s="491"/>
      <c r="BD82" s="494"/>
      <c r="BE82" s="494"/>
      <c r="BF82" s="491"/>
      <c r="BG82" s="494"/>
      <c r="BH82" s="494"/>
      <c r="BI82" s="491"/>
    </row>
    <row r="83" spans="1:61" ht="13.5" hidden="1" customHeight="1" x14ac:dyDescent="0.15">
      <c r="A83" s="66"/>
      <c r="B83" s="517"/>
      <c r="C83" s="517"/>
      <c r="D83" s="517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  <c r="AA83" s="517"/>
      <c r="AB83" s="517"/>
      <c r="AC83" s="517"/>
      <c r="AD83" s="517"/>
      <c r="AE83" s="517"/>
      <c r="AF83" s="517"/>
      <c r="AG83" s="517"/>
      <c r="AH83" s="517"/>
      <c r="AI83" s="517"/>
      <c r="AJ83" s="517"/>
      <c r="AK83" s="517"/>
      <c r="AL83" s="517"/>
      <c r="AM83" s="517"/>
      <c r="AN83" s="517"/>
      <c r="AO83" s="517"/>
      <c r="AP83" s="517"/>
      <c r="AQ83" s="517"/>
      <c r="AR83" s="517"/>
      <c r="AS83" s="517"/>
      <c r="AT83" s="517"/>
      <c r="AU83" s="517"/>
      <c r="AV83" s="517"/>
      <c r="AW83" s="517"/>
      <c r="AX83" s="517"/>
      <c r="AY83" s="517"/>
      <c r="AZ83" s="517"/>
      <c r="BA83" s="517"/>
      <c r="BB83" s="494"/>
      <c r="BC83" s="491"/>
      <c r="BD83" s="494"/>
      <c r="BE83" s="494"/>
      <c r="BF83" s="491"/>
      <c r="BG83" s="494"/>
      <c r="BH83" s="494"/>
      <c r="BI83" s="491"/>
    </row>
    <row r="84" spans="1:61" ht="13.5" hidden="1" customHeight="1" x14ac:dyDescent="0.15">
      <c r="A84" s="518" t="s">
        <v>184</v>
      </c>
      <c r="B84" s="528" t="s">
        <v>193</v>
      </c>
      <c r="C84" s="528" t="s">
        <v>193</v>
      </c>
      <c r="D84" s="528" t="s">
        <v>193</v>
      </c>
      <c r="E84" s="528" t="s">
        <v>193</v>
      </c>
      <c r="F84" s="528" t="s">
        <v>193</v>
      </c>
      <c r="G84" s="528" t="s">
        <v>193</v>
      </c>
      <c r="H84" s="528" t="s">
        <v>193</v>
      </c>
      <c r="I84" s="528" t="s">
        <v>193</v>
      </c>
      <c r="J84" s="528" t="s">
        <v>193</v>
      </c>
      <c r="K84" s="528" t="s">
        <v>193</v>
      </c>
      <c r="L84" s="528" t="s">
        <v>193</v>
      </c>
      <c r="M84" s="528" t="s">
        <v>193</v>
      </c>
      <c r="N84" s="528" t="s">
        <v>193</v>
      </c>
      <c r="O84" s="528" t="s">
        <v>193</v>
      </c>
      <c r="P84" s="528" t="s">
        <v>193</v>
      </c>
      <c r="Q84" s="528" t="s">
        <v>193</v>
      </c>
      <c r="R84" s="528" t="s">
        <v>193</v>
      </c>
      <c r="S84" s="528" t="s">
        <v>193</v>
      </c>
      <c r="T84" s="528" t="s">
        <v>193</v>
      </c>
      <c r="U84" s="528" t="s">
        <v>193</v>
      </c>
      <c r="V84" s="528" t="s">
        <v>193</v>
      </c>
      <c r="W84" s="528" t="s">
        <v>193</v>
      </c>
      <c r="X84" s="528" t="s">
        <v>193</v>
      </c>
      <c r="Y84" s="528" t="s">
        <v>193</v>
      </c>
      <c r="Z84" s="528" t="s">
        <v>193</v>
      </c>
      <c r="AA84" s="528" t="s">
        <v>193</v>
      </c>
      <c r="AB84" s="528" t="s">
        <v>193</v>
      </c>
      <c r="AC84" s="528" t="s">
        <v>193</v>
      </c>
      <c r="AD84" s="528" t="s">
        <v>193</v>
      </c>
      <c r="AE84" s="528" t="s">
        <v>193</v>
      </c>
      <c r="AF84" s="528" t="s">
        <v>193</v>
      </c>
      <c r="AG84" s="528" t="s">
        <v>193</v>
      </c>
      <c r="AH84" s="528" t="s">
        <v>193</v>
      </c>
      <c r="AI84" s="528" t="s">
        <v>193</v>
      </c>
      <c r="AJ84" s="528" t="s">
        <v>193</v>
      </c>
      <c r="AK84" s="528" t="s">
        <v>193</v>
      </c>
      <c r="AL84" s="528" t="s">
        <v>193</v>
      </c>
      <c r="AM84" s="528" t="s">
        <v>193</v>
      </c>
      <c r="AN84" s="528" t="s">
        <v>193</v>
      </c>
      <c r="AO84" s="528" t="s">
        <v>193</v>
      </c>
      <c r="AP84" s="528" t="s">
        <v>193</v>
      </c>
      <c r="AQ84" s="528" t="s">
        <v>193</v>
      </c>
      <c r="AR84" s="528" t="s">
        <v>193</v>
      </c>
      <c r="AS84" s="528" t="s">
        <v>193</v>
      </c>
      <c r="AT84" s="528" t="s">
        <v>193</v>
      </c>
      <c r="AU84" s="528" t="s">
        <v>193</v>
      </c>
      <c r="AV84" s="528" t="s">
        <v>193</v>
      </c>
      <c r="AW84" s="528" t="s">
        <v>193</v>
      </c>
      <c r="AX84" s="528" t="s">
        <v>193</v>
      </c>
      <c r="AY84" s="528" t="s">
        <v>193</v>
      </c>
      <c r="AZ84" s="528" t="s">
        <v>193</v>
      </c>
      <c r="BA84" s="528" t="s">
        <v>193</v>
      </c>
      <c r="BB84" s="494"/>
      <c r="BC84" s="491"/>
      <c r="BD84" s="494"/>
      <c r="BE84" s="494"/>
      <c r="BF84" s="491"/>
      <c r="BG84" s="494"/>
      <c r="BH84" s="494"/>
      <c r="BI84" s="491"/>
    </row>
    <row r="85" spans="1:61" ht="13.5" hidden="1" customHeight="1" x14ac:dyDescent="0.15">
      <c r="A85" s="518"/>
      <c r="B85" s="528"/>
      <c r="C85" s="528"/>
      <c r="D85" s="528"/>
      <c r="E85" s="528"/>
      <c r="F85" s="528"/>
      <c r="G85" s="528"/>
      <c r="H85" s="528"/>
      <c r="I85" s="528"/>
      <c r="J85" s="528"/>
      <c r="K85" s="528"/>
      <c r="L85" s="528"/>
      <c r="M85" s="528"/>
      <c r="N85" s="528"/>
      <c r="O85" s="528"/>
      <c r="P85" s="528"/>
      <c r="Q85" s="528"/>
      <c r="R85" s="528"/>
      <c r="S85" s="528"/>
      <c r="T85" s="528"/>
      <c r="U85" s="528"/>
      <c r="V85" s="528"/>
      <c r="W85" s="528"/>
      <c r="X85" s="528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494"/>
      <c r="BC85" s="491"/>
      <c r="BD85" s="494"/>
      <c r="BE85" s="494"/>
      <c r="BF85" s="491"/>
      <c r="BG85" s="494"/>
      <c r="BH85" s="494"/>
      <c r="BI85" s="491"/>
    </row>
    <row r="86" spans="1:61" ht="13.5" hidden="1" customHeight="1" x14ac:dyDescent="0.15">
      <c r="A86" s="518"/>
      <c r="B86" s="528"/>
      <c r="C86" s="528"/>
      <c r="D86" s="528"/>
      <c r="E86" s="528"/>
      <c r="F86" s="528"/>
      <c r="G86" s="528"/>
      <c r="H86" s="528"/>
      <c r="I86" s="528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28"/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494"/>
      <c r="BC86" s="491"/>
      <c r="BD86" s="494"/>
      <c r="BE86" s="494"/>
      <c r="BF86" s="491"/>
      <c r="BG86" s="494"/>
      <c r="BH86" s="494"/>
      <c r="BI86" s="491"/>
    </row>
    <row r="87" spans="1:61" ht="13.5" hidden="1" customHeight="1" x14ac:dyDescent="0.15">
      <c r="A87" s="518"/>
      <c r="B87" s="528"/>
      <c r="C87" s="528"/>
      <c r="D87" s="528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  <c r="U87" s="528"/>
      <c r="V87" s="528"/>
      <c r="W87" s="52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494"/>
      <c r="BC87" s="491"/>
      <c r="BD87" s="494"/>
      <c r="BE87" s="494"/>
      <c r="BF87" s="491"/>
      <c r="BG87" s="494"/>
      <c r="BH87" s="494"/>
      <c r="BI87" s="491"/>
    </row>
    <row r="88" spans="1:61" ht="13.5" hidden="1" customHeight="1" x14ac:dyDescent="0.15">
      <c r="A88" s="518"/>
      <c r="B88" s="528"/>
      <c r="C88" s="528"/>
      <c r="D88" s="528"/>
      <c r="E88" s="528"/>
      <c r="F88" s="528"/>
      <c r="G88" s="528"/>
      <c r="H88" s="528"/>
      <c r="I88" s="528"/>
      <c r="J88" s="528"/>
      <c r="K88" s="528"/>
      <c r="L88" s="528"/>
      <c r="M88" s="528"/>
      <c r="N88" s="528"/>
      <c r="O88" s="528"/>
      <c r="P88" s="528"/>
      <c r="Q88" s="528"/>
      <c r="R88" s="528"/>
      <c r="S88" s="528"/>
      <c r="T88" s="528"/>
      <c r="U88" s="528"/>
      <c r="V88" s="528"/>
      <c r="W88" s="528"/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494"/>
      <c r="BC88" s="491"/>
      <c r="BD88" s="494"/>
      <c r="BE88" s="494"/>
      <c r="BF88" s="491"/>
      <c r="BG88" s="494"/>
      <c r="BH88" s="494"/>
      <c r="BI88" s="491"/>
    </row>
    <row r="89" spans="1:61" ht="13.5" hidden="1" customHeight="1" x14ac:dyDescent="0.15">
      <c r="A89" s="518"/>
      <c r="B89" s="528"/>
      <c r="C89" s="528"/>
      <c r="D89" s="528"/>
      <c r="E89" s="528"/>
      <c r="F89" s="528"/>
      <c r="G89" s="528"/>
      <c r="H89" s="528"/>
      <c r="I89" s="528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528"/>
      <c r="U89" s="528"/>
      <c r="V89" s="528"/>
      <c r="W89" s="528"/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494"/>
      <c r="BC89" s="491"/>
      <c r="BD89" s="494"/>
      <c r="BE89" s="494"/>
      <c r="BF89" s="491"/>
      <c r="BG89" s="494"/>
      <c r="BH89" s="494"/>
      <c r="BI89" s="491"/>
    </row>
    <row r="90" spans="1:61" ht="13.5" hidden="1" customHeight="1" x14ac:dyDescent="0.15">
      <c r="A90" s="66"/>
      <c r="B90" s="517"/>
      <c r="C90" s="517"/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  <c r="S90" s="517"/>
      <c r="T90" s="517"/>
      <c r="U90" s="517"/>
      <c r="V90" s="517"/>
      <c r="W90" s="517"/>
      <c r="X90" s="517"/>
      <c r="Y90" s="517"/>
      <c r="Z90" s="517"/>
      <c r="AA90" s="517"/>
      <c r="AB90" s="517"/>
      <c r="AC90" s="517"/>
      <c r="AD90" s="517"/>
      <c r="AE90" s="517"/>
      <c r="AF90" s="517"/>
      <c r="AG90" s="517"/>
      <c r="AH90" s="517"/>
      <c r="AI90" s="517"/>
      <c r="AJ90" s="517"/>
      <c r="AK90" s="517"/>
      <c r="AL90" s="517"/>
      <c r="AM90" s="517"/>
      <c r="AN90" s="517"/>
      <c r="AO90" s="517"/>
      <c r="AP90" s="517"/>
      <c r="AQ90" s="517"/>
      <c r="AR90" s="517"/>
      <c r="AS90" s="517"/>
      <c r="AT90" s="517"/>
      <c r="AU90" s="517"/>
      <c r="AV90" s="517"/>
      <c r="AW90" s="517"/>
      <c r="AX90" s="517"/>
      <c r="AY90" s="517"/>
      <c r="AZ90" s="517"/>
      <c r="BA90" s="517"/>
      <c r="BB90" s="494"/>
      <c r="BC90" s="491"/>
      <c r="BD90" s="494"/>
      <c r="BE90" s="494"/>
      <c r="BF90" s="491"/>
      <c r="BG90" s="494"/>
      <c r="BH90" s="494"/>
      <c r="BI90" s="491"/>
    </row>
    <row r="91" spans="1:61" ht="13.5" hidden="1" customHeight="1" x14ac:dyDescent="0.15">
      <c r="A91" s="518" t="s">
        <v>185</v>
      </c>
      <c r="B91" s="528" t="s">
        <v>193</v>
      </c>
      <c r="C91" s="528" t="s">
        <v>193</v>
      </c>
      <c r="D91" s="528" t="s">
        <v>193</v>
      </c>
      <c r="E91" s="528" t="s">
        <v>193</v>
      </c>
      <c r="F91" s="528" t="s">
        <v>193</v>
      </c>
      <c r="G91" s="528" t="s">
        <v>193</v>
      </c>
      <c r="H91" s="528" t="s">
        <v>193</v>
      </c>
      <c r="I91" s="528" t="s">
        <v>193</v>
      </c>
      <c r="J91" s="528" t="s">
        <v>193</v>
      </c>
      <c r="K91" s="528" t="s">
        <v>193</v>
      </c>
      <c r="L91" s="528" t="s">
        <v>193</v>
      </c>
      <c r="M91" s="528" t="s">
        <v>193</v>
      </c>
      <c r="N91" s="528" t="s">
        <v>193</v>
      </c>
      <c r="O91" s="528" t="s">
        <v>193</v>
      </c>
      <c r="P91" s="528" t="s">
        <v>193</v>
      </c>
      <c r="Q91" s="528" t="s">
        <v>193</v>
      </c>
      <c r="R91" s="528" t="s">
        <v>193</v>
      </c>
      <c r="S91" s="528" t="s">
        <v>193</v>
      </c>
      <c r="T91" s="528" t="s">
        <v>193</v>
      </c>
      <c r="U91" s="528" t="s">
        <v>193</v>
      </c>
      <c r="V91" s="528" t="s">
        <v>193</v>
      </c>
      <c r="W91" s="528" t="s">
        <v>193</v>
      </c>
      <c r="X91" s="528" t="s">
        <v>193</v>
      </c>
      <c r="Y91" s="528" t="s">
        <v>193</v>
      </c>
      <c r="Z91" s="528" t="s">
        <v>193</v>
      </c>
      <c r="AA91" s="528" t="s">
        <v>193</v>
      </c>
      <c r="AB91" s="528" t="s">
        <v>193</v>
      </c>
      <c r="AC91" s="528" t="s">
        <v>193</v>
      </c>
      <c r="AD91" s="528" t="s">
        <v>193</v>
      </c>
      <c r="AE91" s="528" t="s">
        <v>193</v>
      </c>
      <c r="AF91" s="528" t="s">
        <v>193</v>
      </c>
      <c r="AG91" s="528" t="s">
        <v>193</v>
      </c>
      <c r="AH91" s="528" t="s">
        <v>193</v>
      </c>
      <c r="AI91" s="528" t="s">
        <v>193</v>
      </c>
      <c r="AJ91" s="528" t="s">
        <v>193</v>
      </c>
      <c r="AK91" s="528" t="s">
        <v>193</v>
      </c>
      <c r="AL91" s="528" t="s">
        <v>193</v>
      </c>
      <c r="AM91" s="528" t="s">
        <v>193</v>
      </c>
      <c r="AN91" s="528" t="s">
        <v>193</v>
      </c>
      <c r="AO91" s="528" t="s">
        <v>193</v>
      </c>
      <c r="AP91" s="528" t="s">
        <v>193</v>
      </c>
      <c r="AQ91" s="528" t="s">
        <v>193</v>
      </c>
      <c r="AR91" s="528" t="s">
        <v>193</v>
      </c>
      <c r="AS91" s="528" t="s">
        <v>193</v>
      </c>
      <c r="AT91" s="528" t="s">
        <v>193</v>
      </c>
      <c r="AU91" s="528" t="s">
        <v>193</v>
      </c>
      <c r="AV91" s="528" t="s">
        <v>193</v>
      </c>
      <c r="AW91" s="528" t="s">
        <v>193</v>
      </c>
      <c r="AX91" s="528" t="s">
        <v>193</v>
      </c>
      <c r="AY91" s="528" t="s">
        <v>193</v>
      </c>
      <c r="AZ91" s="528" t="s">
        <v>193</v>
      </c>
      <c r="BA91" s="528" t="s">
        <v>193</v>
      </c>
      <c r="BB91" s="494"/>
      <c r="BC91" s="491"/>
      <c r="BD91" s="494"/>
      <c r="BE91" s="494"/>
      <c r="BF91" s="491"/>
      <c r="BG91" s="494"/>
      <c r="BH91" s="494"/>
      <c r="BI91" s="491"/>
    </row>
    <row r="92" spans="1:61" ht="13.5" hidden="1" customHeight="1" x14ac:dyDescent="0.15">
      <c r="A92" s="518"/>
      <c r="B92" s="528"/>
      <c r="C92" s="528"/>
      <c r="D92" s="528"/>
      <c r="E92" s="528"/>
      <c r="F92" s="528"/>
      <c r="G92" s="528"/>
      <c r="H92" s="528"/>
      <c r="I92" s="528"/>
      <c r="J92" s="528"/>
      <c r="K92" s="528"/>
      <c r="L92" s="528"/>
      <c r="M92" s="528"/>
      <c r="N92" s="528"/>
      <c r="O92" s="528"/>
      <c r="P92" s="528"/>
      <c r="Q92" s="528"/>
      <c r="R92" s="528"/>
      <c r="S92" s="528"/>
      <c r="T92" s="528"/>
      <c r="U92" s="528"/>
      <c r="V92" s="528"/>
      <c r="W92" s="528"/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494"/>
      <c r="BC92" s="491"/>
      <c r="BD92" s="494"/>
      <c r="BE92" s="494"/>
      <c r="BF92" s="491"/>
      <c r="BG92" s="494"/>
      <c r="BH92" s="494"/>
      <c r="BI92" s="491"/>
    </row>
    <row r="93" spans="1:61" ht="13.5" hidden="1" customHeight="1" x14ac:dyDescent="0.15">
      <c r="A93" s="518"/>
      <c r="B93" s="528"/>
      <c r="C93" s="528"/>
      <c r="D93" s="528"/>
      <c r="E93" s="528"/>
      <c r="F93" s="528"/>
      <c r="G93" s="528"/>
      <c r="H93" s="528"/>
      <c r="I93" s="528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494"/>
      <c r="BC93" s="491"/>
      <c r="BD93" s="494"/>
      <c r="BE93" s="494"/>
      <c r="BF93" s="491"/>
      <c r="BG93" s="494"/>
      <c r="BH93" s="494"/>
      <c r="BI93" s="491"/>
    </row>
    <row r="94" spans="1:61" ht="13.5" hidden="1" customHeight="1" x14ac:dyDescent="0.15">
      <c r="A94" s="518"/>
      <c r="B94" s="528"/>
      <c r="C94" s="528"/>
      <c r="D94" s="528"/>
      <c r="E94" s="528"/>
      <c r="F94" s="528"/>
      <c r="G94" s="528"/>
      <c r="H94" s="528"/>
      <c r="I94" s="528"/>
      <c r="J94" s="528"/>
      <c r="K94" s="528"/>
      <c r="L94" s="528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2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494"/>
      <c r="BC94" s="491"/>
      <c r="BD94" s="494"/>
      <c r="BE94" s="494"/>
      <c r="BF94" s="491"/>
      <c r="BG94" s="494"/>
      <c r="BH94" s="494"/>
      <c r="BI94" s="491"/>
    </row>
    <row r="95" spans="1:61" ht="13.5" hidden="1" customHeight="1" x14ac:dyDescent="0.15">
      <c r="A95" s="518"/>
      <c r="B95" s="528"/>
      <c r="C95" s="528"/>
      <c r="D95" s="528"/>
      <c r="E95" s="52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494"/>
      <c r="BC95" s="491"/>
      <c r="BD95" s="494"/>
      <c r="BE95" s="494"/>
      <c r="BF95" s="491"/>
      <c r="BG95" s="494"/>
      <c r="BH95" s="494"/>
      <c r="BI95" s="491"/>
    </row>
    <row r="96" spans="1:61" ht="13.5" hidden="1" customHeight="1" x14ac:dyDescent="0.15">
      <c r="A96" s="518"/>
      <c r="B96" s="528"/>
      <c r="C96" s="528"/>
      <c r="D96" s="528"/>
      <c r="E96" s="528"/>
      <c r="F96" s="528"/>
      <c r="G96" s="528"/>
      <c r="H96" s="528"/>
      <c r="I96" s="528"/>
      <c r="J96" s="528"/>
      <c r="K96" s="528"/>
      <c r="L96" s="528"/>
      <c r="M96" s="528"/>
      <c r="N96" s="528"/>
      <c r="O96" s="528"/>
      <c r="P96" s="528"/>
      <c r="Q96" s="528"/>
      <c r="R96" s="528"/>
      <c r="S96" s="528"/>
      <c r="T96" s="528"/>
      <c r="U96" s="528"/>
      <c r="V96" s="528"/>
      <c r="W96" s="528"/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494"/>
      <c r="BC96" s="491"/>
      <c r="BD96" s="494"/>
      <c r="BE96" s="494"/>
      <c r="BF96" s="491"/>
      <c r="BG96" s="494"/>
      <c r="BH96" s="494"/>
      <c r="BI96" s="491"/>
    </row>
    <row r="97" spans="1:61" ht="13.5" hidden="1" customHeight="1" x14ac:dyDescent="0.15">
      <c r="A97" s="66"/>
      <c r="B97" s="517"/>
      <c r="C97" s="51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517"/>
      <c r="W97" s="517"/>
      <c r="X97" s="517"/>
      <c r="Y97" s="517"/>
      <c r="Z97" s="517"/>
      <c r="AA97" s="517"/>
      <c r="AB97" s="517"/>
      <c r="AC97" s="517"/>
      <c r="AD97" s="517"/>
      <c r="AE97" s="517"/>
      <c r="AF97" s="517"/>
      <c r="AG97" s="517"/>
      <c r="AH97" s="517"/>
      <c r="AI97" s="517"/>
      <c r="AJ97" s="517"/>
      <c r="AK97" s="517"/>
      <c r="AL97" s="517"/>
      <c r="AM97" s="517"/>
      <c r="AN97" s="517"/>
      <c r="AO97" s="517"/>
      <c r="AP97" s="517"/>
      <c r="AQ97" s="517"/>
      <c r="AR97" s="517"/>
      <c r="AS97" s="517"/>
      <c r="AT97" s="517"/>
      <c r="AU97" s="517"/>
      <c r="AV97" s="517"/>
      <c r="AW97" s="517"/>
      <c r="AX97" s="517"/>
      <c r="AY97" s="517"/>
      <c r="AZ97" s="517"/>
      <c r="BA97" s="517"/>
      <c r="BB97" s="494"/>
      <c r="BC97" s="491"/>
      <c r="BD97" s="494"/>
      <c r="BE97" s="494"/>
      <c r="BF97" s="491"/>
      <c r="BG97" s="494"/>
      <c r="BH97" s="494"/>
      <c r="BI97" s="491"/>
    </row>
    <row r="98" spans="1:61" ht="13.5" hidden="1" customHeight="1" x14ac:dyDescent="0.15">
      <c r="A98" s="518" t="s">
        <v>186</v>
      </c>
      <c r="B98" s="528" t="s">
        <v>193</v>
      </c>
      <c r="C98" s="528" t="s">
        <v>193</v>
      </c>
      <c r="D98" s="528" t="s">
        <v>193</v>
      </c>
      <c r="E98" s="528" t="s">
        <v>193</v>
      </c>
      <c r="F98" s="528" t="s">
        <v>193</v>
      </c>
      <c r="G98" s="528" t="s">
        <v>193</v>
      </c>
      <c r="H98" s="528" t="s">
        <v>193</v>
      </c>
      <c r="I98" s="528" t="s">
        <v>193</v>
      </c>
      <c r="J98" s="528" t="s">
        <v>193</v>
      </c>
      <c r="K98" s="528" t="s">
        <v>193</v>
      </c>
      <c r="L98" s="528" t="s">
        <v>193</v>
      </c>
      <c r="M98" s="528" t="s">
        <v>193</v>
      </c>
      <c r="N98" s="528" t="s">
        <v>193</v>
      </c>
      <c r="O98" s="528" t="s">
        <v>193</v>
      </c>
      <c r="P98" s="528" t="s">
        <v>193</v>
      </c>
      <c r="Q98" s="528" t="s">
        <v>193</v>
      </c>
      <c r="R98" s="528" t="s">
        <v>193</v>
      </c>
      <c r="S98" s="528" t="s">
        <v>193</v>
      </c>
      <c r="T98" s="528" t="s">
        <v>193</v>
      </c>
      <c r="U98" s="528" t="s">
        <v>193</v>
      </c>
      <c r="V98" s="528" t="s">
        <v>193</v>
      </c>
      <c r="W98" s="528" t="s">
        <v>193</v>
      </c>
      <c r="X98" s="528" t="s">
        <v>193</v>
      </c>
      <c r="Y98" s="528" t="s">
        <v>193</v>
      </c>
      <c r="Z98" s="528" t="s">
        <v>193</v>
      </c>
      <c r="AA98" s="528" t="s">
        <v>193</v>
      </c>
      <c r="AB98" s="528" t="s">
        <v>193</v>
      </c>
      <c r="AC98" s="528" t="s">
        <v>193</v>
      </c>
      <c r="AD98" s="528" t="s">
        <v>193</v>
      </c>
      <c r="AE98" s="528" t="s">
        <v>193</v>
      </c>
      <c r="AF98" s="528" t="s">
        <v>193</v>
      </c>
      <c r="AG98" s="528" t="s">
        <v>193</v>
      </c>
      <c r="AH98" s="528" t="s">
        <v>193</v>
      </c>
      <c r="AI98" s="528" t="s">
        <v>193</v>
      </c>
      <c r="AJ98" s="528" t="s">
        <v>193</v>
      </c>
      <c r="AK98" s="528" t="s">
        <v>193</v>
      </c>
      <c r="AL98" s="528" t="s">
        <v>193</v>
      </c>
      <c r="AM98" s="528" t="s">
        <v>193</v>
      </c>
      <c r="AN98" s="528" t="s">
        <v>193</v>
      </c>
      <c r="AO98" s="528" t="s">
        <v>193</v>
      </c>
      <c r="AP98" s="528" t="s">
        <v>193</v>
      </c>
      <c r="AQ98" s="528" t="s">
        <v>193</v>
      </c>
      <c r="AR98" s="528" t="s">
        <v>193</v>
      </c>
      <c r="AS98" s="528" t="s">
        <v>193</v>
      </c>
      <c r="AT98" s="528" t="s">
        <v>193</v>
      </c>
      <c r="AU98" s="528" t="s">
        <v>193</v>
      </c>
      <c r="AV98" s="528" t="s">
        <v>193</v>
      </c>
      <c r="AW98" s="528" t="s">
        <v>193</v>
      </c>
      <c r="AX98" s="528" t="s">
        <v>193</v>
      </c>
      <c r="AY98" s="528" t="s">
        <v>193</v>
      </c>
      <c r="AZ98" s="528" t="s">
        <v>193</v>
      </c>
      <c r="BA98" s="528" t="s">
        <v>193</v>
      </c>
      <c r="BB98" s="494"/>
      <c r="BC98" s="491"/>
      <c r="BD98" s="494"/>
      <c r="BE98" s="494"/>
      <c r="BF98" s="491"/>
      <c r="BG98" s="494"/>
      <c r="BH98" s="494"/>
      <c r="BI98" s="491"/>
    </row>
    <row r="99" spans="1:61" ht="13.5" hidden="1" customHeight="1" x14ac:dyDescent="0.15">
      <c r="A99" s="518"/>
      <c r="B99" s="528"/>
      <c r="C99" s="528"/>
      <c r="D99" s="528"/>
      <c r="E99" s="528"/>
      <c r="F99" s="528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8"/>
      <c r="R99" s="528"/>
      <c r="S99" s="528"/>
      <c r="T99" s="528"/>
      <c r="U99" s="528"/>
      <c r="V99" s="528"/>
      <c r="W99" s="528"/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494"/>
      <c r="BC99" s="491"/>
      <c r="BD99" s="494"/>
      <c r="BE99" s="494"/>
      <c r="BF99" s="491"/>
      <c r="BG99" s="494"/>
      <c r="BH99" s="494"/>
      <c r="BI99" s="491"/>
    </row>
    <row r="100" spans="1:61" ht="13.5" hidden="1" customHeight="1" x14ac:dyDescent="0.15">
      <c r="A100" s="518"/>
      <c r="B100" s="528"/>
      <c r="C100" s="528"/>
      <c r="D100" s="528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494"/>
      <c r="BC100" s="491"/>
      <c r="BD100" s="494"/>
      <c r="BE100" s="494"/>
      <c r="BF100" s="491"/>
      <c r="BG100" s="494"/>
      <c r="BH100" s="494"/>
      <c r="BI100" s="491"/>
    </row>
    <row r="101" spans="1:61" ht="13.5" hidden="1" customHeight="1" x14ac:dyDescent="0.15">
      <c r="A101" s="518"/>
      <c r="B101" s="528"/>
      <c r="C101" s="528"/>
      <c r="D101" s="528"/>
      <c r="E101" s="528"/>
      <c r="F101" s="528"/>
      <c r="G101" s="528"/>
      <c r="H101" s="528"/>
      <c r="I101" s="528"/>
      <c r="J101" s="528"/>
      <c r="K101" s="528"/>
      <c r="L101" s="528"/>
      <c r="M101" s="528"/>
      <c r="N101" s="528"/>
      <c r="O101" s="528"/>
      <c r="P101" s="528"/>
      <c r="Q101" s="528"/>
      <c r="R101" s="528"/>
      <c r="S101" s="528"/>
      <c r="T101" s="528"/>
      <c r="U101" s="528"/>
      <c r="V101" s="528"/>
      <c r="W101" s="528"/>
      <c r="X101" s="528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494"/>
      <c r="BC101" s="491"/>
      <c r="BD101" s="494"/>
      <c r="BE101" s="494"/>
      <c r="BF101" s="491"/>
      <c r="BG101" s="494"/>
      <c r="BH101" s="494"/>
      <c r="BI101" s="491"/>
    </row>
    <row r="102" spans="1:61" ht="13.5" hidden="1" customHeight="1" x14ac:dyDescent="0.15">
      <c r="A102" s="518"/>
      <c r="B102" s="52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494"/>
      <c r="BC102" s="491"/>
      <c r="BD102" s="494"/>
      <c r="BE102" s="494"/>
      <c r="BF102" s="491"/>
      <c r="BG102" s="494"/>
      <c r="BH102" s="494"/>
      <c r="BI102" s="491"/>
    </row>
    <row r="103" spans="1:61" ht="13.5" hidden="1" customHeight="1" x14ac:dyDescent="0.15">
      <c r="A103" s="518"/>
      <c r="B103" s="528"/>
      <c r="C103" s="528"/>
      <c r="D103" s="528"/>
      <c r="E103" s="528"/>
      <c r="F103" s="528"/>
      <c r="G103" s="528"/>
      <c r="H103" s="528"/>
      <c r="I103" s="528"/>
      <c r="J103" s="528"/>
      <c r="K103" s="528"/>
      <c r="L103" s="528"/>
      <c r="M103" s="528"/>
      <c r="N103" s="528"/>
      <c r="O103" s="528"/>
      <c r="P103" s="528"/>
      <c r="Q103" s="528"/>
      <c r="R103" s="528"/>
      <c r="S103" s="528"/>
      <c r="T103" s="528"/>
      <c r="U103" s="528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494"/>
      <c r="BC103" s="491"/>
      <c r="BD103" s="494"/>
      <c r="BE103" s="494"/>
      <c r="BF103" s="491"/>
      <c r="BG103" s="494"/>
      <c r="BH103" s="494"/>
      <c r="BI103" s="491"/>
    </row>
    <row r="104" spans="1:61" ht="13.5" hidden="1" customHeight="1" x14ac:dyDescent="0.15">
      <c r="A104" s="66"/>
      <c r="B104" s="517"/>
      <c r="C104" s="517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517"/>
      <c r="AF104" s="517"/>
      <c r="AG104" s="517"/>
      <c r="AH104" s="517"/>
      <c r="AI104" s="517"/>
      <c r="AJ104" s="517"/>
      <c r="AK104" s="517"/>
      <c r="AL104" s="517"/>
      <c r="AM104" s="517"/>
      <c r="AN104" s="517"/>
      <c r="AO104" s="517"/>
      <c r="AP104" s="517"/>
      <c r="AQ104" s="517"/>
      <c r="AR104" s="517"/>
      <c r="AS104" s="517"/>
      <c r="AT104" s="517"/>
      <c r="AU104" s="517"/>
      <c r="AV104" s="517"/>
      <c r="AW104" s="517"/>
      <c r="AX104" s="517"/>
      <c r="AY104" s="517"/>
      <c r="AZ104" s="517"/>
      <c r="BA104" s="517"/>
      <c r="BB104" s="494"/>
      <c r="BC104" s="491"/>
      <c r="BD104" s="494"/>
      <c r="BE104" s="494"/>
      <c r="BF104" s="491"/>
      <c r="BG104" s="494"/>
      <c r="BH104" s="494"/>
      <c r="BI104" s="491"/>
    </row>
    <row r="105" spans="1:61" ht="13.5" hidden="1" customHeight="1" x14ac:dyDescent="0.15">
      <c r="A105" s="518" t="s">
        <v>187</v>
      </c>
      <c r="B105" s="528" t="s">
        <v>193</v>
      </c>
      <c r="C105" s="528" t="s">
        <v>193</v>
      </c>
      <c r="D105" s="528" t="s">
        <v>193</v>
      </c>
      <c r="E105" s="528" t="s">
        <v>193</v>
      </c>
      <c r="F105" s="528" t="s">
        <v>193</v>
      </c>
      <c r="G105" s="528" t="s">
        <v>193</v>
      </c>
      <c r="H105" s="528" t="s">
        <v>193</v>
      </c>
      <c r="I105" s="528" t="s">
        <v>193</v>
      </c>
      <c r="J105" s="528" t="s">
        <v>193</v>
      </c>
      <c r="K105" s="528" t="s">
        <v>193</v>
      </c>
      <c r="L105" s="528" t="s">
        <v>193</v>
      </c>
      <c r="M105" s="528" t="s">
        <v>193</v>
      </c>
      <c r="N105" s="528" t="s">
        <v>193</v>
      </c>
      <c r="O105" s="528" t="s">
        <v>193</v>
      </c>
      <c r="P105" s="528" t="s">
        <v>193</v>
      </c>
      <c r="Q105" s="528" t="s">
        <v>193</v>
      </c>
      <c r="R105" s="528" t="s">
        <v>193</v>
      </c>
      <c r="S105" s="528" t="s">
        <v>193</v>
      </c>
      <c r="T105" s="528" t="s">
        <v>193</v>
      </c>
      <c r="U105" s="528" t="s">
        <v>193</v>
      </c>
      <c r="V105" s="528" t="s">
        <v>193</v>
      </c>
      <c r="W105" s="528" t="s">
        <v>193</v>
      </c>
      <c r="X105" s="528" t="s">
        <v>193</v>
      </c>
      <c r="Y105" s="528" t="s">
        <v>193</v>
      </c>
      <c r="Z105" s="528" t="s">
        <v>193</v>
      </c>
      <c r="AA105" s="528" t="s">
        <v>193</v>
      </c>
      <c r="AB105" s="528" t="s">
        <v>193</v>
      </c>
      <c r="AC105" s="528" t="s">
        <v>193</v>
      </c>
      <c r="AD105" s="528" t="s">
        <v>193</v>
      </c>
      <c r="AE105" s="528" t="s">
        <v>193</v>
      </c>
      <c r="AF105" s="528" t="s">
        <v>193</v>
      </c>
      <c r="AG105" s="528" t="s">
        <v>193</v>
      </c>
      <c r="AH105" s="528" t="s">
        <v>193</v>
      </c>
      <c r="AI105" s="528" t="s">
        <v>193</v>
      </c>
      <c r="AJ105" s="528" t="s">
        <v>193</v>
      </c>
      <c r="AK105" s="528" t="s">
        <v>193</v>
      </c>
      <c r="AL105" s="528" t="s">
        <v>193</v>
      </c>
      <c r="AM105" s="528" t="s">
        <v>193</v>
      </c>
      <c r="AN105" s="528" t="s">
        <v>193</v>
      </c>
      <c r="AO105" s="528" t="s">
        <v>193</v>
      </c>
      <c r="AP105" s="528" t="s">
        <v>193</v>
      </c>
      <c r="AQ105" s="528" t="s">
        <v>193</v>
      </c>
      <c r="AR105" s="528" t="s">
        <v>193</v>
      </c>
      <c r="AS105" s="528" t="s">
        <v>193</v>
      </c>
      <c r="AT105" s="528" t="s">
        <v>193</v>
      </c>
      <c r="AU105" s="528" t="s">
        <v>193</v>
      </c>
      <c r="AV105" s="528" t="s">
        <v>193</v>
      </c>
      <c r="AW105" s="528" t="s">
        <v>193</v>
      </c>
      <c r="AX105" s="528" t="s">
        <v>193</v>
      </c>
      <c r="AY105" s="528" t="s">
        <v>193</v>
      </c>
      <c r="AZ105" s="528" t="s">
        <v>193</v>
      </c>
      <c r="BA105" s="528" t="s">
        <v>193</v>
      </c>
      <c r="BB105" s="494"/>
      <c r="BC105" s="491"/>
      <c r="BD105" s="494"/>
      <c r="BE105" s="494"/>
      <c r="BF105" s="491"/>
      <c r="BG105" s="494"/>
      <c r="BH105" s="494"/>
      <c r="BI105" s="491"/>
    </row>
    <row r="106" spans="1:61" ht="13.5" hidden="1" customHeight="1" x14ac:dyDescent="0.15">
      <c r="A106" s="518"/>
      <c r="B106" s="528"/>
      <c r="C106" s="528"/>
      <c r="D106" s="528"/>
      <c r="E106" s="528"/>
      <c r="F106" s="528"/>
      <c r="G106" s="528"/>
      <c r="H106" s="528"/>
      <c r="I106" s="528"/>
      <c r="J106" s="528"/>
      <c r="K106" s="528"/>
      <c r="L106" s="528"/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8"/>
      <c r="X106" s="528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494"/>
      <c r="BC106" s="491"/>
      <c r="BD106" s="494"/>
      <c r="BE106" s="494"/>
      <c r="BF106" s="491"/>
      <c r="BG106" s="494"/>
      <c r="BH106" s="494"/>
      <c r="BI106" s="491"/>
    </row>
    <row r="107" spans="1:61" ht="13.5" hidden="1" customHeight="1" x14ac:dyDescent="0.15">
      <c r="A107" s="518"/>
      <c r="B107" s="528"/>
      <c r="C107" s="528"/>
      <c r="D107" s="528"/>
      <c r="E107" s="528"/>
      <c r="F107" s="528"/>
      <c r="G107" s="528"/>
      <c r="H107" s="528"/>
      <c r="I107" s="528"/>
      <c r="J107" s="528"/>
      <c r="K107" s="528"/>
      <c r="L107" s="528"/>
      <c r="M107" s="528"/>
      <c r="N107" s="528"/>
      <c r="O107" s="528"/>
      <c r="P107" s="528"/>
      <c r="Q107" s="528"/>
      <c r="R107" s="528"/>
      <c r="S107" s="528"/>
      <c r="T107" s="528"/>
      <c r="U107" s="528"/>
      <c r="V107" s="528"/>
      <c r="W107" s="528"/>
      <c r="X107" s="528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494"/>
      <c r="BC107" s="491"/>
      <c r="BD107" s="494"/>
      <c r="BE107" s="494"/>
      <c r="BF107" s="491"/>
      <c r="BG107" s="494"/>
      <c r="BH107" s="494"/>
      <c r="BI107" s="491"/>
    </row>
    <row r="108" spans="1:61" ht="13.5" hidden="1" customHeight="1" x14ac:dyDescent="0.15">
      <c r="A108" s="518"/>
      <c r="B108" s="528"/>
      <c r="C108" s="528"/>
      <c r="D108" s="528"/>
      <c r="E108" s="528"/>
      <c r="F108" s="528"/>
      <c r="G108" s="528"/>
      <c r="H108" s="528"/>
      <c r="I108" s="528"/>
      <c r="J108" s="528"/>
      <c r="K108" s="528"/>
      <c r="L108" s="528"/>
      <c r="M108" s="528"/>
      <c r="N108" s="528"/>
      <c r="O108" s="528"/>
      <c r="P108" s="528"/>
      <c r="Q108" s="528"/>
      <c r="R108" s="528"/>
      <c r="S108" s="528"/>
      <c r="T108" s="528"/>
      <c r="U108" s="528"/>
      <c r="V108" s="528"/>
      <c r="W108" s="528"/>
      <c r="X108" s="528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494"/>
      <c r="BC108" s="491"/>
      <c r="BD108" s="494"/>
      <c r="BE108" s="494"/>
      <c r="BF108" s="491"/>
      <c r="BG108" s="494"/>
      <c r="BH108" s="494"/>
      <c r="BI108" s="491"/>
    </row>
    <row r="109" spans="1:61" ht="13.5" hidden="1" customHeight="1" x14ac:dyDescent="0.15">
      <c r="A109" s="518"/>
      <c r="B109" s="528"/>
      <c r="C109" s="528"/>
      <c r="D109" s="528"/>
      <c r="E109" s="528"/>
      <c r="F109" s="528"/>
      <c r="G109" s="528"/>
      <c r="H109" s="528"/>
      <c r="I109" s="528"/>
      <c r="J109" s="528"/>
      <c r="K109" s="528"/>
      <c r="L109" s="528"/>
      <c r="M109" s="528"/>
      <c r="N109" s="528"/>
      <c r="O109" s="528"/>
      <c r="P109" s="528"/>
      <c r="Q109" s="528"/>
      <c r="R109" s="528"/>
      <c r="S109" s="528"/>
      <c r="T109" s="528"/>
      <c r="U109" s="528"/>
      <c r="V109" s="528"/>
      <c r="W109" s="528"/>
      <c r="X109" s="528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494"/>
      <c r="BC109" s="491"/>
      <c r="BD109" s="494"/>
      <c r="BE109" s="494"/>
      <c r="BF109" s="491"/>
      <c r="BG109" s="494"/>
      <c r="BH109" s="494"/>
      <c r="BI109" s="491"/>
    </row>
    <row r="110" spans="1:61" ht="13.5" hidden="1" customHeight="1" x14ac:dyDescent="0.15">
      <c r="A110" s="518"/>
      <c r="B110" s="528"/>
      <c r="C110" s="528"/>
      <c r="D110" s="528"/>
      <c r="E110" s="528"/>
      <c r="F110" s="528"/>
      <c r="G110" s="528"/>
      <c r="H110" s="528"/>
      <c r="I110" s="528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494"/>
      <c r="BC110" s="491"/>
      <c r="BD110" s="494"/>
      <c r="BE110" s="494"/>
      <c r="BF110" s="491"/>
      <c r="BG110" s="494"/>
      <c r="BH110" s="494"/>
      <c r="BI110" s="491"/>
    </row>
    <row r="111" spans="1:61" ht="13.5" hidden="1" customHeight="1" x14ac:dyDescent="0.15">
      <c r="A111" s="66"/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17"/>
      <c r="AC111" s="517"/>
      <c r="AD111" s="517"/>
      <c r="AE111" s="517"/>
      <c r="AF111" s="517"/>
      <c r="AG111" s="517"/>
      <c r="AH111" s="517"/>
      <c r="AI111" s="517"/>
      <c r="AJ111" s="517"/>
      <c r="AK111" s="517"/>
      <c r="AL111" s="517"/>
      <c r="AM111" s="517"/>
      <c r="AN111" s="517"/>
      <c r="AO111" s="517"/>
      <c r="AP111" s="517"/>
      <c r="AQ111" s="517"/>
      <c r="AR111" s="517"/>
      <c r="AS111" s="517"/>
      <c r="AT111" s="517"/>
      <c r="AU111" s="517"/>
      <c r="AV111" s="517"/>
      <c r="AW111" s="517"/>
      <c r="AX111" s="517"/>
      <c r="AY111" s="517"/>
      <c r="AZ111" s="517"/>
      <c r="BA111" s="517"/>
      <c r="BB111" s="494"/>
      <c r="BC111" s="491"/>
      <c r="BD111" s="494"/>
      <c r="BE111" s="494"/>
      <c r="BF111" s="491"/>
      <c r="BG111" s="494"/>
      <c r="BH111" s="494"/>
      <c r="BI111" s="491"/>
    </row>
    <row r="112" spans="1:61" ht="13.5" hidden="1" customHeight="1" x14ac:dyDescent="0.15">
      <c r="A112" s="518" t="s">
        <v>188</v>
      </c>
      <c r="B112" s="528" t="s">
        <v>193</v>
      </c>
      <c r="C112" s="528" t="s">
        <v>193</v>
      </c>
      <c r="D112" s="528" t="s">
        <v>193</v>
      </c>
      <c r="E112" s="528" t="s">
        <v>193</v>
      </c>
      <c r="F112" s="528" t="s">
        <v>193</v>
      </c>
      <c r="G112" s="528" t="s">
        <v>193</v>
      </c>
      <c r="H112" s="528" t="s">
        <v>193</v>
      </c>
      <c r="I112" s="528" t="s">
        <v>193</v>
      </c>
      <c r="J112" s="528" t="s">
        <v>193</v>
      </c>
      <c r="K112" s="528" t="s">
        <v>193</v>
      </c>
      <c r="L112" s="528" t="s">
        <v>193</v>
      </c>
      <c r="M112" s="528" t="s">
        <v>193</v>
      </c>
      <c r="N112" s="528" t="s">
        <v>193</v>
      </c>
      <c r="O112" s="528" t="s">
        <v>193</v>
      </c>
      <c r="P112" s="528" t="s">
        <v>193</v>
      </c>
      <c r="Q112" s="528" t="s">
        <v>193</v>
      </c>
      <c r="R112" s="528" t="s">
        <v>193</v>
      </c>
      <c r="S112" s="528" t="s">
        <v>193</v>
      </c>
      <c r="T112" s="528" t="s">
        <v>193</v>
      </c>
      <c r="U112" s="528" t="s">
        <v>193</v>
      </c>
      <c r="V112" s="528" t="s">
        <v>193</v>
      </c>
      <c r="W112" s="528" t="s">
        <v>193</v>
      </c>
      <c r="X112" s="528" t="s">
        <v>193</v>
      </c>
      <c r="Y112" s="528" t="s">
        <v>193</v>
      </c>
      <c r="Z112" s="528" t="s">
        <v>193</v>
      </c>
      <c r="AA112" s="528" t="s">
        <v>193</v>
      </c>
      <c r="AB112" s="528" t="s">
        <v>193</v>
      </c>
      <c r="AC112" s="528" t="s">
        <v>193</v>
      </c>
      <c r="AD112" s="528" t="s">
        <v>193</v>
      </c>
      <c r="AE112" s="528" t="s">
        <v>193</v>
      </c>
      <c r="AF112" s="528" t="s">
        <v>193</v>
      </c>
      <c r="AG112" s="528" t="s">
        <v>193</v>
      </c>
      <c r="AH112" s="528" t="s">
        <v>193</v>
      </c>
      <c r="AI112" s="528" t="s">
        <v>193</v>
      </c>
      <c r="AJ112" s="528" t="s">
        <v>193</v>
      </c>
      <c r="AK112" s="528" t="s">
        <v>193</v>
      </c>
      <c r="AL112" s="528" t="s">
        <v>193</v>
      </c>
      <c r="AM112" s="528" t="s">
        <v>193</v>
      </c>
      <c r="AN112" s="528" t="s">
        <v>193</v>
      </c>
      <c r="AO112" s="528" t="s">
        <v>193</v>
      </c>
      <c r="AP112" s="528" t="s">
        <v>193</v>
      </c>
      <c r="AQ112" s="528" t="s">
        <v>193</v>
      </c>
      <c r="AR112" s="528" t="s">
        <v>193</v>
      </c>
      <c r="AS112" s="528" t="s">
        <v>193</v>
      </c>
      <c r="AT112" s="528" t="s">
        <v>193</v>
      </c>
      <c r="AU112" s="528" t="s">
        <v>193</v>
      </c>
      <c r="AV112" s="528" t="s">
        <v>193</v>
      </c>
      <c r="AW112" s="528" t="s">
        <v>193</v>
      </c>
      <c r="AX112" s="528" t="s">
        <v>193</v>
      </c>
      <c r="AY112" s="528" t="s">
        <v>193</v>
      </c>
      <c r="AZ112" s="528" t="s">
        <v>193</v>
      </c>
      <c r="BA112" s="528" t="s">
        <v>193</v>
      </c>
      <c r="BB112" s="494"/>
      <c r="BC112" s="491"/>
      <c r="BD112" s="494"/>
      <c r="BE112" s="494"/>
      <c r="BF112" s="491"/>
      <c r="BG112" s="494"/>
      <c r="BH112" s="494"/>
      <c r="BI112" s="491"/>
    </row>
    <row r="113" spans="1:61" ht="13.5" hidden="1" customHeight="1" x14ac:dyDescent="0.15">
      <c r="A113" s="518"/>
      <c r="B113" s="528"/>
      <c r="C113" s="528"/>
      <c r="D113" s="528"/>
      <c r="E113" s="528"/>
      <c r="F113" s="528"/>
      <c r="G113" s="528"/>
      <c r="H113" s="528"/>
      <c r="I113" s="528"/>
      <c r="J113" s="528"/>
      <c r="K113" s="528"/>
      <c r="L113" s="528"/>
      <c r="M113" s="528"/>
      <c r="N113" s="528"/>
      <c r="O113" s="528"/>
      <c r="P113" s="528"/>
      <c r="Q113" s="528"/>
      <c r="R113" s="528"/>
      <c r="S113" s="528"/>
      <c r="T113" s="528"/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494"/>
      <c r="BC113" s="491"/>
      <c r="BD113" s="494"/>
      <c r="BE113" s="494"/>
      <c r="BF113" s="491"/>
      <c r="BG113" s="494"/>
      <c r="BH113" s="494"/>
      <c r="BI113" s="491"/>
    </row>
    <row r="114" spans="1:61" ht="13.5" hidden="1" customHeight="1" x14ac:dyDescent="0.15">
      <c r="A114" s="518"/>
      <c r="B114" s="528"/>
      <c r="C114" s="528"/>
      <c r="D114" s="528"/>
      <c r="E114" s="528"/>
      <c r="F114" s="528"/>
      <c r="G114" s="528"/>
      <c r="H114" s="528"/>
      <c r="I114" s="528"/>
      <c r="J114" s="528"/>
      <c r="K114" s="528"/>
      <c r="L114" s="528"/>
      <c r="M114" s="528"/>
      <c r="N114" s="528"/>
      <c r="O114" s="528"/>
      <c r="P114" s="528"/>
      <c r="Q114" s="528"/>
      <c r="R114" s="528"/>
      <c r="S114" s="528"/>
      <c r="T114" s="528"/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494"/>
      <c r="BC114" s="491"/>
      <c r="BD114" s="494"/>
      <c r="BE114" s="494"/>
      <c r="BF114" s="491"/>
      <c r="BG114" s="494"/>
      <c r="BH114" s="494"/>
      <c r="BI114" s="491"/>
    </row>
    <row r="115" spans="1:61" ht="13.5" hidden="1" customHeight="1" x14ac:dyDescent="0.15">
      <c r="A115" s="518"/>
      <c r="B115" s="528"/>
      <c r="C115" s="528"/>
      <c r="D115" s="528"/>
      <c r="E115" s="528"/>
      <c r="F115" s="528"/>
      <c r="G115" s="528"/>
      <c r="H115" s="528"/>
      <c r="I115" s="528"/>
      <c r="J115" s="528"/>
      <c r="K115" s="528"/>
      <c r="L115" s="528"/>
      <c r="M115" s="528"/>
      <c r="N115" s="528"/>
      <c r="O115" s="528"/>
      <c r="P115" s="528"/>
      <c r="Q115" s="528"/>
      <c r="R115" s="528"/>
      <c r="S115" s="528"/>
      <c r="T115" s="528"/>
      <c r="U115" s="528"/>
      <c r="V115" s="528"/>
      <c r="W115" s="528"/>
      <c r="X115" s="528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494"/>
      <c r="BC115" s="491"/>
      <c r="BD115" s="494"/>
      <c r="BE115" s="494"/>
      <c r="BF115" s="491"/>
      <c r="BG115" s="494"/>
      <c r="BH115" s="494"/>
      <c r="BI115" s="491"/>
    </row>
    <row r="116" spans="1:61" ht="13.5" hidden="1" customHeight="1" x14ac:dyDescent="0.15">
      <c r="A116" s="518"/>
      <c r="B116" s="528"/>
      <c r="C116" s="528"/>
      <c r="D116" s="528"/>
      <c r="E116" s="528"/>
      <c r="F116" s="528"/>
      <c r="G116" s="528"/>
      <c r="H116" s="528"/>
      <c r="I116" s="528"/>
      <c r="J116" s="528"/>
      <c r="K116" s="528"/>
      <c r="L116" s="528"/>
      <c r="M116" s="528"/>
      <c r="N116" s="528"/>
      <c r="O116" s="528"/>
      <c r="P116" s="528"/>
      <c r="Q116" s="528"/>
      <c r="R116" s="528"/>
      <c r="S116" s="528"/>
      <c r="T116" s="528"/>
      <c r="U116" s="528"/>
      <c r="V116" s="528"/>
      <c r="W116" s="528"/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494"/>
      <c r="BC116" s="491"/>
      <c r="BD116" s="494"/>
      <c r="BE116" s="494"/>
      <c r="BF116" s="491"/>
      <c r="BG116" s="494"/>
      <c r="BH116" s="494"/>
      <c r="BI116" s="491"/>
    </row>
    <row r="117" spans="1:61" ht="13.5" hidden="1" customHeight="1" x14ac:dyDescent="0.15">
      <c r="A117" s="518"/>
      <c r="B117" s="528"/>
      <c r="C117" s="528"/>
      <c r="D117" s="528"/>
      <c r="E117" s="528"/>
      <c r="F117" s="528"/>
      <c r="G117" s="528"/>
      <c r="H117" s="528"/>
      <c r="I117" s="528"/>
      <c r="J117" s="528"/>
      <c r="K117" s="528"/>
      <c r="L117" s="528"/>
      <c r="M117" s="528"/>
      <c r="N117" s="528"/>
      <c r="O117" s="528"/>
      <c r="P117" s="528"/>
      <c r="Q117" s="528"/>
      <c r="R117" s="528"/>
      <c r="S117" s="528"/>
      <c r="T117" s="528"/>
      <c r="U117" s="528"/>
      <c r="V117" s="528"/>
      <c r="W117" s="528"/>
      <c r="X117" s="528"/>
      <c r="Y117" s="528"/>
      <c r="Z117" s="528"/>
      <c r="AA117" s="528"/>
      <c r="AB117" s="528"/>
      <c r="AC117" s="528"/>
      <c r="AD117" s="528"/>
      <c r="AE117" s="528"/>
      <c r="AF117" s="528"/>
      <c r="AG117" s="528"/>
      <c r="AH117" s="528"/>
      <c r="AI117" s="528"/>
      <c r="AJ117" s="528"/>
      <c r="AK117" s="528"/>
      <c r="AL117" s="528"/>
      <c r="AM117" s="528"/>
      <c r="AN117" s="528"/>
      <c r="AO117" s="528"/>
      <c r="AP117" s="528"/>
      <c r="AQ117" s="528"/>
      <c r="AR117" s="528"/>
      <c r="AS117" s="528"/>
      <c r="AT117" s="528"/>
      <c r="AU117" s="528"/>
      <c r="AV117" s="528"/>
      <c r="AW117" s="528"/>
      <c r="AX117" s="528"/>
      <c r="AY117" s="528"/>
      <c r="AZ117" s="528"/>
      <c r="BA117" s="528"/>
      <c r="BB117" s="494"/>
      <c r="BC117" s="491"/>
      <c r="BD117" s="494"/>
      <c r="BE117" s="494"/>
      <c r="BF117" s="491"/>
      <c r="BG117" s="494"/>
      <c r="BH117" s="494"/>
      <c r="BI117" s="491"/>
    </row>
    <row r="118" spans="1:61" ht="13.5" hidden="1" customHeight="1" x14ac:dyDescent="0.15">
      <c r="A118" s="66"/>
      <c r="B118" s="517"/>
      <c r="C118" s="517"/>
      <c r="D118" s="517"/>
      <c r="E118" s="517"/>
      <c r="F118" s="517"/>
      <c r="G118" s="517"/>
      <c r="H118" s="517"/>
      <c r="I118" s="517"/>
      <c r="J118" s="517"/>
      <c r="K118" s="517"/>
      <c r="L118" s="517"/>
      <c r="M118" s="517"/>
      <c r="N118" s="517"/>
      <c r="O118" s="517"/>
      <c r="P118" s="517"/>
      <c r="Q118" s="517"/>
      <c r="R118" s="517"/>
      <c r="S118" s="517"/>
      <c r="T118" s="517"/>
      <c r="U118" s="517"/>
      <c r="V118" s="517"/>
      <c r="W118" s="517"/>
      <c r="X118" s="517"/>
      <c r="Y118" s="517"/>
      <c r="Z118" s="517"/>
      <c r="AA118" s="517"/>
      <c r="AB118" s="517"/>
      <c r="AC118" s="517"/>
      <c r="AD118" s="517"/>
      <c r="AE118" s="517"/>
      <c r="AF118" s="517"/>
      <c r="AG118" s="517"/>
      <c r="AH118" s="517"/>
      <c r="AI118" s="517"/>
      <c r="AJ118" s="517"/>
      <c r="AK118" s="517"/>
      <c r="AL118" s="517"/>
      <c r="AM118" s="517"/>
      <c r="AN118" s="517"/>
      <c r="AO118" s="517"/>
      <c r="AP118" s="517"/>
      <c r="AQ118" s="517"/>
      <c r="AR118" s="517"/>
      <c r="AS118" s="517"/>
      <c r="AT118" s="517"/>
      <c r="AU118" s="517"/>
      <c r="AV118" s="517"/>
      <c r="AW118" s="517"/>
      <c r="AX118" s="517"/>
      <c r="AY118" s="517"/>
      <c r="AZ118" s="517"/>
      <c r="BA118" s="517"/>
      <c r="BB118" s="494"/>
      <c r="BC118" s="491"/>
      <c r="BD118" s="494"/>
      <c r="BE118" s="494"/>
      <c r="BF118" s="491"/>
      <c r="BG118" s="494"/>
      <c r="BH118" s="494"/>
      <c r="BI118" s="491"/>
    </row>
    <row r="119" spans="1:61" ht="13.5" hidden="1" customHeight="1" x14ac:dyDescent="0.15">
      <c r="A119" s="518" t="s">
        <v>189</v>
      </c>
      <c r="B119" s="528" t="s">
        <v>193</v>
      </c>
      <c r="C119" s="528" t="s">
        <v>193</v>
      </c>
      <c r="D119" s="528" t="s">
        <v>193</v>
      </c>
      <c r="E119" s="528" t="s">
        <v>193</v>
      </c>
      <c r="F119" s="528" t="s">
        <v>193</v>
      </c>
      <c r="G119" s="528" t="s">
        <v>193</v>
      </c>
      <c r="H119" s="528" t="s">
        <v>193</v>
      </c>
      <c r="I119" s="528" t="s">
        <v>193</v>
      </c>
      <c r="J119" s="528" t="s">
        <v>193</v>
      </c>
      <c r="K119" s="528" t="s">
        <v>193</v>
      </c>
      <c r="L119" s="528" t="s">
        <v>193</v>
      </c>
      <c r="M119" s="528" t="s">
        <v>193</v>
      </c>
      <c r="N119" s="528" t="s">
        <v>193</v>
      </c>
      <c r="O119" s="528" t="s">
        <v>193</v>
      </c>
      <c r="P119" s="528" t="s">
        <v>193</v>
      </c>
      <c r="Q119" s="528" t="s">
        <v>193</v>
      </c>
      <c r="R119" s="528" t="s">
        <v>193</v>
      </c>
      <c r="S119" s="528" t="s">
        <v>193</v>
      </c>
      <c r="T119" s="528" t="s">
        <v>193</v>
      </c>
      <c r="U119" s="528" t="s">
        <v>193</v>
      </c>
      <c r="V119" s="528" t="s">
        <v>193</v>
      </c>
      <c r="W119" s="528" t="s">
        <v>193</v>
      </c>
      <c r="X119" s="528" t="s">
        <v>193</v>
      </c>
      <c r="Y119" s="528" t="s">
        <v>193</v>
      </c>
      <c r="Z119" s="528" t="s">
        <v>193</v>
      </c>
      <c r="AA119" s="528" t="s">
        <v>193</v>
      </c>
      <c r="AB119" s="528" t="s">
        <v>193</v>
      </c>
      <c r="AC119" s="528" t="s">
        <v>193</v>
      </c>
      <c r="AD119" s="528" t="s">
        <v>193</v>
      </c>
      <c r="AE119" s="528" t="s">
        <v>193</v>
      </c>
      <c r="AF119" s="528" t="s">
        <v>193</v>
      </c>
      <c r="AG119" s="528" t="s">
        <v>193</v>
      </c>
      <c r="AH119" s="528" t="s">
        <v>193</v>
      </c>
      <c r="AI119" s="528" t="s">
        <v>193</v>
      </c>
      <c r="AJ119" s="528" t="s">
        <v>193</v>
      </c>
      <c r="AK119" s="528" t="s">
        <v>193</v>
      </c>
      <c r="AL119" s="528" t="s">
        <v>193</v>
      </c>
      <c r="AM119" s="528" t="s">
        <v>193</v>
      </c>
      <c r="AN119" s="528" t="s">
        <v>193</v>
      </c>
      <c r="AO119" s="528" t="s">
        <v>193</v>
      </c>
      <c r="AP119" s="528" t="s">
        <v>193</v>
      </c>
      <c r="AQ119" s="528" t="s">
        <v>193</v>
      </c>
      <c r="AR119" s="528" t="s">
        <v>193</v>
      </c>
      <c r="AS119" s="528" t="s">
        <v>193</v>
      </c>
      <c r="AT119" s="528" t="s">
        <v>193</v>
      </c>
      <c r="AU119" s="528" t="s">
        <v>193</v>
      </c>
      <c r="AV119" s="528" t="s">
        <v>193</v>
      </c>
      <c r="AW119" s="528" t="s">
        <v>193</v>
      </c>
      <c r="AX119" s="528" t="s">
        <v>193</v>
      </c>
      <c r="AY119" s="528" t="s">
        <v>193</v>
      </c>
      <c r="AZ119" s="528" t="s">
        <v>193</v>
      </c>
      <c r="BA119" s="528" t="s">
        <v>193</v>
      </c>
      <c r="BB119" s="494"/>
      <c r="BC119" s="491"/>
      <c r="BD119" s="494"/>
      <c r="BE119" s="494"/>
      <c r="BF119" s="491"/>
      <c r="BG119" s="494"/>
      <c r="BH119" s="494"/>
      <c r="BI119" s="491"/>
    </row>
    <row r="120" spans="1:61" ht="13.5" hidden="1" customHeight="1" x14ac:dyDescent="0.15">
      <c r="A120" s="518"/>
      <c r="B120" s="528"/>
      <c r="C120" s="528"/>
      <c r="D120" s="528"/>
      <c r="E120" s="528"/>
      <c r="F120" s="528"/>
      <c r="G120" s="528"/>
      <c r="H120" s="528"/>
      <c r="I120" s="528"/>
      <c r="J120" s="528"/>
      <c r="K120" s="528"/>
      <c r="L120" s="528"/>
      <c r="M120" s="528"/>
      <c r="N120" s="528"/>
      <c r="O120" s="528"/>
      <c r="P120" s="528"/>
      <c r="Q120" s="528"/>
      <c r="R120" s="528"/>
      <c r="S120" s="528"/>
      <c r="T120" s="528"/>
      <c r="U120" s="528"/>
      <c r="V120" s="528"/>
      <c r="W120" s="528"/>
      <c r="X120" s="528"/>
      <c r="Y120" s="528"/>
      <c r="Z120" s="528"/>
      <c r="AA120" s="528"/>
      <c r="AB120" s="528"/>
      <c r="AC120" s="528"/>
      <c r="AD120" s="528"/>
      <c r="AE120" s="528"/>
      <c r="AF120" s="528"/>
      <c r="AG120" s="528"/>
      <c r="AH120" s="528"/>
      <c r="AI120" s="528"/>
      <c r="AJ120" s="528"/>
      <c r="AK120" s="528"/>
      <c r="AL120" s="528"/>
      <c r="AM120" s="528"/>
      <c r="AN120" s="528"/>
      <c r="AO120" s="528"/>
      <c r="AP120" s="528"/>
      <c r="AQ120" s="528"/>
      <c r="AR120" s="528"/>
      <c r="AS120" s="528"/>
      <c r="AT120" s="528"/>
      <c r="AU120" s="528"/>
      <c r="AV120" s="528"/>
      <c r="AW120" s="528"/>
      <c r="AX120" s="528"/>
      <c r="AY120" s="528"/>
      <c r="AZ120" s="528"/>
      <c r="BA120" s="528"/>
      <c r="BB120" s="494"/>
      <c r="BC120" s="491"/>
      <c r="BD120" s="494"/>
      <c r="BE120" s="494"/>
      <c r="BF120" s="491"/>
      <c r="BG120" s="494"/>
      <c r="BH120" s="494"/>
      <c r="BI120" s="491"/>
    </row>
    <row r="121" spans="1:61" ht="13.5" hidden="1" customHeight="1" x14ac:dyDescent="0.15">
      <c r="A121" s="518"/>
      <c r="B121" s="528"/>
      <c r="C121" s="528"/>
      <c r="D121" s="528"/>
      <c r="E121" s="528"/>
      <c r="F121" s="528"/>
      <c r="G121" s="528"/>
      <c r="H121" s="528"/>
      <c r="I121" s="528"/>
      <c r="J121" s="528"/>
      <c r="K121" s="528"/>
      <c r="L121" s="528"/>
      <c r="M121" s="528"/>
      <c r="N121" s="528"/>
      <c r="O121" s="528"/>
      <c r="P121" s="528"/>
      <c r="Q121" s="528"/>
      <c r="R121" s="528"/>
      <c r="S121" s="528"/>
      <c r="T121" s="528"/>
      <c r="U121" s="528"/>
      <c r="V121" s="528"/>
      <c r="W121" s="528"/>
      <c r="X121" s="528"/>
      <c r="Y121" s="528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8"/>
      <c r="AJ121" s="528"/>
      <c r="AK121" s="528"/>
      <c r="AL121" s="528"/>
      <c r="AM121" s="528"/>
      <c r="AN121" s="528"/>
      <c r="AO121" s="528"/>
      <c r="AP121" s="528"/>
      <c r="AQ121" s="528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494"/>
      <c r="BC121" s="491"/>
      <c r="BD121" s="494"/>
      <c r="BE121" s="494"/>
      <c r="BF121" s="491"/>
      <c r="BG121" s="494"/>
      <c r="BH121" s="494"/>
      <c r="BI121" s="491"/>
    </row>
    <row r="122" spans="1:61" ht="13.5" hidden="1" customHeight="1" x14ac:dyDescent="0.15">
      <c r="A122" s="518"/>
      <c r="B122" s="528"/>
      <c r="C122" s="528"/>
      <c r="D122" s="528"/>
      <c r="E122" s="528"/>
      <c r="F122" s="528"/>
      <c r="G122" s="528"/>
      <c r="H122" s="528"/>
      <c r="I122" s="528"/>
      <c r="J122" s="528"/>
      <c r="K122" s="528"/>
      <c r="L122" s="528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28"/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8"/>
      <c r="AI122" s="528"/>
      <c r="AJ122" s="528"/>
      <c r="AK122" s="528"/>
      <c r="AL122" s="528"/>
      <c r="AM122" s="528"/>
      <c r="AN122" s="528"/>
      <c r="AO122" s="528"/>
      <c r="AP122" s="528"/>
      <c r="AQ122" s="528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494"/>
      <c r="BC122" s="491"/>
      <c r="BD122" s="494"/>
      <c r="BE122" s="494"/>
      <c r="BF122" s="491"/>
      <c r="BG122" s="494"/>
      <c r="BH122" s="494"/>
      <c r="BI122" s="491"/>
    </row>
    <row r="123" spans="1:61" ht="13.5" hidden="1" customHeight="1" x14ac:dyDescent="0.15">
      <c r="A123" s="518"/>
      <c r="B123" s="528"/>
      <c r="C123" s="528"/>
      <c r="D123" s="528"/>
      <c r="E123" s="528"/>
      <c r="F123" s="528"/>
      <c r="G123" s="528"/>
      <c r="H123" s="528"/>
      <c r="I123" s="528"/>
      <c r="J123" s="528"/>
      <c r="K123" s="528"/>
      <c r="L123" s="528"/>
      <c r="M123" s="528"/>
      <c r="N123" s="528"/>
      <c r="O123" s="528"/>
      <c r="P123" s="528"/>
      <c r="Q123" s="528"/>
      <c r="R123" s="528"/>
      <c r="S123" s="528"/>
      <c r="T123" s="528"/>
      <c r="U123" s="528"/>
      <c r="V123" s="528"/>
      <c r="W123" s="528"/>
      <c r="X123" s="528"/>
      <c r="Y123" s="528"/>
      <c r="Z123" s="528"/>
      <c r="AA123" s="528"/>
      <c r="AB123" s="528"/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8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494"/>
      <c r="BC123" s="491"/>
      <c r="BD123" s="494"/>
      <c r="BE123" s="494"/>
      <c r="BF123" s="491"/>
      <c r="BG123" s="494"/>
      <c r="BH123" s="494"/>
      <c r="BI123" s="491"/>
    </row>
    <row r="124" spans="1:61" ht="13.5" hidden="1" customHeight="1" x14ac:dyDescent="0.15">
      <c r="A124" s="518"/>
      <c r="B124" s="528"/>
      <c r="C124" s="528"/>
      <c r="D124" s="528"/>
      <c r="E124" s="528"/>
      <c r="F124" s="528"/>
      <c r="G124" s="528"/>
      <c r="H124" s="528"/>
      <c r="I124" s="528"/>
      <c r="J124" s="528"/>
      <c r="K124" s="528"/>
      <c r="L124" s="528"/>
      <c r="M124" s="528"/>
      <c r="N124" s="528"/>
      <c r="O124" s="528"/>
      <c r="P124" s="528"/>
      <c r="Q124" s="528"/>
      <c r="R124" s="528"/>
      <c r="S124" s="528"/>
      <c r="T124" s="528"/>
      <c r="U124" s="528"/>
      <c r="V124" s="528"/>
      <c r="W124" s="528"/>
      <c r="X124" s="528"/>
      <c r="Y124" s="528"/>
      <c r="Z124" s="528"/>
      <c r="AA124" s="528"/>
      <c r="AB124" s="528"/>
      <c r="AC124" s="528"/>
      <c r="AD124" s="528"/>
      <c r="AE124" s="528"/>
      <c r="AF124" s="528"/>
      <c r="AG124" s="528"/>
      <c r="AH124" s="528"/>
      <c r="AI124" s="528"/>
      <c r="AJ124" s="528"/>
      <c r="AK124" s="528"/>
      <c r="AL124" s="528"/>
      <c r="AM124" s="528"/>
      <c r="AN124" s="528"/>
      <c r="AO124" s="528"/>
      <c r="AP124" s="528"/>
      <c r="AQ124" s="528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494"/>
      <c r="BC124" s="491"/>
      <c r="BD124" s="494"/>
      <c r="BE124" s="494"/>
      <c r="BF124" s="491"/>
      <c r="BG124" s="494"/>
      <c r="BH124" s="494"/>
      <c r="BI124" s="491"/>
    </row>
    <row r="125" spans="1:61" ht="6" customHeight="1" x14ac:dyDescent="0.15">
      <c r="A125" s="491"/>
      <c r="B125" s="491"/>
      <c r="BB125" s="494"/>
      <c r="BC125" s="491"/>
      <c r="BD125" s="494"/>
      <c r="BE125" s="494"/>
      <c r="BF125" s="491"/>
      <c r="BG125" s="494"/>
      <c r="BH125" s="494"/>
      <c r="BI125" s="491"/>
    </row>
    <row r="126" spans="1:61" ht="12.75" customHeight="1" x14ac:dyDescent="0.15">
      <c r="A126" s="539" t="s">
        <v>194</v>
      </c>
      <c r="B126" s="539"/>
      <c r="C126" s="539"/>
      <c r="D126" s="539"/>
      <c r="E126" s="539"/>
      <c r="F126" s="539"/>
      <c r="G126" s="496"/>
      <c r="H126" s="535" t="s">
        <v>195</v>
      </c>
      <c r="I126" s="535"/>
      <c r="J126" s="535"/>
      <c r="K126" s="535"/>
      <c r="L126" s="535"/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491"/>
      <c r="Y126" s="496" t="s">
        <v>196</v>
      </c>
      <c r="Z126" s="537" t="s">
        <v>197</v>
      </c>
      <c r="AA126" s="537"/>
      <c r="AB126" s="537"/>
      <c r="AC126" s="537"/>
      <c r="AD126" s="537"/>
      <c r="AE126" s="537"/>
      <c r="AF126" s="537"/>
      <c r="AG126" s="491"/>
      <c r="AH126" s="491"/>
      <c r="AI126" s="491"/>
      <c r="AJ126" s="491"/>
      <c r="AK126" s="491"/>
      <c r="AL126" s="491"/>
      <c r="AM126" s="491"/>
      <c r="AN126" s="491"/>
      <c r="AO126" s="495"/>
      <c r="AP126" s="491"/>
      <c r="AQ126" s="491"/>
      <c r="AR126" s="68" t="s">
        <v>192</v>
      </c>
      <c r="AS126" s="536" t="s">
        <v>198</v>
      </c>
      <c r="AT126" s="537"/>
      <c r="AU126" s="537"/>
      <c r="AV126" s="537"/>
      <c r="AW126" s="537"/>
      <c r="AX126" s="537"/>
      <c r="AY126" s="537"/>
      <c r="AZ126" s="537"/>
      <c r="BA126" s="537"/>
      <c r="BB126" s="537"/>
      <c r="BC126" s="537"/>
      <c r="BD126" s="537"/>
      <c r="BE126" s="537"/>
      <c r="BF126" s="537"/>
      <c r="BG126" s="537"/>
      <c r="BH126" s="537"/>
      <c r="BI126" s="537"/>
    </row>
    <row r="127" spans="1:61" ht="3.75" customHeight="1" x14ac:dyDescent="0.15">
      <c r="A127" s="491"/>
      <c r="B127" s="491"/>
      <c r="C127" s="491"/>
      <c r="D127" s="491"/>
      <c r="E127" s="491"/>
      <c r="F127" s="491"/>
      <c r="G127" s="491"/>
      <c r="H127" s="491"/>
      <c r="I127" s="491"/>
      <c r="J127" s="491"/>
      <c r="K127" s="491"/>
      <c r="L127" s="491"/>
      <c r="M127" s="491"/>
      <c r="N127" s="491"/>
      <c r="O127" s="491"/>
      <c r="P127" s="491"/>
      <c r="Q127" s="491"/>
      <c r="R127" s="491"/>
      <c r="S127" s="491"/>
      <c r="T127" s="491"/>
      <c r="U127" s="491"/>
      <c r="V127" s="491"/>
      <c r="W127" s="491"/>
      <c r="X127" s="491"/>
      <c r="Y127" s="491"/>
      <c r="Z127" s="491"/>
      <c r="AA127" s="495"/>
      <c r="AB127" s="491"/>
      <c r="AC127" s="491"/>
      <c r="AD127" s="491"/>
      <c r="AE127" s="491"/>
      <c r="AF127" s="491"/>
      <c r="AG127" s="491"/>
      <c r="AH127" s="491"/>
      <c r="AI127" s="491"/>
      <c r="AJ127" s="491"/>
      <c r="AK127" s="491"/>
      <c r="AL127" s="491"/>
      <c r="AM127" s="491"/>
      <c r="AN127" s="491"/>
      <c r="AO127" s="491"/>
      <c r="AP127" s="491"/>
      <c r="AQ127" s="491"/>
      <c r="AR127" s="491"/>
      <c r="AS127" s="491"/>
      <c r="AT127" s="491"/>
      <c r="AU127" s="491"/>
      <c r="AV127" s="491"/>
      <c r="AW127" s="491"/>
      <c r="AX127" s="491"/>
      <c r="AY127" s="491"/>
      <c r="AZ127" s="491"/>
      <c r="BA127" s="494"/>
      <c r="BB127" s="494"/>
      <c r="BC127" s="491"/>
      <c r="BD127" s="494"/>
      <c r="BE127" s="494"/>
      <c r="BF127" s="491"/>
      <c r="BG127" s="494"/>
      <c r="BH127" s="494"/>
      <c r="BI127" s="491"/>
    </row>
    <row r="128" spans="1:61" ht="12" customHeight="1" x14ac:dyDescent="0.15">
      <c r="A128" s="491"/>
      <c r="B128" s="491"/>
      <c r="C128" s="491"/>
      <c r="D128" s="491"/>
      <c r="E128" s="491"/>
      <c r="F128" s="491"/>
      <c r="G128" s="496" t="s">
        <v>191</v>
      </c>
      <c r="H128" s="535" t="s">
        <v>199</v>
      </c>
      <c r="I128" s="535"/>
      <c r="J128" s="535"/>
      <c r="K128" s="535"/>
      <c r="L128" s="535"/>
      <c r="M128" s="535"/>
      <c r="N128" s="535"/>
      <c r="O128" s="535"/>
      <c r="P128" s="535"/>
      <c r="Q128" s="535"/>
      <c r="R128" s="491"/>
      <c r="S128" s="491"/>
      <c r="T128" s="491"/>
      <c r="U128" s="494"/>
      <c r="V128" s="491"/>
      <c r="W128" s="491"/>
      <c r="X128" s="491"/>
      <c r="Y128" s="496" t="s">
        <v>134</v>
      </c>
      <c r="Z128" s="535" t="s">
        <v>200</v>
      </c>
      <c r="AA128" s="535"/>
      <c r="AB128" s="535"/>
      <c r="AC128" s="535"/>
      <c r="AD128" s="535"/>
      <c r="AE128" s="535"/>
      <c r="AF128" s="535"/>
      <c r="AG128" s="535"/>
      <c r="AH128" s="535"/>
      <c r="AI128" s="535"/>
      <c r="AJ128" s="535"/>
      <c r="AK128" s="535"/>
      <c r="AL128" s="535"/>
      <c r="AM128" s="535"/>
      <c r="AN128" s="535"/>
      <c r="AO128" s="535"/>
      <c r="AP128" s="535"/>
      <c r="AQ128" s="491"/>
      <c r="AR128" s="496" t="s">
        <v>181</v>
      </c>
      <c r="AS128" s="536" t="s">
        <v>201</v>
      </c>
      <c r="AT128" s="537"/>
      <c r="AU128" s="537"/>
      <c r="AV128" s="537"/>
      <c r="AW128" s="537"/>
      <c r="AX128" s="537"/>
      <c r="AY128" s="537"/>
      <c r="AZ128" s="537"/>
      <c r="BA128" s="537"/>
      <c r="BB128" s="537"/>
      <c r="BC128" s="537"/>
      <c r="BD128" s="537"/>
      <c r="BE128" s="537"/>
      <c r="BF128" s="537"/>
      <c r="BG128" s="494"/>
      <c r="BH128" s="494"/>
      <c r="BI128" s="491"/>
    </row>
    <row r="129" spans="1:61" ht="3.75" customHeight="1" x14ac:dyDescent="0.15">
      <c r="A129" s="491"/>
      <c r="B129" s="491"/>
      <c r="C129" s="491"/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491"/>
      <c r="O129" s="491"/>
      <c r="P129" s="491"/>
      <c r="Q129" s="491"/>
      <c r="R129" s="491"/>
      <c r="S129" s="491"/>
      <c r="T129" s="491"/>
      <c r="U129" s="491"/>
      <c r="V129" s="491"/>
      <c r="W129" s="491"/>
      <c r="X129" s="491"/>
      <c r="Y129" s="491"/>
      <c r="Z129" s="491"/>
      <c r="AA129" s="491"/>
      <c r="AB129" s="491"/>
      <c r="AC129" s="491"/>
      <c r="AD129" s="491"/>
      <c r="AE129" s="491"/>
      <c r="AF129" s="491"/>
      <c r="AG129" s="491"/>
      <c r="AH129" s="491"/>
      <c r="AI129" s="491"/>
      <c r="AJ129" s="491"/>
      <c r="AK129" s="491"/>
      <c r="AL129" s="491"/>
      <c r="AM129" s="491"/>
      <c r="AN129" s="491"/>
      <c r="AO129" s="491"/>
      <c r="AP129" s="491"/>
      <c r="AQ129" s="491"/>
      <c r="AR129" s="491"/>
      <c r="AS129" s="491"/>
      <c r="AT129" s="491"/>
      <c r="AU129" s="491"/>
      <c r="AV129" s="491"/>
      <c r="AW129" s="491"/>
      <c r="AX129" s="491"/>
      <c r="AY129" s="491"/>
      <c r="AZ129" s="491"/>
      <c r="BA129" s="494"/>
      <c r="BB129" s="494"/>
      <c r="BC129" s="491"/>
      <c r="BD129" s="494"/>
      <c r="BE129" s="494"/>
      <c r="BF129" s="491"/>
      <c r="BG129" s="494"/>
      <c r="BH129" s="494"/>
      <c r="BI129" s="491"/>
    </row>
    <row r="130" spans="1:61" ht="12.75" customHeight="1" x14ac:dyDescent="0.15">
      <c r="A130" s="491"/>
      <c r="B130" s="491"/>
      <c r="C130" s="491"/>
      <c r="D130" s="491"/>
      <c r="E130" s="491"/>
      <c r="F130" s="491"/>
      <c r="G130" s="496" t="s">
        <v>190</v>
      </c>
      <c r="H130" s="535" t="s">
        <v>202</v>
      </c>
      <c r="I130" s="535"/>
      <c r="J130" s="535"/>
      <c r="K130" s="535"/>
      <c r="L130" s="535"/>
      <c r="M130" s="535"/>
      <c r="N130" s="535"/>
      <c r="O130" s="535"/>
      <c r="P130" s="535"/>
      <c r="Q130" s="535"/>
      <c r="R130" s="491"/>
      <c r="S130" s="491"/>
      <c r="T130" s="491"/>
      <c r="U130" s="494"/>
      <c r="V130" s="491"/>
      <c r="W130" s="491"/>
      <c r="X130" s="491"/>
      <c r="Y130" s="496" t="s">
        <v>188</v>
      </c>
      <c r="Z130" s="535" t="s">
        <v>203</v>
      </c>
      <c r="AA130" s="535"/>
      <c r="AB130" s="535"/>
      <c r="AC130" s="535"/>
      <c r="AD130" s="535"/>
      <c r="AE130" s="535"/>
      <c r="AF130" s="535"/>
      <c r="AG130" s="535"/>
      <c r="AH130" s="535"/>
      <c r="AI130" s="535"/>
      <c r="AJ130" s="535"/>
      <c r="AK130" s="535"/>
      <c r="AL130" s="535"/>
      <c r="AM130" s="535"/>
      <c r="AN130" s="535"/>
      <c r="AO130" s="535"/>
      <c r="AP130" s="535"/>
      <c r="AQ130" s="491"/>
      <c r="AR130" s="496" t="s">
        <v>193</v>
      </c>
      <c r="AS130" s="538" t="s">
        <v>204</v>
      </c>
      <c r="AT130" s="535"/>
      <c r="AU130" s="535"/>
      <c r="AV130" s="535"/>
      <c r="AW130" s="535"/>
      <c r="AX130" s="535"/>
      <c r="AY130" s="535"/>
      <c r="AZ130" s="535"/>
      <c r="BA130" s="535"/>
      <c r="BB130" s="535"/>
      <c r="BC130" s="491"/>
      <c r="BD130" s="494"/>
      <c r="BE130" s="494"/>
      <c r="BF130" s="491"/>
      <c r="BG130" s="494"/>
      <c r="BH130" s="494"/>
      <c r="BI130" s="491"/>
    </row>
    <row r="131" spans="1:61" ht="12.75" customHeight="1" x14ac:dyDescent="0.15">
      <c r="A131" s="491"/>
      <c r="B131" s="491"/>
      <c r="C131" s="491"/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491"/>
      <c r="Q131" s="491"/>
      <c r="R131" s="491"/>
      <c r="S131" s="491"/>
      <c r="T131" s="491"/>
      <c r="U131" s="491"/>
      <c r="V131" s="491"/>
      <c r="W131" s="491"/>
      <c r="X131" s="491"/>
      <c r="Y131" s="491"/>
      <c r="Z131" s="491"/>
      <c r="AA131" s="491"/>
      <c r="AB131" s="491"/>
      <c r="AC131" s="491"/>
      <c r="AD131" s="491"/>
      <c r="AE131" s="491"/>
      <c r="AF131" s="491"/>
      <c r="AG131" s="491"/>
      <c r="AH131" s="491"/>
      <c r="AI131" s="491"/>
      <c r="AJ131" s="491"/>
      <c r="AK131" s="491"/>
      <c r="AL131" s="491"/>
      <c r="AM131" s="491"/>
      <c r="AN131" s="491"/>
      <c r="AO131" s="491"/>
      <c r="AP131" s="491"/>
      <c r="AQ131" s="491"/>
      <c r="AR131" s="491"/>
      <c r="AS131" s="491"/>
      <c r="AT131" s="491"/>
      <c r="AU131" s="491"/>
      <c r="AV131" s="491"/>
      <c r="AW131" s="491"/>
      <c r="AX131" s="491"/>
      <c r="AY131" s="491"/>
      <c r="AZ131" s="491"/>
      <c r="BA131" s="494"/>
      <c r="BB131" s="494"/>
      <c r="BC131" s="491"/>
      <c r="BD131" s="494"/>
      <c r="BE131" s="494"/>
      <c r="BF131" s="491"/>
      <c r="BG131" s="494"/>
      <c r="BH131" s="494"/>
      <c r="BI131" s="491"/>
    </row>
    <row r="132" spans="1:61" ht="18" customHeight="1" x14ac:dyDescent="0.15">
      <c r="A132" s="547" t="s">
        <v>205</v>
      </c>
      <c r="B132" s="547"/>
      <c r="C132" s="547"/>
      <c r="D132" s="547"/>
      <c r="E132" s="547"/>
      <c r="F132" s="547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  <c r="AA132" s="547"/>
      <c r="AB132" s="547"/>
      <c r="AC132" s="547"/>
      <c r="AD132" s="547"/>
      <c r="AE132" s="547"/>
      <c r="AF132" s="547"/>
      <c r="AG132" s="547"/>
      <c r="AH132" s="547"/>
      <c r="AI132" s="547"/>
      <c r="AJ132" s="547"/>
      <c r="AK132" s="547"/>
      <c r="AL132" s="547"/>
      <c r="AM132" s="547"/>
      <c r="AN132" s="547"/>
      <c r="AO132" s="547"/>
      <c r="AP132" s="547"/>
      <c r="AQ132" s="547"/>
      <c r="AR132" s="547"/>
      <c r="AS132" s="547"/>
      <c r="AT132" s="547"/>
      <c r="AU132" s="547"/>
      <c r="AV132" s="547"/>
      <c r="AW132" s="547"/>
      <c r="AX132" s="547"/>
      <c r="AY132" s="547"/>
      <c r="AZ132" s="547"/>
      <c r="BA132" s="547"/>
      <c r="BB132" s="494"/>
      <c r="BC132" s="491"/>
      <c r="BD132" s="494"/>
      <c r="BE132" s="494"/>
      <c r="BF132" s="491"/>
      <c r="BG132" s="494"/>
      <c r="BH132" s="494"/>
      <c r="BI132" s="491"/>
    </row>
    <row r="133" spans="1:61" ht="3" customHeight="1" x14ac:dyDescent="0.15">
      <c r="A133" s="548"/>
      <c r="B133" s="548"/>
      <c r="C133" s="548"/>
      <c r="D133" s="548"/>
      <c r="E133" s="548"/>
      <c r="F133" s="548"/>
      <c r="G133" s="548"/>
      <c r="H133" s="548"/>
      <c r="I133" s="548"/>
      <c r="J133" s="548"/>
      <c r="K133" s="548"/>
      <c r="L133" s="548"/>
      <c r="M133" s="548"/>
      <c r="N133" s="548"/>
      <c r="O133" s="548"/>
      <c r="P133" s="548"/>
      <c r="Q133" s="548"/>
      <c r="R133" s="548"/>
      <c r="S133" s="548"/>
      <c r="T133" s="548"/>
      <c r="U133" s="548"/>
      <c r="V133" s="548"/>
      <c r="W133" s="548"/>
      <c r="X133" s="548"/>
      <c r="Y133" s="548"/>
      <c r="Z133" s="548"/>
      <c r="AA133" s="548"/>
      <c r="AB133" s="548"/>
      <c r="AC133" s="548"/>
      <c r="AD133" s="548"/>
      <c r="AE133" s="548"/>
      <c r="AF133" s="548"/>
      <c r="AG133" s="548"/>
      <c r="AH133" s="548"/>
      <c r="AI133" s="548"/>
      <c r="AJ133" s="548"/>
      <c r="AK133" s="548"/>
      <c r="AL133" s="548"/>
      <c r="AM133" s="548"/>
      <c r="AN133" s="548"/>
      <c r="AO133" s="548"/>
      <c r="AP133" s="548"/>
      <c r="AQ133" s="548"/>
      <c r="AR133" s="548"/>
      <c r="AS133" s="548"/>
      <c r="AT133" s="548"/>
      <c r="AU133" s="548"/>
      <c r="AV133" s="548"/>
      <c r="AW133" s="548"/>
      <c r="AX133" s="548"/>
      <c r="AY133" s="548"/>
      <c r="AZ133" s="548"/>
      <c r="BA133" s="548"/>
      <c r="BB133" s="548"/>
      <c r="BC133" s="548"/>
      <c r="BD133" s="548"/>
      <c r="BE133" s="548"/>
      <c r="BF133" s="548"/>
      <c r="BG133" s="548"/>
      <c r="BH133" s="548"/>
      <c r="BI133" s="548"/>
    </row>
    <row r="134" spans="1:61" ht="12.75" customHeight="1" x14ac:dyDescent="0.15">
      <c r="A134" s="514" t="s">
        <v>82</v>
      </c>
      <c r="B134" s="540" t="s">
        <v>206</v>
      </c>
      <c r="C134" s="540"/>
      <c r="D134" s="540"/>
      <c r="E134" s="540"/>
      <c r="F134" s="540"/>
      <c r="G134" s="540"/>
      <c r="H134" s="540"/>
      <c r="I134" s="540"/>
      <c r="J134" s="540"/>
      <c r="K134" s="540"/>
      <c r="L134" s="540"/>
      <c r="M134" s="540"/>
      <c r="N134" s="540"/>
      <c r="O134" s="540"/>
      <c r="P134" s="540"/>
      <c r="Q134" s="540"/>
      <c r="R134" s="540"/>
      <c r="S134" s="540"/>
      <c r="T134" s="540" t="s">
        <v>207</v>
      </c>
      <c r="U134" s="540"/>
      <c r="V134" s="540"/>
      <c r="W134" s="540"/>
      <c r="X134" s="540"/>
      <c r="Y134" s="540"/>
      <c r="Z134" s="540"/>
      <c r="AA134" s="540"/>
      <c r="AB134" s="540"/>
      <c r="AC134" s="540" t="s">
        <v>208</v>
      </c>
      <c r="AD134" s="540"/>
      <c r="AE134" s="540"/>
      <c r="AF134" s="540"/>
      <c r="AG134" s="540"/>
      <c r="AH134" s="540"/>
      <c r="AI134" s="540"/>
      <c r="AJ134" s="540"/>
      <c r="AK134" s="540"/>
      <c r="AL134" s="540"/>
      <c r="AM134" s="540"/>
      <c r="AN134" s="540"/>
      <c r="AO134" s="540"/>
      <c r="AP134" s="540"/>
      <c r="AQ134" s="540"/>
      <c r="AR134" s="540"/>
      <c r="AS134" s="540"/>
      <c r="AT134" s="540"/>
      <c r="AU134" s="540"/>
      <c r="AV134" s="540"/>
      <c r="AW134" s="540"/>
      <c r="AX134" s="549" t="s">
        <v>209</v>
      </c>
      <c r="AY134" s="550"/>
      <c r="AZ134" s="550"/>
      <c r="BA134" s="550"/>
      <c r="BB134" s="550"/>
      <c r="BC134" s="551"/>
      <c r="BD134" s="540" t="s">
        <v>210</v>
      </c>
      <c r="BE134" s="540"/>
      <c r="BF134" s="540"/>
      <c r="BG134" s="540" t="s">
        <v>3</v>
      </c>
      <c r="BH134" s="540"/>
      <c r="BI134" s="540"/>
    </row>
    <row r="135" spans="1:61" ht="32.25" customHeight="1" x14ac:dyDescent="0.15">
      <c r="A135" s="514"/>
      <c r="B135" s="540"/>
      <c r="C135" s="540"/>
      <c r="D135" s="540"/>
      <c r="E135" s="540"/>
      <c r="F135" s="540"/>
      <c r="G135" s="540"/>
      <c r="H135" s="540"/>
      <c r="I135" s="540"/>
      <c r="J135" s="540"/>
      <c r="K135" s="540"/>
      <c r="L135" s="540"/>
      <c r="M135" s="540"/>
      <c r="N135" s="540"/>
      <c r="O135" s="540"/>
      <c r="P135" s="540"/>
      <c r="Q135" s="540"/>
      <c r="R135" s="540"/>
      <c r="S135" s="540"/>
      <c r="T135" s="540"/>
      <c r="U135" s="540"/>
      <c r="V135" s="540"/>
      <c r="W135" s="540"/>
      <c r="X135" s="540"/>
      <c r="Y135" s="540"/>
      <c r="Z135" s="540"/>
      <c r="AA135" s="540"/>
      <c r="AB135" s="540"/>
      <c r="AC135" s="540" t="s">
        <v>6</v>
      </c>
      <c r="AD135" s="540"/>
      <c r="AE135" s="540"/>
      <c r="AF135" s="540"/>
      <c r="AG135" s="540"/>
      <c r="AH135" s="540"/>
      <c r="AI135" s="540"/>
      <c r="AJ135" s="540" t="s">
        <v>211</v>
      </c>
      <c r="AK135" s="540"/>
      <c r="AL135" s="540"/>
      <c r="AM135" s="540"/>
      <c r="AN135" s="540"/>
      <c r="AO135" s="540"/>
      <c r="AP135" s="540"/>
      <c r="AQ135" s="540" t="s">
        <v>212</v>
      </c>
      <c r="AR135" s="540"/>
      <c r="AS135" s="540"/>
      <c r="AT135" s="540"/>
      <c r="AU135" s="540"/>
      <c r="AV135" s="540"/>
      <c r="AW135" s="540"/>
      <c r="AX135" s="540" t="s">
        <v>213</v>
      </c>
      <c r="AY135" s="540"/>
      <c r="AZ135" s="540"/>
      <c r="BA135" s="541" t="s">
        <v>214</v>
      </c>
      <c r="BB135" s="542"/>
      <c r="BC135" s="543"/>
      <c r="BD135" s="540"/>
      <c r="BE135" s="552"/>
      <c r="BF135" s="540"/>
      <c r="BG135" s="540"/>
      <c r="BH135" s="552"/>
      <c r="BI135" s="540"/>
    </row>
    <row r="136" spans="1:61" ht="12" customHeight="1" x14ac:dyDescent="0.15">
      <c r="A136" s="514"/>
      <c r="B136" s="540" t="s">
        <v>3</v>
      </c>
      <c r="C136" s="540"/>
      <c r="D136" s="540"/>
      <c r="E136" s="540"/>
      <c r="F136" s="540"/>
      <c r="G136" s="540"/>
      <c r="H136" s="540" t="s">
        <v>215</v>
      </c>
      <c r="I136" s="540"/>
      <c r="J136" s="540"/>
      <c r="K136" s="540"/>
      <c r="L136" s="540"/>
      <c r="M136" s="540"/>
      <c r="N136" s="540" t="s">
        <v>216</v>
      </c>
      <c r="O136" s="540"/>
      <c r="P136" s="540"/>
      <c r="Q136" s="540"/>
      <c r="R136" s="540"/>
      <c r="S136" s="540"/>
      <c r="T136" s="540" t="s">
        <v>3</v>
      </c>
      <c r="U136" s="540"/>
      <c r="V136" s="540"/>
      <c r="W136" s="540" t="s">
        <v>215</v>
      </c>
      <c r="X136" s="540"/>
      <c r="Y136" s="540"/>
      <c r="Z136" s="540" t="s">
        <v>216</v>
      </c>
      <c r="AA136" s="540"/>
      <c r="AB136" s="540"/>
      <c r="AC136" s="540" t="s">
        <v>3</v>
      </c>
      <c r="AD136" s="540"/>
      <c r="AE136" s="540"/>
      <c r="AF136" s="540" t="s">
        <v>215</v>
      </c>
      <c r="AG136" s="540"/>
      <c r="AH136" s="540" t="s">
        <v>216</v>
      </c>
      <c r="AI136" s="540"/>
      <c r="AJ136" s="540" t="s">
        <v>3</v>
      </c>
      <c r="AK136" s="540"/>
      <c r="AL136" s="540"/>
      <c r="AM136" s="540" t="s">
        <v>215</v>
      </c>
      <c r="AN136" s="540"/>
      <c r="AO136" s="540" t="s">
        <v>216</v>
      </c>
      <c r="AP136" s="540"/>
      <c r="AQ136" s="540" t="s">
        <v>3</v>
      </c>
      <c r="AR136" s="540"/>
      <c r="AS136" s="540"/>
      <c r="AT136" s="540" t="s">
        <v>215</v>
      </c>
      <c r="AU136" s="540"/>
      <c r="AV136" s="540" t="s">
        <v>216</v>
      </c>
      <c r="AW136" s="540"/>
      <c r="AX136" s="540"/>
      <c r="AY136" s="540"/>
      <c r="AZ136" s="540"/>
      <c r="BA136" s="544"/>
      <c r="BB136" s="545"/>
      <c r="BC136" s="546"/>
      <c r="BD136" s="540"/>
      <c r="BE136" s="540"/>
      <c r="BF136" s="540"/>
      <c r="BG136" s="540"/>
      <c r="BH136" s="540"/>
      <c r="BI136" s="540"/>
    </row>
    <row r="137" spans="1:61" ht="21.75" customHeight="1" x14ac:dyDescent="0.15">
      <c r="A137" s="514"/>
      <c r="B137" s="553" t="s">
        <v>217</v>
      </c>
      <c r="C137" s="553"/>
      <c r="D137" s="553"/>
      <c r="E137" s="554" t="s">
        <v>218</v>
      </c>
      <c r="F137" s="554"/>
      <c r="G137" s="554"/>
      <c r="H137" s="553" t="s">
        <v>217</v>
      </c>
      <c r="I137" s="553"/>
      <c r="J137" s="553"/>
      <c r="K137" s="554" t="s">
        <v>218</v>
      </c>
      <c r="L137" s="554"/>
      <c r="M137" s="554"/>
      <c r="N137" s="553" t="s">
        <v>217</v>
      </c>
      <c r="O137" s="553"/>
      <c r="P137" s="553"/>
      <c r="Q137" s="554" t="s">
        <v>218</v>
      </c>
      <c r="R137" s="554"/>
      <c r="S137" s="554"/>
      <c r="T137" s="553" t="s">
        <v>217</v>
      </c>
      <c r="U137" s="553"/>
      <c r="V137" s="553"/>
      <c r="W137" s="553" t="s">
        <v>217</v>
      </c>
      <c r="X137" s="553"/>
      <c r="Y137" s="553"/>
      <c r="Z137" s="553" t="s">
        <v>217</v>
      </c>
      <c r="AA137" s="553"/>
      <c r="AB137" s="553"/>
      <c r="AC137" s="553" t="s">
        <v>217</v>
      </c>
      <c r="AD137" s="553"/>
      <c r="AE137" s="553"/>
      <c r="AF137" s="553" t="s">
        <v>217</v>
      </c>
      <c r="AG137" s="553"/>
      <c r="AH137" s="553" t="s">
        <v>217</v>
      </c>
      <c r="AI137" s="553"/>
      <c r="AJ137" s="553" t="s">
        <v>217</v>
      </c>
      <c r="AK137" s="553"/>
      <c r="AL137" s="553"/>
      <c r="AM137" s="553" t="s">
        <v>217</v>
      </c>
      <c r="AN137" s="553"/>
      <c r="AO137" s="553" t="s">
        <v>217</v>
      </c>
      <c r="AP137" s="553"/>
      <c r="AQ137" s="553" t="s">
        <v>217</v>
      </c>
      <c r="AR137" s="553"/>
      <c r="AS137" s="553"/>
      <c r="AT137" s="553" t="s">
        <v>217</v>
      </c>
      <c r="AU137" s="553"/>
      <c r="AV137" s="553" t="s">
        <v>217</v>
      </c>
      <c r="AW137" s="553"/>
      <c r="AX137" s="553" t="s">
        <v>217</v>
      </c>
      <c r="AY137" s="553"/>
      <c r="AZ137" s="553"/>
      <c r="BA137" s="555" t="s">
        <v>217</v>
      </c>
      <c r="BB137" s="556"/>
      <c r="BC137" s="557"/>
      <c r="BD137" s="553" t="s">
        <v>217</v>
      </c>
      <c r="BE137" s="553"/>
      <c r="BF137" s="553"/>
      <c r="BG137" s="553" t="s">
        <v>217</v>
      </c>
      <c r="BH137" s="553"/>
      <c r="BI137" s="553"/>
    </row>
    <row r="138" spans="1:61" s="134" customFormat="1" ht="12" customHeight="1" x14ac:dyDescent="0.15">
      <c r="A138" s="132" t="s">
        <v>179</v>
      </c>
      <c r="B138" s="558">
        <v>39</v>
      </c>
      <c r="C138" s="558"/>
      <c r="D138" s="558"/>
      <c r="E138" s="559">
        <f>K138+Q138</f>
        <v>1404</v>
      </c>
      <c r="F138" s="559"/>
      <c r="G138" s="559"/>
      <c r="H138" s="558">
        <v>17</v>
      </c>
      <c r="I138" s="558"/>
      <c r="J138" s="558"/>
      <c r="K138" s="558">
        <v>612</v>
      </c>
      <c r="L138" s="558"/>
      <c r="M138" s="558"/>
      <c r="N138" s="558">
        <v>22</v>
      </c>
      <c r="O138" s="558"/>
      <c r="P138" s="558"/>
      <c r="Q138" s="558">
        <v>792</v>
      </c>
      <c r="R138" s="558"/>
      <c r="S138" s="558"/>
      <c r="T138" s="558"/>
      <c r="U138" s="558"/>
      <c r="V138" s="558"/>
      <c r="W138" s="558"/>
      <c r="X138" s="558"/>
      <c r="Y138" s="558"/>
      <c r="Z138" s="558"/>
      <c r="AA138" s="558"/>
      <c r="AB138" s="558"/>
      <c r="AC138" s="558">
        <v>2</v>
      </c>
      <c r="AD138" s="558"/>
      <c r="AE138" s="558"/>
      <c r="AF138" s="558"/>
      <c r="AG138" s="558"/>
      <c r="AH138" s="558">
        <v>2</v>
      </c>
      <c r="AI138" s="558"/>
      <c r="AJ138" s="558"/>
      <c r="AK138" s="558"/>
      <c r="AL138" s="558"/>
      <c r="AM138" s="558"/>
      <c r="AN138" s="558"/>
      <c r="AO138" s="558"/>
      <c r="AP138" s="558"/>
      <c r="AQ138" s="558"/>
      <c r="AR138" s="558"/>
      <c r="AS138" s="558"/>
      <c r="AT138" s="558"/>
      <c r="AU138" s="558"/>
      <c r="AV138" s="558"/>
      <c r="AW138" s="558"/>
      <c r="AX138" s="558"/>
      <c r="AY138" s="558"/>
      <c r="AZ138" s="558"/>
      <c r="BA138" s="560"/>
      <c r="BB138" s="561"/>
      <c r="BC138" s="562"/>
      <c r="BD138" s="558">
        <v>11</v>
      </c>
      <c r="BE138" s="558"/>
      <c r="BF138" s="558"/>
      <c r="BG138" s="559">
        <f>B138+T138+AC138+AJ138+AQ138+AX138+BA138+BD138</f>
        <v>52</v>
      </c>
      <c r="BH138" s="559"/>
      <c r="BI138" s="559"/>
    </row>
    <row r="139" spans="1:61" ht="12" customHeight="1" x14ac:dyDescent="0.15">
      <c r="A139" s="132" t="s">
        <v>180</v>
      </c>
      <c r="B139" s="558">
        <v>27</v>
      </c>
      <c r="C139" s="558"/>
      <c r="D139" s="558"/>
      <c r="E139" s="559">
        <f>K139+Q139</f>
        <v>972</v>
      </c>
      <c r="F139" s="559"/>
      <c r="G139" s="559"/>
      <c r="H139" s="558">
        <v>13</v>
      </c>
      <c r="I139" s="558"/>
      <c r="J139" s="558"/>
      <c r="K139" s="558">
        <v>468</v>
      </c>
      <c r="L139" s="558"/>
      <c r="M139" s="558"/>
      <c r="N139" s="558">
        <v>14</v>
      </c>
      <c r="O139" s="558"/>
      <c r="P139" s="558"/>
      <c r="Q139" s="558">
        <v>504</v>
      </c>
      <c r="R139" s="558"/>
      <c r="S139" s="558"/>
      <c r="T139" s="558">
        <v>3</v>
      </c>
      <c r="U139" s="558"/>
      <c r="V139" s="558"/>
      <c r="W139" s="558">
        <v>1</v>
      </c>
      <c r="X139" s="558"/>
      <c r="Y139" s="558"/>
      <c r="Z139" s="558">
        <v>2</v>
      </c>
      <c r="AA139" s="558"/>
      <c r="AB139" s="558"/>
      <c r="AC139" s="558">
        <v>6</v>
      </c>
      <c r="AD139" s="558"/>
      <c r="AE139" s="558"/>
      <c r="AF139" s="558">
        <v>3</v>
      </c>
      <c r="AG139" s="558"/>
      <c r="AH139" s="558">
        <v>3</v>
      </c>
      <c r="AI139" s="558"/>
      <c r="AJ139" s="558">
        <v>5</v>
      </c>
      <c r="AK139" s="558"/>
      <c r="AL139" s="558"/>
      <c r="AM139" s="558"/>
      <c r="AN139" s="558"/>
      <c r="AO139" s="558">
        <v>5</v>
      </c>
      <c r="AP139" s="558"/>
      <c r="AQ139" s="558"/>
      <c r="AR139" s="558"/>
      <c r="AS139" s="558"/>
      <c r="AT139" s="558"/>
      <c r="AU139" s="558"/>
      <c r="AV139" s="558"/>
      <c r="AW139" s="558"/>
      <c r="AX139" s="558"/>
      <c r="AY139" s="558"/>
      <c r="AZ139" s="558"/>
      <c r="BA139" s="560"/>
      <c r="BB139" s="561"/>
      <c r="BC139" s="562"/>
      <c r="BD139" s="558">
        <v>11</v>
      </c>
      <c r="BE139" s="558"/>
      <c r="BF139" s="558"/>
      <c r="BG139" s="559">
        <f>B139+T139+AC139+AJ139+AQ139+AX139+BA139+BD139</f>
        <v>52</v>
      </c>
      <c r="BH139" s="559"/>
      <c r="BI139" s="559"/>
    </row>
    <row r="140" spans="1:61" ht="12" customHeight="1" x14ac:dyDescent="0.15">
      <c r="A140" s="132" t="s">
        <v>181</v>
      </c>
      <c r="B140" s="558">
        <v>11</v>
      </c>
      <c r="C140" s="558"/>
      <c r="D140" s="558"/>
      <c r="E140" s="559">
        <f>K140+Q140</f>
        <v>396</v>
      </c>
      <c r="F140" s="559"/>
      <c r="G140" s="559"/>
      <c r="H140" s="558">
        <v>8</v>
      </c>
      <c r="I140" s="558"/>
      <c r="J140" s="558"/>
      <c r="K140" s="558">
        <v>288</v>
      </c>
      <c r="L140" s="558"/>
      <c r="M140" s="558"/>
      <c r="N140" s="558">
        <v>3</v>
      </c>
      <c r="O140" s="558"/>
      <c r="P140" s="558"/>
      <c r="Q140" s="558">
        <v>108</v>
      </c>
      <c r="R140" s="558"/>
      <c r="S140" s="558"/>
      <c r="T140" s="558">
        <v>2</v>
      </c>
      <c r="U140" s="558"/>
      <c r="V140" s="558"/>
      <c r="W140" s="558">
        <v>1</v>
      </c>
      <c r="X140" s="558"/>
      <c r="Y140" s="558"/>
      <c r="Z140" s="558">
        <v>1</v>
      </c>
      <c r="AA140" s="558"/>
      <c r="AB140" s="558"/>
      <c r="AC140" s="558">
        <v>11</v>
      </c>
      <c r="AD140" s="558"/>
      <c r="AE140" s="558"/>
      <c r="AF140" s="558">
        <v>8</v>
      </c>
      <c r="AG140" s="558"/>
      <c r="AH140" s="558">
        <v>3</v>
      </c>
      <c r="AI140" s="558"/>
      <c r="AJ140" s="558">
        <v>15</v>
      </c>
      <c r="AK140" s="558"/>
      <c r="AL140" s="558"/>
      <c r="AM140" s="558"/>
      <c r="AN140" s="558"/>
      <c r="AO140" s="558">
        <v>15</v>
      </c>
      <c r="AP140" s="558"/>
      <c r="AQ140" s="558"/>
      <c r="AR140" s="558"/>
      <c r="AS140" s="558"/>
      <c r="AT140" s="558"/>
      <c r="AU140" s="558"/>
      <c r="AV140" s="558"/>
      <c r="AW140" s="558"/>
      <c r="AX140" s="558"/>
      <c r="AY140" s="558"/>
      <c r="AZ140" s="558"/>
      <c r="BA140" s="560">
        <v>2</v>
      </c>
      <c r="BB140" s="561"/>
      <c r="BC140" s="562"/>
      <c r="BD140" s="558">
        <v>2</v>
      </c>
      <c r="BE140" s="558"/>
      <c r="BF140" s="558"/>
      <c r="BG140" s="559">
        <f>B140+T140+AC140+AJ140+AQ140+AX140+BA140+BD140</f>
        <v>43</v>
      </c>
      <c r="BH140" s="559"/>
      <c r="BI140" s="559"/>
    </row>
    <row r="141" spans="1:61" ht="13.5" hidden="1" customHeight="1" x14ac:dyDescent="0.15">
      <c r="A141" s="132" t="s">
        <v>183</v>
      </c>
      <c r="B141" s="558"/>
      <c r="C141" s="558"/>
      <c r="D141" s="558"/>
      <c r="E141" s="558"/>
      <c r="F141" s="558"/>
      <c r="G141" s="558"/>
      <c r="H141" s="558"/>
      <c r="I141" s="558"/>
      <c r="J141" s="558"/>
      <c r="K141" s="558"/>
      <c r="L141" s="558"/>
      <c r="M141" s="558"/>
      <c r="N141" s="558"/>
      <c r="O141" s="558"/>
      <c r="P141" s="558"/>
      <c r="Q141" s="558"/>
      <c r="R141" s="558"/>
      <c r="S141" s="558"/>
      <c r="T141" s="558"/>
      <c r="U141" s="558"/>
      <c r="V141" s="558"/>
      <c r="W141" s="558"/>
      <c r="X141" s="558"/>
      <c r="Y141" s="558"/>
      <c r="Z141" s="558"/>
      <c r="AA141" s="558"/>
      <c r="AB141" s="558"/>
      <c r="AC141" s="558"/>
      <c r="AD141" s="558"/>
      <c r="AE141" s="558"/>
      <c r="AF141" s="558"/>
      <c r="AG141" s="558"/>
      <c r="AH141" s="558"/>
      <c r="AI141" s="558"/>
      <c r="AJ141" s="558"/>
      <c r="AK141" s="558"/>
      <c r="AL141" s="558"/>
      <c r="AM141" s="558"/>
      <c r="AN141" s="558"/>
      <c r="AO141" s="558"/>
      <c r="AP141" s="558"/>
      <c r="AQ141" s="558"/>
      <c r="AR141" s="558"/>
      <c r="AS141" s="558"/>
      <c r="AT141" s="558"/>
      <c r="AU141" s="558"/>
      <c r="AV141" s="558"/>
      <c r="AW141" s="558"/>
      <c r="AX141" s="558"/>
      <c r="AY141" s="558"/>
      <c r="AZ141" s="558"/>
      <c r="BA141" s="560"/>
      <c r="BB141" s="561"/>
      <c r="BC141" s="562"/>
      <c r="BD141" s="558"/>
      <c r="BE141" s="558"/>
      <c r="BF141" s="558"/>
      <c r="BG141" s="558"/>
      <c r="BH141" s="558"/>
      <c r="BI141" s="558"/>
    </row>
    <row r="142" spans="1:61" ht="13.5" hidden="1" customHeight="1" x14ac:dyDescent="0.15">
      <c r="A142" s="132" t="s">
        <v>184</v>
      </c>
      <c r="B142" s="558"/>
      <c r="C142" s="558"/>
      <c r="D142" s="558"/>
      <c r="E142" s="558"/>
      <c r="F142" s="558"/>
      <c r="G142" s="558"/>
      <c r="H142" s="558"/>
      <c r="I142" s="558"/>
      <c r="J142" s="558"/>
      <c r="K142" s="558"/>
      <c r="L142" s="558"/>
      <c r="M142" s="558"/>
      <c r="N142" s="558"/>
      <c r="O142" s="558"/>
      <c r="P142" s="558"/>
      <c r="Q142" s="558"/>
      <c r="R142" s="558"/>
      <c r="S142" s="558"/>
      <c r="T142" s="558"/>
      <c r="U142" s="558"/>
      <c r="V142" s="558"/>
      <c r="W142" s="558"/>
      <c r="X142" s="558"/>
      <c r="Y142" s="558"/>
      <c r="Z142" s="558"/>
      <c r="AA142" s="558"/>
      <c r="AB142" s="558"/>
      <c r="AC142" s="558"/>
      <c r="AD142" s="558"/>
      <c r="AE142" s="558"/>
      <c r="AF142" s="558"/>
      <c r="AG142" s="558"/>
      <c r="AH142" s="558"/>
      <c r="AI142" s="558"/>
      <c r="AJ142" s="558"/>
      <c r="AK142" s="558"/>
      <c r="AL142" s="558"/>
      <c r="AM142" s="558"/>
      <c r="AN142" s="558"/>
      <c r="AO142" s="558"/>
      <c r="AP142" s="558"/>
      <c r="AQ142" s="558"/>
      <c r="AR142" s="558"/>
      <c r="AS142" s="558"/>
      <c r="AT142" s="558"/>
      <c r="AU142" s="558"/>
      <c r="AV142" s="558"/>
      <c r="AW142" s="558"/>
      <c r="AX142" s="558"/>
      <c r="AY142" s="558"/>
      <c r="AZ142" s="558"/>
      <c r="BA142" s="560"/>
      <c r="BB142" s="561"/>
      <c r="BC142" s="562"/>
      <c r="BD142" s="558"/>
      <c r="BE142" s="558"/>
      <c r="BF142" s="558"/>
      <c r="BG142" s="558"/>
      <c r="BH142" s="558"/>
      <c r="BI142" s="558"/>
    </row>
    <row r="143" spans="1:61" ht="13.5" hidden="1" customHeight="1" x14ac:dyDescent="0.15">
      <c r="A143" s="132" t="s">
        <v>185</v>
      </c>
      <c r="B143" s="558"/>
      <c r="C143" s="558"/>
      <c r="D143" s="558"/>
      <c r="E143" s="558"/>
      <c r="F143" s="558"/>
      <c r="G143" s="558"/>
      <c r="H143" s="558"/>
      <c r="I143" s="558"/>
      <c r="J143" s="558"/>
      <c r="K143" s="558"/>
      <c r="L143" s="558"/>
      <c r="M143" s="558"/>
      <c r="N143" s="558"/>
      <c r="O143" s="558"/>
      <c r="P143" s="558"/>
      <c r="Q143" s="558"/>
      <c r="R143" s="558"/>
      <c r="S143" s="558"/>
      <c r="T143" s="558"/>
      <c r="U143" s="558"/>
      <c r="V143" s="558"/>
      <c r="W143" s="558"/>
      <c r="X143" s="558"/>
      <c r="Y143" s="558"/>
      <c r="Z143" s="558"/>
      <c r="AA143" s="558"/>
      <c r="AB143" s="558"/>
      <c r="AC143" s="558"/>
      <c r="AD143" s="558"/>
      <c r="AE143" s="558"/>
      <c r="AF143" s="558"/>
      <c r="AG143" s="558"/>
      <c r="AH143" s="558"/>
      <c r="AI143" s="558"/>
      <c r="AJ143" s="558"/>
      <c r="AK143" s="558"/>
      <c r="AL143" s="558"/>
      <c r="AM143" s="558"/>
      <c r="AN143" s="558"/>
      <c r="AO143" s="558"/>
      <c r="AP143" s="558"/>
      <c r="AQ143" s="558"/>
      <c r="AR143" s="558"/>
      <c r="AS143" s="558"/>
      <c r="AT143" s="558"/>
      <c r="AU143" s="558"/>
      <c r="AV143" s="558"/>
      <c r="AW143" s="558"/>
      <c r="AX143" s="558"/>
      <c r="AY143" s="558"/>
      <c r="AZ143" s="558"/>
      <c r="BA143" s="560"/>
      <c r="BB143" s="561"/>
      <c r="BC143" s="562"/>
      <c r="BD143" s="558"/>
      <c r="BE143" s="558"/>
      <c r="BF143" s="558"/>
      <c r="BG143" s="558"/>
      <c r="BH143" s="558"/>
      <c r="BI143" s="558"/>
    </row>
    <row r="144" spans="1:61" ht="13.5" hidden="1" customHeight="1" x14ac:dyDescent="0.15">
      <c r="A144" s="132" t="s">
        <v>186</v>
      </c>
      <c r="B144" s="558"/>
      <c r="C144" s="558"/>
      <c r="D144" s="558"/>
      <c r="E144" s="558"/>
      <c r="F144" s="558"/>
      <c r="G144" s="558"/>
      <c r="H144" s="558"/>
      <c r="I144" s="558"/>
      <c r="J144" s="558"/>
      <c r="K144" s="558"/>
      <c r="L144" s="558"/>
      <c r="M144" s="558"/>
      <c r="N144" s="558"/>
      <c r="O144" s="558"/>
      <c r="P144" s="558"/>
      <c r="Q144" s="558"/>
      <c r="R144" s="558"/>
      <c r="S144" s="558"/>
      <c r="T144" s="558"/>
      <c r="U144" s="558"/>
      <c r="V144" s="558"/>
      <c r="W144" s="558"/>
      <c r="X144" s="558"/>
      <c r="Y144" s="558"/>
      <c r="Z144" s="558"/>
      <c r="AA144" s="558"/>
      <c r="AB144" s="558"/>
      <c r="AC144" s="558"/>
      <c r="AD144" s="558"/>
      <c r="AE144" s="558"/>
      <c r="AF144" s="558"/>
      <c r="AG144" s="558"/>
      <c r="AH144" s="558"/>
      <c r="AI144" s="558"/>
      <c r="AJ144" s="558"/>
      <c r="AK144" s="558"/>
      <c r="AL144" s="558"/>
      <c r="AM144" s="558"/>
      <c r="AN144" s="558"/>
      <c r="AO144" s="558"/>
      <c r="AP144" s="558"/>
      <c r="AQ144" s="558"/>
      <c r="AR144" s="558"/>
      <c r="AS144" s="558"/>
      <c r="AT144" s="558"/>
      <c r="AU144" s="558"/>
      <c r="AV144" s="558"/>
      <c r="AW144" s="558"/>
      <c r="AX144" s="558"/>
      <c r="AY144" s="558"/>
      <c r="AZ144" s="558"/>
      <c r="BA144" s="560"/>
      <c r="BB144" s="561"/>
      <c r="BC144" s="562"/>
      <c r="BD144" s="558"/>
      <c r="BE144" s="558"/>
      <c r="BF144" s="558"/>
      <c r="BG144" s="558"/>
      <c r="BH144" s="558"/>
      <c r="BI144" s="558"/>
    </row>
    <row r="145" spans="1:61" ht="13.5" hidden="1" customHeight="1" x14ac:dyDescent="0.15">
      <c r="A145" s="132" t="s">
        <v>187</v>
      </c>
      <c r="B145" s="558"/>
      <c r="C145" s="558"/>
      <c r="D145" s="558"/>
      <c r="E145" s="558"/>
      <c r="F145" s="558"/>
      <c r="G145" s="558"/>
      <c r="H145" s="558"/>
      <c r="I145" s="558"/>
      <c r="J145" s="558"/>
      <c r="K145" s="558"/>
      <c r="L145" s="558"/>
      <c r="M145" s="558"/>
      <c r="N145" s="558"/>
      <c r="O145" s="558"/>
      <c r="P145" s="558"/>
      <c r="Q145" s="558"/>
      <c r="R145" s="558"/>
      <c r="S145" s="558"/>
      <c r="T145" s="558"/>
      <c r="U145" s="558"/>
      <c r="V145" s="558"/>
      <c r="W145" s="558"/>
      <c r="X145" s="558"/>
      <c r="Y145" s="558"/>
      <c r="Z145" s="558"/>
      <c r="AA145" s="558"/>
      <c r="AB145" s="558"/>
      <c r="AC145" s="558"/>
      <c r="AD145" s="558"/>
      <c r="AE145" s="558"/>
      <c r="AF145" s="558"/>
      <c r="AG145" s="558"/>
      <c r="AH145" s="558"/>
      <c r="AI145" s="558"/>
      <c r="AJ145" s="558"/>
      <c r="AK145" s="558"/>
      <c r="AL145" s="558"/>
      <c r="AM145" s="558"/>
      <c r="AN145" s="558"/>
      <c r="AO145" s="558"/>
      <c r="AP145" s="558"/>
      <c r="AQ145" s="558"/>
      <c r="AR145" s="558"/>
      <c r="AS145" s="558"/>
      <c r="AT145" s="558"/>
      <c r="AU145" s="558"/>
      <c r="AV145" s="558"/>
      <c r="AW145" s="558"/>
      <c r="AX145" s="558"/>
      <c r="AY145" s="558"/>
      <c r="AZ145" s="558"/>
      <c r="BA145" s="560"/>
      <c r="BB145" s="561"/>
      <c r="BC145" s="562"/>
      <c r="BD145" s="558"/>
      <c r="BE145" s="558"/>
      <c r="BF145" s="558"/>
      <c r="BG145" s="558"/>
      <c r="BH145" s="558"/>
      <c r="BI145" s="558"/>
    </row>
    <row r="146" spans="1:61" ht="13.5" hidden="1" customHeight="1" x14ac:dyDescent="0.15">
      <c r="A146" s="132" t="s">
        <v>188</v>
      </c>
      <c r="B146" s="558"/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58"/>
      <c r="N146" s="558"/>
      <c r="O146" s="558"/>
      <c r="P146" s="558"/>
      <c r="Q146" s="558"/>
      <c r="R146" s="558"/>
      <c r="S146" s="558"/>
      <c r="T146" s="558"/>
      <c r="U146" s="558"/>
      <c r="V146" s="558"/>
      <c r="W146" s="558"/>
      <c r="X146" s="558"/>
      <c r="Y146" s="558"/>
      <c r="Z146" s="558"/>
      <c r="AA146" s="558"/>
      <c r="AB146" s="558"/>
      <c r="AC146" s="558"/>
      <c r="AD146" s="558"/>
      <c r="AE146" s="558"/>
      <c r="AF146" s="558"/>
      <c r="AG146" s="558"/>
      <c r="AH146" s="558"/>
      <c r="AI146" s="558"/>
      <c r="AJ146" s="558"/>
      <c r="AK146" s="558"/>
      <c r="AL146" s="558"/>
      <c r="AM146" s="558"/>
      <c r="AN146" s="558"/>
      <c r="AO146" s="558"/>
      <c r="AP146" s="558"/>
      <c r="AQ146" s="558"/>
      <c r="AR146" s="558"/>
      <c r="AS146" s="558"/>
      <c r="AT146" s="558"/>
      <c r="AU146" s="558"/>
      <c r="AV146" s="558"/>
      <c r="AW146" s="558"/>
      <c r="AX146" s="558"/>
      <c r="AY146" s="558"/>
      <c r="AZ146" s="558"/>
      <c r="BA146" s="560"/>
      <c r="BB146" s="561"/>
      <c r="BC146" s="562"/>
      <c r="BD146" s="558"/>
      <c r="BE146" s="558"/>
      <c r="BF146" s="558"/>
      <c r="BG146" s="558"/>
      <c r="BH146" s="558"/>
      <c r="BI146" s="558"/>
    </row>
    <row r="147" spans="1:61" ht="13.5" hidden="1" customHeight="1" x14ac:dyDescent="0.15">
      <c r="A147" s="132" t="s">
        <v>189</v>
      </c>
      <c r="B147" s="558"/>
      <c r="C147" s="558"/>
      <c r="D147" s="558"/>
      <c r="E147" s="558"/>
      <c r="F147" s="558"/>
      <c r="G147" s="558"/>
      <c r="H147" s="558"/>
      <c r="I147" s="558"/>
      <c r="J147" s="558"/>
      <c r="K147" s="558"/>
      <c r="L147" s="558"/>
      <c r="M147" s="558"/>
      <c r="N147" s="558"/>
      <c r="O147" s="558"/>
      <c r="P147" s="558"/>
      <c r="Q147" s="558"/>
      <c r="R147" s="558"/>
      <c r="S147" s="558"/>
      <c r="T147" s="558"/>
      <c r="U147" s="558"/>
      <c r="V147" s="558"/>
      <c r="W147" s="558"/>
      <c r="X147" s="558"/>
      <c r="Y147" s="558"/>
      <c r="Z147" s="558"/>
      <c r="AA147" s="558"/>
      <c r="AB147" s="558"/>
      <c r="AC147" s="558"/>
      <c r="AD147" s="558"/>
      <c r="AE147" s="558"/>
      <c r="AF147" s="558"/>
      <c r="AG147" s="558"/>
      <c r="AH147" s="558"/>
      <c r="AI147" s="558"/>
      <c r="AJ147" s="558"/>
      <c r="AK147" s="558"/>
      <c r="AL147" s="558"/>
      <c r="AM147" s="558"/>
      <c r="AN147" s="558"/>
      <c r="AO147" s="558"/>
      <c r="AP147" s="558"/>
      <c r="AQ147" s="558"/>
      <c r="AR147" s="558"/>
      <c r="AS147" s="558"/>
      <c r="AT147" s="558"/>
      <c r="AU147" s="558"/>
      <c r="AV147" s="558"/>
      <c r="AW147" s="558"/>
      <c r="AX147" s="558"/>
      <c r="AY147" s="558"/>
      <c r="AZ147" s="558"/>
      <c r="BA147" s="560"/>
      <c r="BB147" s="561"/>
      <c r="BC147" s="562"/>
      <c r="BD147" s="558"/>
      <c r="BE147" s="558"/>
      <c r="BF147" s="558"/>
      <c r="BG147" s="558"/>
      <c r="BH147" s="558"/>
      <c r="BI147" s="558"/>
    </row>
    <row r="148" spans="1:61" ht="12" customHeight="1" x14ac:dyDescent="0.15">
      <c r="A148" s="133" t="s">
        <v>3</v>
      </c>
      <c r="B148" s="563">
        <f>SUM(B138:D147)</f>
        <v>77</v>
      </c>
      <c r="C148" s="563"/>
      <c r="D148" s="563"/>
      <c r="E148" s="563">
        <f>SUM(E138:G147)</f>
        <v>2772</v>
      </c>
      <c r="F148" s="563"/>
      <c r="G148" s="563"/>
      <c r="H148" s="564">
        <f>SUM(H138:J147)</f>
        <v>38</v>
      </c>
      <c r="I148" s="564"/>
      <c r="J148" s="564"/>
      <c r="K148" s="563">
        <f>SUM(K138:M147)</f>
        <v>1368</v>
      </c>
      <c r="L148" s="563"/>
      <c r="M148" s="563"/>
      <c r="N148" s="564">
        <f>SUM(N138:P147)</f>
        <v>39</v>
      </c>
      <c r="O148" s="564"/>
      <c r="P148" s="564"/>
      <c r="Q148" s="563">
        <f>SUM(Q138:S147)</f>
        <v>1404</v>
      </c>
      <c r="R148" s="563"/>
      <c r="S148" s="563"/>
      <c r="T148" s="564">
        <v>5</v>
      </c>
      <c r="U148" s="564"/>
      <c r="V148" s="564"/>
      <c r="W148" s="564"/>
      <c r="X148" s="564"/>
      <c r="Y148" s="564"/>
      <c r="Z148" s="564"/>
      <c r="AA148" s="564"/>
      <c r="AB148" s="564"/>
      <c r="AC148" s="563">
        <f>SUM(AC138:AE147)</f>
        <v>19</v>
      </c>
      <c r="AD148" s="563"/>
      <c r="AE148" s="563"/>
      <c r="AF148" s="564"/>
      <c r="AG148" s="564"/>
      <c r="AH148" s="564"/>
      <c r="AI148" s="564"/>
      <c r="AJ148" s="563">
        <f>SUM(AJ138:AL140)</f>
        <v>20</v>
      </c>
      <c r="AK148" s="563"/>
      <c r="AL148" s="563"/>
      <c r="AM148" s="564"/>
      <c r="AN148" s="564"/>
      <c r="AO148" s="564"/>
      <c r="AP148" s="564"/>
      <c r="AQ148" s="563"/>
      <c r="AR148" s="563"/>
      <c r="AS148" s="563"/>
      <c r="AT148" s="564"/>
      <c r="AU148" s="564"/>
      <c r="AV148" s="564"/>
      <c r="AW148" s="564"/>
      <c r="AX148" s="564"/>
      <c r="AY148" s="564"/>
      <c r="AZ148" s="564"/>
      <c r="BA148" s="566">
        <v>2</v>
      </c>
      <c r="BB148" s="567"/>
      <c r="BC148" s="568"/>
      <c r="BD148" s="563">
        <f>SUM(BD138:BF147)</f>
        <v>24</v>
      </c>
      <c r="BE148" s="563"/>
      <c r="BF148" s="563"/>
      <c r="BG148" s="563">
        <f>SUM(BG138:BI147)</f>
        <v>147</v>
      </c>
      <c r="BH148" s="563"/>
      <c r="BI148" s="563"/>
    </row>
    <row r="149" spans="1:61" ht="3" customHeight="1" x14ac:dyDescent="0.15">
      <c r="A149" s="569"/>
      <c r="B149" s="569"/>
      <c r="C149" s="569"/>
      <c r="D149" s="569"/>
      <c r="E149" s="569"/>
      <c r="F149" s="569"/>
      <c r="G149" s="569"/>
      <c r="H149" s="569"/>
      <c r="I149" s="569"/>
      <c r="J149" s="569"/>
      <c r="K149" s="569"/>
      <c r="L149" s="569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6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69"/>
      <c r="BB149" s="569"/>
      <c r="BC149" s="569"/>
      <c r="BD149" s="569"/>
      <c r="BE149" s="569"/>
      <c r="BF149" s="517"/>
      <c r="BG149" s="517"/>
      <c r="BH149" s="517"/>
      <c r="BI149" s="517"/>
    </row>
    <row r="150" spans="1:61" ht="13.5" hidden="1" customHeight="1" x14ac:dyDescent="0.15">
      <c r="A150" s="565" t="s">
        <v>82</v>
      </c>
      <c r="B150" s="565" t="s">
        <v>219</v>
      </c>
      <c r="C150" s="565"/>
      <c r="D150" s="565"/>
      <c r="E150" s="565"/>
      <c r="F150" s="565"/>
      <c r="G150" s="565"/>
      <c r="H150" s="565"/>
      <c r="I150" s="565"/>
      <c r="J150" s="565"/>
      <c r="K150" s="565"/>
      <c r="L150" s="565"/>
      <c r="M150" s="565"/>
      <c r="N150" s="565"/>
      <c r="O150" s="565"/>
      <c r="P150" s="565"/>
      <c r="Q150" s="565"/>
      <c r="R150" s="565"/>
      <c r="S150" s="565"/>
      <c r="T150" s="565" t="s">
        <v>207</v>
      </c>
      <c r="U150" s="565"/>
      <c r="V150" s="565"/>
      <c r="W150" s="565"/>
      <c r="X150" s="565"/>
      <c r="Y150" s="565"/>
      <c r="Z150" s="565"/>
      <c r="AA150" s="565"/>
      <c r="AB150" s="565"/>
      <c r="AC150" s="565" t="s">
        <v>208</v>
      </c>
      <c r="AD150" s="565"/>
      <c r="AE150" s="565"/>
      <c r="AF150" s="565"/>
      <c r="AG150" s="565"/>
      <c r="AH150" s="565"/>
      <c r="AI150" s="565"/>
      <c r="AJ150" s="565"/>
      <c r="AK150" s="565"/>
      <c r="AL150" s="565"/>
      <c r="AM150" s="565"/>
      <c r="AN150" s="565"/>
      <c r="AO150" s="565"/>
      <c r="AP150" s="565"/>
      <c r="AQ150" s="565" t="s">
        <v>209</v>
      </c>
      <c r="AR150" s="565"/>
      <c r="AS150" s="565"/>
      <c r="AT150" s="565"/>
      <c r="AU150" s="565"/>
      <c r="AV150" s="565"/>
      <c r="AW150" s="565" t="s">
        <v>210</v>
      </c>
      <c r="AX150" s="565"/>
      <c r="AY150" s="565"/>
      <c r="AZ150" s="565" t="s">
        <v>3</v>
      </c>
      <c r="BA150" s="565"/>
      <c r="BB150" s="565"/>
      <c r="BC150" s="565" t="s">
        <v>220</v>
      </c>
      <c r="BD150" s="565"/>
      <c r="BE150" s="565"/>
      <c r="BF150" s="565"/>
      <c r="BG150" s="517" t="s">
        <v>221</v>
      </c>
      <c r="BH150" s="517"/>
      <c r="BI150" s="517"/>
    </row>
    <row r="151" spans="1:61" ht="13.5" hidden="1" customHeight="1" x14ac:dyDescent="0.15">
      <c r="A151" s="565"/>
      <c r="B151" s="565"/>
      <c r="C151" s="565"/>
      <c r="D151" s="565"/>
      <c r="E151" s="565"/>
      <c r="F151" s="565"/>
      <c r="G151" s="565"/>
      <c r="H151" s="565"/>
      <c r="I151" s="565"/>
      <c r="J151" s="565"/>
      <c r="K151" s="565"/>
      <c r="L151" s="565"/>
      <c r="M151" s="565"/>
      <c r="N151" s="565"/>
      <c r="O151" s="565"/>
      <c r="P151" s="565"/>
      <c r="Q151" s="565"/>
      <c r="R151" s="565"/>
      <c r="S151" s="565"/>
      <c r="T151" s="565"/>
      <c r="U151" s="565"/>
      <c r="V151" s="565"/>
      <c r="W151" s="565"/>
      <c r="X151" s="565"/>
      <c r="Y151" s="565"/>
      <c r="Z151" s="565"/>
      <c r="AA151" s="565"/>
      <c r="AB151" s="565"/>
      <c r="AC151" s="565" t="s">
        <v>211</v>
      </c>
      <c r="AD151" s="565"/>
      <c r="AE151" s="565"/>
      <c r="AF151" s="565"/>
      <c r="AG151" s="565"/>
      <c r="AH151" s="565"/>
      <c r="AI151" s="565"/>
      <c r="AJ151" s="565" t="s">
        <v>212</v>
      </c>
      <c r="AK151" s="565"/>
      <c r="AL151" s="565"/>
      <c r="AM151" s="565"/>
      <c r="AN151" s="565"/>
      <c r="AO151" s="565"/>
      <c r="AP151" s="565"/>
      <c r="AQ151" s="565" t="s">
        <v>213</v>
      </c>
      <c r="AR151" s="565"/>
      <c r="AS151" s="565"/>
      <c r="AT151" s="565" t="s">
        <v>214</v>
      </c>
      <c r="AU151" s="565"/>
      <c r="AV151" s="565"/>
      <c r="AW151" s="565"/>
      <c r="AX151" s="552"/>
      <c r="AY151" s="565"/>
      <c r="AZ151" s="565"/>
      <c r="BA151" s="565"/>
      <c r="BB151" s="565"/>
      <c r="BC151" s="565"/>
      <c r="BD151" s="552"/>
      <c r="BE151" s="552"/>
      <c r="BF151" s="565"/>
      <c r="BG151" s="517"/>
      <c r="BH151" s="552"/>
      <c r="BI151" s="517"/>
    </row>
    <row r="152" spans="1:61" ht="13.5" hidden="1" customHeight="1" x14ac:dyDescent="0.15">
      <c r="A152" s="565"/>
      <c r="B152" s="565" t="s">
        <v>3</v>
      </c>
      <c r="C152" s="565"/>
      <c r="D152" s="565"/>
      <c r="E152" s="565"/>
      <c r="F152" s="565"/>
      <c r="G152" s="565"/>
      <c r="H152" s="565" t="s">
        <v>215</v>
      </c>
      <c r="I152" s="565"/>
      <c r="J152" s="565"/>
      <c r="K152" s="565"/>
      <c r="L152" s="565"/>
      <c r="M152" s="565"/>
      <c r="N152" s="565" t="s">
        <v>216</v>
      </c>
      <c r="O152" s="565"/>
      <c r="P152" s="565"/>
      <c r="Q152" s="565"/>
      <c r="R152" s="565"/>
      <c r="S152" s="565"/>
      <c r="T152" s="565" t="s">
        <v>3</v>
      </c>
      <c r="U152" s="565"/>
      <c r="V152" s="565"/>
      <c r="W152" s="565" t="s">
        <v>215</v>
      </c>
      <c r="X152" s="565"/>
      <c r="Y152" s="565"/>
      <c r="Z152" s="565" t="s">
        <v>216</v>
      </c>
      <c r="AA152" s="565"/>
      <c r="AB152" s="565"/>
      <c r="AC152" s="565" t="s">
        <v>3</v>
      </c>
      <c r="AD152" s="565"/>
      <c r="AE152" s="565"/>
      <c r="AF152" s="565" t="s">
        <v>215</v>
      </c>
      <c r="AG152" s="565"/>
      <c r="AH152" s="565" t="s">
        <v>216</v>
      </c>
      <c r="AI152" s="565"/>
      <c r="AJ152" s="565" t="s">
        <v>3</v>
      </c>
      <c r="AK152" s="565"/>
      <c r="AL152" s="565"/>
      <c r="AM152" s="565" t="s">
        <v>215</v>
      </c>
      <c r="AN152" s="565"/>
      <c r="AO152" s="565" t="s">
        <v>216</v>
      </c>
      <c r="AP152" s="565"/>
      <c r="AQ152" s="565"/>
      <c r="AR152" s="565"/>
      <c r="AS152" s="565"/>
      <c r="AT152" s="565"/>
      <c r="AU152" s="565"/>
      <c r="AV152" s="565"/>
      <c r="AW152" s="565"/>
      <c r="AX152" s="565"/>
      <c r="AY152" s="565"/>
      <c r="AZ152" s="565"/>
      <c r="BA152" s="565"/>
      <c r="BB152" s="565"/>
      <c r="BC152" s="565"/>
      <c r="BD152" s="552"/>
      <c r="BE152" s="552"/>
      <c r="BF152" s="565"/>
      <c r="BG152" s="517"/>
      <c r="BH152" s="552"/>
      <c r="BI152" s="517"/>
    </row>
    <row r="153" spans="1:61" ht="13.5" hidden="1" customHeight="1" x14ac:dyDescent="0.15">
      <c r="A153" s="565"/>
      <c r="B153" s="570" t="s">
        <v>217</v>
      </c>
      <c r="C153" s="570"/>
      <c r="D153" s="570"/>
      <c r="E153" s="570" t="s">
        <v>218</v>
      </c>
      <c r="F153" s="570"/>
      <c r="G153" s="570"/>
      <c r="H153" s="570" t="s">
        <v>217</v>
      </c>
      <c r="I153" s="570"/>
      <c r="J153" s="570"/>
      <c r="K153" s="570" t="s">
        <v>218</v>
      </c>
      <c r="L153" s="570"/>
      <c r="M153" s="570"/>
      <c r="N153" s="570" t="s">
        <v>217</v>
      </c>
      <c r="O153" s="570"/>
      <c r="P153" s="570"/>
      <c r="Q153" s="570" t="s">
        <v>218</v>
      </c>
      <c r="R153" s="570"/>
      <c r="S153" s="570"/>
      <c r="T153" s="570" t="s">
        <v>217</v>
      </c>
      <c r="U153" s="570"/>
      <c r="V153" s="570"/>
      <c r="W153" s="570" t="s">
        <v>217</v>
      </c>
      <c r="X153" s="570"/>
      <c r="Y153" s="570"/>
      <c r="Z153" s="570" t="s">
        <v>217</v>
      </c>
      <c r="AA153" s="570"/>
      <c r="AB153" s="570"/>
      <c r="AC153" s="570" t="s">
        <v>217</v>
      </c>
      <c r="AD153" s="570"/>
      <c r="AE153" s="570"/>
      <c r="AF153" s="570" t="s">
        <v>217</v>
      </c>
      <c r="AG153" s="570"/>
      <c r="AH153" s="570" t="s">
        <v>217</v>
      </c>
      <c r="AI153" s="570"/>
      <c r="AJ153" s="570" t="s">
        <v>217</v>
      </c>
      <c r="AK153" s="570"/>
      <c r="AL153" s="570"/>
      <c r="AM153" s="570" t="s">
        <v>217</v>
      </c>
      <c r="AN153" s="570"/>
      <c r="AO153" s="570" t="s">
        <v>217</v>
      </c>
      <c r="AP153" s="570"/>
      <c r="AQ153" s="570" t="s">
        <v>217</v>
      </c>
      <c r="AR153" s="570"/>
      <c r="AS153" s="570"/>
      <c r="AT153" s="570" t="s">
        <v>217</v>
      </c>
      <c r="AU153" s="570"/>
      <c r="AV153" s="570"/>
      <c r="AW153" s="570" t="s">
        <v>217</v>
      </c>
      <c r="AX153" s="570"/>
      <c r="AY153" s="570"/>
      <c r="AZ153" s="570" t="s">
        <v>217</v>
      </c>
      <c r="BA153" s="570"/>
      <c r="BB153" s="570"/>
      <c r="BC153" s="565"/>
      <c r="BD153" s="565"/>
      <c r="BE153" s="565"/>
      <c r="BF153" s="565"/>
      <c r="BG153" s="517"/>
      <c r="BH153" s="517"/>
      <c r="BI153" s="517"/>
    </row>
    <row r="154" spans="1:61" ht="13.5" hidden="1" customHeight="1" x14ac:dyDescent="0.15">
      <c r="A154" s="492" t="s">
        <v>179</v>
      </c>
      <c r="B154" s="571"/>
      <c r="C154" s="571"/>
      <c r="D154" s="571"/>
      <c r="E154" s="571"/>
      <c r="F154" s="571"/>
      <c r="G154" s="571"/>
      <c r="H154" s="571"/>
      <c r="I154" s="571"/>
      <c r="J154" s="571"/>
      <c r="K154" s="571"/>
      <c r="L154" s="571"/>
      <c r="M154" s="571"/>
      <c r="N154" s="571"/>
      <c r="O154" s="571"/>
      <c r="P154" s="571"/>
      <c r="Q154" s="571"/>
      <c r="R154" s="571"/>
      <c r="S154" s="571"/>
      <c r="T154" s="571"/>
      <c r="U154" s="571"/>
      <c r="V154" s="571"/>
      <c r="W154" s="571"/>
      <c r="X154" s="571"/>
      <c r="Y154" s="571"/>
      <c r="Z154" s="571"/>
      <c r="AA154" s="571"/>
      <c r="AB154" s="571"/>
      <c r="AC154" s="571"/>
      <c r="AD154" s="571"/>
      <c r="AE154" s="571"/>
      <c r="AF154" s="571"/>
      <c r="AG154" s="571"/>
      <c r="AH154" s="571"/>
      <c r="AI154" s="571"/>
      <c r="AJ154" s="571"/>
      <c r="AK154" s="571"/>
      <c r="AL154" s="571"/>
      <c r="AM154" s="571"/>
      <c r="AN154" s="571"/>
      <c r="AO154" s="571"/>
      <c r="AP154" s="571"/>
      <c r="AQ154" s="571"/>
      <c r="AR154" s="571"/>
      <c r="AS154" s="571"/>
      <c r="AT154" s="571"/>
      <c r="AU154" s="571"/>
      <c r="AV154" s="571"/>
      <c r="AW154" s="571"/>
      <c r="AX154" s="571"/>
      <c r="AY154" s="571"/>
      <c r="AZ154" s="571"/>
      <c r="BA154" s="571"/>
      <c r="BB154" s="571"/>
      <c r="BC154" s="572"/>
      <c r="BD154" s="572"/>
      <c r="BE154" s="572"/>
      <c r="BF154" s="572"/>
      <c r="BG154" s="572"/>
      <c r="BH154" s="572"/>
      <c r="BI154" s="572"/>
    </row>
    <row r="155" spans="1:61" ht="13.5" hidden="1" customHeight="1" x14ac:dyDescent="0.15">
      <c r="A155" s="492" t="s">
        <v>180</v>
      </c>
      <c r="B155" s="571"/>
      <c r="C155" s="571"/>
      <c r="D155" s="571"/>
      <c r="E155" s="571"/>
      <c r="F155" s="571"/>
      <c r="G155" s="571"/>
      <c r="H155" s="571"/>
      <c r="I155" s="571"/>
      <c r="J155" s="571"/>
      <c r="K155" s="571"/>
      <c r="L155" s="571"/>
      <c r="M155" s="571"/>
      <c r="N155" s="571"/>
      <c r="O155" s="571"/>
      <c r="P155" s="571"/>
      <c r="Q155" s="571"/>
      <c r="R155" s="571"/>
      <c r="S155" s="571"/>
      <c r="T155" s="571"/>
      <c r="U155" s="571"/>
      <c r="V155" s="571"/>
      <c r="W155" s="571"/>
      <c r="X155" s="571"/>
      <c r="Y155" s="571"/>
      <c r="Z155" s="571"/>
      <c r="AA155" s="571"/>
      <c r="AB155" s="571"/>
      <c r="AC155" s="571"/>
      <c r="AD155" s="571"/>
      <c r="AE155" s="571"/>
      <c r="AF155" s="571"/>
      <c r="AG155" s="571"/>
      <c r="AH155" s="571"/>
      <c r="AI155" s="571"/>
      <c r="AJ155" s="571"/>
      <c r="AK155" s="571"/>
      <c r="AL155" s="571"/>
      <c r="AM155" s="571"/>
      <c r="AN155" s="571"/>
      <c r="AO155" s="571"/>
      <c r="AP155" s="571"/>
      <c r="AQ155" s="571"/>
      <c r="AR155" s="571"/>
      <c r="AS155" s="571"/>
      <c r="AT155" s="571"/>
      <c r="AU155" s="571"/>
      <c r="AV155" s="571"/>
      <c r="AW155" s="571"/>
      <c r="AX155" s="571"/>
      <c r="AY155" s="571"/>
      <c r="AZ155" s="571"/>
      <c r="BA155" s="571"/>
      <c r="BB155" s="571"/>
      <c r="BC155" s="572"/>
      <c r="BD155" s="572"/>
      <c r="BE155" s="572"/>
      <c r="BF155" s="572"/>
      <c r="BG155" s="572"/>
      <c r="BH155" s="572"/>
      <c r="BI155" s="572"/>
    </row>
    <row r="156" spans="1:61" ht="13.5" hidden="1" customHeight="1" x14ac:dyDescent="0.15">
      <c r="A156" s="492" t="s">
        <v>181</v>
      </c>
      <c r="B156" s="571"/>
      <c r="C156" s="571"/>
      <c r="D156" s="571"/>
      <c r="E156" s="571"/>
      <c r="F156" s="571"/>
      <c r="G156" s="571"/>
      <c r="H156" s="571"/>
      <c r="I156" s="571"/>
      <c r="J156" s="571"/>
      <c r="K156" s="571"/>
      <c r="L156" s="571"/>
      <c r="M156" s="571"/>
      <c r="N156" s="571"/>
      <c r="O156" s="571"/>
      <c r="P156" s="571"/>
      <c r="Q156" s="571"/>
      <c r="R156" s="571"/>
      <c r="S156" s="571"/>
      <c r="T156" s="571"/>
      <c r="U156" s="571"/>
      <c r="V156" s="571"/>
      <c r="W156" s="571"/>
      <c r="X156" s="571"/>
      <c r="Y156" s="571"/>
      <c r="Z156" s="571"/>
      <c r="AA156" s="571"/>
      <c r="AB156" s="571"/>
      <c r="AC156" s="571"/>
      <c r="AD156" s="571"/>
      <c r="AE156" s="571"/>
      <c r="AF156" s="571"/>
      <c r="AG156" s="571"/>
      <c r="AH156" s="571"/>
      <c r="AI156" s="571"/>
      <c r="AJ156" s="571"/>
      <c r="AK156" s="571"/>
      <c r="AL156" s="571"/>
      <c r="AM156" s="571"/>
      <c r="AN156" s="571"/>
      <c r="AO156" s="571"/>
      <c r="AP156" s="571"/>
      <c r="AQ156" s="571"/>
      <c r="AR156" s="571"/>
      <c r="AS156" s="571"/>
      <c r="AT156" s="571"/>
      <c r="AU156" s="571"/>
      <c r="AV156" s="571"/>
      <c r="AW156" s="571"/>
      <c r="AX156" s="571"/>
      <c r="AY156" s="571"/>
      <c r="AZ156" s="571"/>
      <c r="BA156" s="571"/>
      <c r="BB156" s="571"/>
      <c r="BC156" s="572"/>
      <c r="BD156" s="572"/>
      <c r="BE156" s="572"/>
      <c r="BF156" s="572"/>
      <c r="BG156" s="572"/>
      <c r="BH156" s="572"/>
      <c r="BI156" s="572"/>
    </row>
    <row r="157" spans="1:61" ht="13.5" hidden="1" customHeight="1" x14ac:dyDescent="0.15">
      <c r="A157" s="492" t="s">
        <v>182</v>
      </c>
      <c r="B157" s="571"/>
      <c r="C157" s="571"/>
      <c r="D157" s="571"/>
      <c r="E157" s="571"/>
      <c r="F157" s="571"/>
      <c r="G157" s="571"/>
      <c r="H157" s="571"/>
      <c r="I157" s="571"/>
      <c r="J157" s="571"/>
      <c r="K157" s="571"/>
      <c r="L157" s="571"/>
      <c r="M157" s="571"/>
      <c r="N157" s="571"/>
      <c r="O157" s="571"/>
      <c r="P157" s="571"/>
      <c r="Q157" s="571"/>
      <c r="R157" s="571"/>
      <c r="S157" s="571"/>
      <c r="T157" s="571"/>
      <c r="U157" s="571"/>
      <c r="V157" s="571"/>
      <c r="W157" s="571"/>
      <c r="X157" s="571"/>
      <c r="Y157" s="571"/>
      <c r="Z157" s="571"/>
      <c r="AA157" s="571"/>
      <c r="AB157" s="571"/>
      <c r="AC157" s="571"/>
      <c r="AD157" s="571"/>
      <c r="AE157" s="571"/>
      <c r="AF157" s="572"/>
      <c r="AG157" s="572"/>
      <c r="AH157" s="571"/>
      <c r="AI157" s="571"/>
      <c r="AJ157" s="571"/>
      <c r="AK157" s="571"/>
      <c r="AL157" s="571"/>
      <c r="AM157" s="571"/>
      <c r="AN157" s="571"/>
      <c r="AO157" s="571"/>
      <c r="AP157" s="571"/>
      <c r="AQ157" s="571"/>
      <c r="AR157" s="571"/>
      <c r="AS157" s="571"/>
      <c r="AT157" s="571"/>
      <c r="AU157" s="571"/>
      <c r="AV157" s="571"/>
      <c r="AW157" s="571"/>
      <c r="AX157" s="571"/>
      <c r="AY157" s="571"/>
      <c r="AZ157" s="571"/>
      <c r="BA157" s="571"/>
      <c r="BB157" s="571"/>
      <c r="BC157" s="572"/>
      <c r="BD157" s="572"/>
      <c r="BE157" s="572"/>
      <c r="BF157" s="572"/>
      <c r="BG157" s="572"/>
      <c r="BH157" s="572"/>
      <c r="BI157" s="572"/>
    </row>
    <row r="158" spans="1:61" ht="13.5" hidden="1" customHeight="1" x14ac:dyDescent="0.15">
      <c r="A158" s="492" t="s">
        <v>183</v>
      </c>
      <c r="B158" s="571"/>
      <c r="C158" s="571"/>
      <c r="D158" s="571"/>
      <c r="E158" s="571"/>
      <c r="F158" s="571"/>
      <c r="G158" s="571"/>
      <c r="H158" s="571"/>
      <c r="I158" s="571"/>
      <c r="J158" s="571"/>
      <c r="K158" s="571"/>
      <c r="L158" s="571"/>
      <c r="M158" s="571"/>
      <c r="N158" s="571"/>
      <c r="O158" s="571"/>
      <c r="P158" s="571"/>
      <c r="Q158" s="571"/>
      <c r="R158" s="571"/>
      <c r="S158" s="571"/>
      <c r="T158" s="571"/>
      <c r="U158" s="571"/>
      <c r="V158" s="571"/>
      <c r="W158" s="571"/>
      <c r="X158" s="571"/>
      <c r="Y158" s="571"/>
      <c r="Z158" s="571"/>
      <c r="AA158" s="571"/>
      <c r="AB158" s="571"/>
      <c r="AC158" s="571"/>
      <c r="AD158" s="571"/>
      <c r="AE158" s="571"/>
      <c r="AF158" s="571"/>
      <c r="AG158" s="571"/>
      <c r="AH158" s="571"/>
      <c r="AI158" s="571"/>
      <c r="AJ158" s="571"/>
      <c r="AK158" s="571"/>
      <c r="AL158" s="571"/>
      <c r="AM158" s="571"/>
      <c r="AN158" s="571"/>
      <c r="AO158" s="571"/>
      <c r="AP158" s="571"/>
      <c r="AQ158" s="571"/>
      <c r="AR158" s="571"/>
      <c r="AS158" s="571"/>
      <c r="AT158" s="571"/>
      <c r="AU158" s="571"/>
      <c r="AV158" s="571"/>
      <c r="AW158" s="571"/>
      <c r="AX158" s="571"/>
      <c r="AY158" s="571"/>
      <c r="AZ158" s="571"/>
      <c r="BA158" s="571"/>
      <c r="BB158" s="571"/>
      <c r="BC158" s="572"/>
      <c r="BD158" s="572"/>
      <c r="BE158" s="572"/>
      <c r="BF158" s="572"/>
      <c r="BG158" s="572"/>
      <c r="BH158" s="572"/>
      <c r="BI158" s="572"/>
    </row>
    <row r="159" spans="1:61" ht="13.5" hidden="1" customHeight="1" x14ac:dyDescent="0.15">
      <c r="A159" s="492" t="s">
        <v>184</v>
      </c>
      <c r="B159" s="571"/>
      <c r="C159" s="571"/>
      <c r="D159" s="571"/>
      <c r="E159" s="571"/>
      <c r="F159" s="571"/>
      <c r="G159" s="571"/>
      <c r="H159" s="571"/>
      <c r="I159" s="571"/>
      <c r="J159" s="571"/>
      <c r="K159" s="571"/>
      <c r="L159" s="571"/>
      <c r="M159" s="571"/>
      <c r="N159" s="571"/>
      <c r="O159" s="571"/>
      <c r="P159" s="571"/>
      <c r="Q159" s="571"/>
      <c r="R159" s="571"/>
      <c r="S159" s="571"/>
      <c r="T159" s="571"/>
      <c r="U159" s="571"/>
      <c r="V159" s="571"/>
      <c r="W159" s="571"/>
      <c r="X159" s="571"/>
      <c r="Y159" s="571"/>
      <c r="Z159" s="571"/>
      <c r="AA159" s="571"/>
      <c r="AB159" s="571"/>
      <c r="AC159" s="571"/>
      <c r="AD159" s="571"/>
      <c r="AE159" s="571"/>
      <c r="AF159" s="571"/>
      <c r="AG159" s="571"/>
      <c r="AH159" s="571"/>
      <c r="AI159" s="571"/>
      <c r="AJ159" s="571"/>
      <c r="AK159" s="571"/>
      <c r="AL159" s="571"/>
      <c r="AM159" s="571"/>
      <c r="AN159" s="571"/>
      <c r="AO159" s="571"/>
      <c r="AP159" s="571"/>
      <c r="AQ159" s="571"/>
      <c r="AR159" s="571"/>
      <c r="AS159" s="571"/>
      <c r="AT159" s="571"/>
      <c r="AU159" s="571"/>
      <c r="AV159" s="571"/>
      <c r="AW159" s="571"/>
      <c r="AX159" s="571"/>
      <c r="AY159" s="571"/>
      <c r="AZ159" s="571"/>
      <c r="BA159" s="571"/>
      <c r="BB159" s="571"/>
      <c r="BC159" s="572"/>
      <c r="BD159" s="572"/>
      <c r="BE159" s="572"/>
      <c r="BF159" s="572"/>
      <c r="BG159" s="572"/>
      <c r="BH159" s="572"/>
      <c r="BI159" s="572"/>
    </row>
    <row r="160" spans="1:61" ht="13.5" hidden="1" customHeight="1" x14ac:dyDescent="0.15">
      <c r="A160" s="492" t="s">
        <v>185</v>
      </c>
      <c r="B160" s="571"/>
      <c r="C160" s="571"/>
      <c r="D160" s="571"/>
      <c r="E160" s="571"/>
      <c r="F160" s="571"/>
      <c r="G160" s="571"/>
      <c r="H160" s="571"/>
      <c r="I160" s="571"/>
      <c r="J160" s="571"/>
      <c r="K160" s="571"/>
      <c r="L160" s="571"/>
      <c r="M160" s="571"/>
      <c r="N160" s="571"/>
      <c r="O160" s="571"/>
      <c r="P160" s="571"/>
      <c r="Q160" s="571"/>
      <c r="R160" s="571"/>
      <c r="S160" s="571"/>
      <c r="T160" s="571"/>
      <c r="U160" s="571"/>
      <c r="V160" s="571"/>
      <c r="W160" s="571"/>
      <c r="X160" s="571"/>
      <c r="Y160" s="571"/>
      <c r="Z160" s="571"/>
      <c r="AA160" s="571"/>
      <c r="AB160" s="571"/>
      <c r="AC160" s="571"/>
      <c r="AD160" s="571"/>
      <c r="AE160" s="571"/>
      <c r="AF160" s="571"/>
      <c r="AG160" s="571"/>
      <c r="AH160" s="571"/>
      <c r="AI160" s="571"/>
      <c r="AJ160" s="571"/>
      <c r="AK160" s="571"/>
      <c r="AL160" s="571"/>
      <c r="AM160" s="571"/>
      <c r="AN160" s="571"/>
      <c r="AO160" s="571"/>
      <c r="AP160" s="571"/>
      <c r="AQ160" s="571"/>
      <c r="AR160" s="571"/>
      <c r="AS160" s="571"/>
      <c r="AT160" s="571"/>
      <c r="AU160" s="571"/>
      <c r="AV160" s="571"/>
      <c r="AW160" s="571"/>
      <c r="AX160" s="571"/>
      <c r="AY160" s="571"/>
      <c r="AZ160" s="571"/>
      <c r="BA160" s="571"/>
      <c r="BB160" s="571"/>
      <c r="BC160" s="572"/>
      <c r="BD160" s="572"/>
      <c r="BE160" s="572"/>
      <c r="BF160" s="572"/>
      <c r="BG160" s="572"/>
      <c r="BH160" s="572"/>
      <c r="BI160" s="572"/>
    </row>
    <row r="161" spans="1:61" ht="13.5" hidden="1" customHeight="1" x14ac:dyDescent="0.15">
      <c r="A161" s="492" t="s">
        <v>186</v>
      </c>
      <c r="B161" s="571"/>
      <c r="C161" s="571"/>
      <c r="D161" s="571"/>
      <c r="E161" s="571"/>
      <c r="F161" s="571"/>
      <c r="G161" s="571"/>
      <c r="H161" s="571"/>
      <c r="I161" s="571"/>
      <c r="J161" s="571"/>
      <c r="K161" s="571"/>
      <c r="L161" s="571"/>
      <c r="M161" s="571"/>
      <c r="N161" s="571"/>
      <c r="O161" s="571"/>
      <c r="P161" s="571"/>
      <c r="Q161" s="571"/>
      <c r="R161" s="571"/>
      <c r="S161" s="571"/>
      <c r="T161" s="571"/>
      <c r="U161" s="571"/>
      <c r="V161" s="571"/>
      <c r="W161" s="571"/>
      <c r="X161" s="571"/>
      <c r="Y161" s="571"/>
      <c r="Z161" s="571"/>
      <c r="AA161" s="571"/>
      <c r="AB161" s="571"/>
      <c r="AC161" s="571"/>
      <c r="AD161" s="571"/>
      <c r="AE161" s="571"/>
      <c r="AF161" s="571"/>
      <c r="AG161" s="571"/>
      <c r="AH161" s="571"/>
      <c r="AI161" s="571"/>
      <c r="AJ161" s="571"/>
      <c r="AK161" s="571"/>
      <c r="AL161" s="571"/>
      <c r="AM161" s="571"/>
      <c r="AN161" s="571"/>
      <c r="AO161" s="571"/>
      <c r="AP161" s="571"/>
      <c r="AQ161" s="571"/>
      <c r="AR161" s="571"/>
      <c r="AS161" s="571"/>
      <c r="AT161" s="571"/>
      <c r="AU161" s="571"/>
      <c r="AV161" s="571"/>
      <c r="AW161" s="571"/>
      <c r="AX161" s="571"/>
      <c r="AY161" s="571"/>
      <c r="AZ161" s="571"/>
      <c r="BA161" s="571"/>
      <c r="BB161" s="571"/>
      <c r="BC161" s="572"/>
      <c r="BD161" s="572"/>
      <c r="BE161" s="572"/>
      <c r="BF161" s="572"/>
      <c r="BG161" s="572"/>
      <c r="BH161" s="572"/>
      <c r="BI161" s="572"/>
    </row>
    <row r="162" spans="1:61" ht="13.5" hidden="1" customHeight="1" x14ac:dyDescent="0.15">
      <c r="A162" s="492" t="s">
        <v>187</v>
      </c>
      <c r="B162" s="571"/>
      <c r="C162" s="571"/>
      <c r="D162" s="571"/>
      <c r="E162" s="571"/>
      <c r="F162" s="571"/>
      <c r="G162" s="571"/>
      <c r="H162" s="571"/>
      <c r="I162" s="571"/>
      <c r="J162" s="571"/>
      <c r="K162" s="571"/>
      <c r="L162" s="571"/>
      <c r="M162" s="571"/>
      <c r="N162" s="571"/>
      <c r="O162" s="571"/>
      <c r="P162" s="571"/>
      <c r="Q162" s="571"/>
      <c r="R162" s="571"/>
      <c r="S162" s="571"/>
      <c r="T162" s="571"/>
      <c r="U162" s="571"/>
      <c r="V162" s="571"/>
      <c r="W162" s="571"/>
      <c r="X162" s="571"/>
      <c r="Y162" s="571"/>
      <c r="Z162" s="571"/>
      <c r="AA162" s="571"/>
      <c r="AB162" s="571"/>
      <c r="AC162" s="571"/>
      <c r="AD162" s="571"/>
      <c r="AE162" s="571"/>
      <c r="AF162" s="571"/>
      <c r="AG162" s="571"/>
      <c r="AH162" s="571"/>
      <c r="AI162" s="571"/>
      <c r="AJ162" s="571"/>
      <c r="AK162" s="571"/>
      <c r="AL162" s="571"/>
      <c r="AM162" s="571"/>
      <c r="AN162" s="571"/>
      <c r="AO162" s="571"/>
      <c r="AP162" s="571"/>
      <c r="AQ162" s="571"/>
      <c r="AR162" s="571"/>
      <c r="AS162" s="571"/>
      <c r="AT162" s="571"/>
      <c r="AU162" s="571"/>
      <c r="AV162" s="571"/>
      <c r="AW162" s="571"/>
      <c r="AX162" s="571"/>
      <c r="AY162" s="571"/>
      <c r="AZ162" s="571"/>
      <c r="BA162" s="571"/>
      <c r="BB162" s="571"/>
      <c r="BC162" s="572"/>
      <c r="BD162" s="572"/>
      <c r="BE162" s="572"/>
      <c r="BF162" s="572"/>
      <c r="BG162" s="572"/>
      <c r="BH162" s="572"/>
      <c r="BI162" s="572"/>
    </row>
    <row r="163" spans="1:61" ht="13.5" hidden="1" customHeight="1" x14ac:dyDescent="0.15">
      <c r="A163" s="492" t="s">
        <v>188</v>
      </c>
      <c r="B163" s="571"/>
      <c r="C163" s="571"/>
      <c r="D163" s="571"/>
      <c r="E163" s="571"/>
      <c r="F163" s="571"/>
      <c r="G163" s="571"/>
      <c r="H163" s="571"/>
      <c r="I163" s="571"/>
      <c r="J163" s="571"/>
      <c r="K163" s="571"/>
      <c r="L163" s="571"/>
      <c r="M163" s="571"/>
      <c r="N163" s="571"/>
      <c r="O163" s="571"/>
      <c r="P163" s="571"/>
      <c r="Q163" s="571"/>
      <c r="R163" s="571"/>
      <c r="S163" s="571"/>
      <c r="T163" s="571"/>
      <c r="U163" s="571"/>
      <c r="V163" s="571"/>
      <c r="W163" s="571"/>
      <c r="X163" s="571"/>
      <c r="Y163" s="571"/>
      <c r="Z163" s="571"/>
      <c r="AA163" s="571"/>
      <c r="AB163" s="571"/>
      <c r="AC163" s="571"/>
      <c r="AD163" s="571"/>
      <c r="AE163" s="571"/>
      <c r="AF163" s="571"/>
      <c r="AG163" s="571"/>
      <c r="AH163" s="571"/>
      <c r="AI163" s="571"/>
      <c r="AJ163" s="571"/>
      <c r="AK163" s="571"/>
      <c r="AL163" s="571"/>
      <c r="AM163" s="571"/>
      <c r="AN163" s="571"/>
      <c r="AO163" s="571"/>
      <c r="AP163" s="571"/>
      <c r="AQ163" s="571"/>
      <c r="AR163" s="571"/>
      <c r="AS163" s="571"/>
      <c r="AT163" s="571"/>
      <c r="AU163" s="571"/>
      <c r="AV163" s="571"/>
      <c r="AW163" s="571"/>
      <c r="AX163" s="571"/>
      <c r="AY163" s="571"/>
      <c r="AZ163" s="571"/>
      <c r="BA163" s="571"/>
      <c r="BB163" s="571"/>
      <c r="BC163" s="572"/>
      <c r="BD163" s="572"/>
      <c r="BE163" s="572"/>
      <c r="BF163" s="572"/>
      <c r="BG163" s="572"/>
      <c r="BH163" s="572"/>
      <c r="BI163" s="572"/>
    </row>
    <row r="164" spans="1:61" ht="13.5" hidden="1" customHeight="1" x14ac:dyDescent="0.15">
      <c r="A164" s="492" t="s">
        <v>189</v>
      </c>
      <c r="B164" s="571"/>
      <c r="C164" s="571"/>
      <c r="D164" s="571"/>
      <c r="E164" s="571"/>
      <c r="F164" s="571"/>
      <c r="G164" s="571"/>
      <c r="H164" s="571"/>
      <c r="I164" s="571"/>
      <c r="J164" s="571"/>
      <c r="K164" s="571"/>
      <c r="L164" s="571"/>
      <c r="M164" s="571"/>
      <c r="N164" s="571"/>
      <c r="O164" s="571"/>
      <c r="P164" s="571"/>
      <c r="Q164" s="571"/>
      <c r="R164" s="571"/>
      <c r="S164" s="571"/>
      <c r="T164" s="571"/>
      <c r="U164" s="571"/>
      <c r="V164" s="571"/>
      <c r="W164" s="571"/>
      <c r="X164" s="571"/>
      <c r="Y164" s="571"/>
      <c r="Z164" s="571"/>
      <c r="AA164" s="571"/>
      <c r="AB164" s="571"/>
      <c r="AC164" s="571"/>
      <c r="AD164" s="571"/>
      <c r="AE164" s="571"/>
      <c r="AF164" s="571"/>
      <c r="AG164" s="571"/>
      <c r="AH164" s="571"/>
      <c r="AI164" s="571"/>
      <c r="AJ164" s="571"/>
      <c r="AK164" s="571"/>
      <c r="AL164" s="571"/>
      <c r="AM164" s="571"/>
      <c r="AN164" s="571"/>
      <c r="AO164" s="571"/>
      <c r="AP164" s="571"/>
      <c r="AQ164" s="571"/>
      <c r="AR164" s="571"/>
      <c r="AS164" s="571"/>
      <c r="AT164" s="571"/>
      <c r="AU164" s="571"/>
      <c r="AV164" s="571"/>
      <c r="AW164" s="571"/>
      <c r="AX164" s="571"/>
      <c r="AY164" s="571"/>
      <c r="AZ164" s="571"/>
      <c r="BA164" s="571"/>
      <c r="BB164" s="571"/>
      <c r="BC164" s="572"/>
      <c r="BD164" s="572"/>
      <c r="BE164" s="572"/>
      <c r="BF164" s="572"/>
      <c r="BG164" s="572"/>
      <c r="BH164" s="572"/>
      <c r="BI164" s="572"/>
    </row>
    <row r="165" spans="1:61" ht="13.5" hidden="1" customHeight="1" x14ac:dyDescent="0.15">
      <c r="A165" s="70" t="s">
        <v>3</v>
      </c>
      <c r="B165" s="571"/>
      <c r="C165" s="571"/>
      <c r="D165" s="571"/>
      <c r="E165" s="571"/>
      <c r="F165" s="571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  <c r="Q165" s="571"/>
      <c r="R165" s="571"/>
      <c r="S165" s="571"/>
      <c r="T165" s="571"/>
      <c r="U165" s="571"/>
      <c r="V165" s="571"/>
      <c r="W165" s="571"/>
      <c r="X165" s="571"/>
      <c r="Y165" s="571"/>
      <c r="Z165" s="571"/>
      <c r="AA165" s="571"/>
      <c r="AB165" s="571"/>
      <c r="AC165" s="571"/>
      <c r="AD165" s="571"/>
      <c r="AE165" s="571"/>
      <c r="AF165" s="571"/>
      <c r="AG165" s="571"/>
      <c r="AH165" s="571"/>
      <c r="AI165" s="571"/>
      <c r="AJ165" s="571"/>
      <c r="AK165" s="571"/>
      <c r="AL165" s="571"/>
      <c r="AM165" s="571"/>
      <c r="AN165" s="571"/>
      <c r="AO165" s="572"/>
      <c r="AP165" s="572"/>
      <c r="AQ165" s="571"/>
      <c r="AR165" s="571"/>
      <c r="AS165" s="571"/>
      <c r="AT165" s="571"/>
      <c r="AU165" s="571"/>
      <c r="AV165" s="571"/>
      <c r="AW165" s="571"/>
      <c r="AX165" s="571"/>
      <c r="AY165" s="571"/>
      <c r="AZ165" s="571"/>
      <c r="BA165" s="571"/>
      <c r="BB165" s="571"/>
      <c r="BC165" s="572"/>
      <c r="BD165" s="572"/>
      <c r="BE165" s="572"/>
      <c r="BF165" s="572"/>
      <c r="BG165" s="572"/>
      <c r="BH165" s="572"/>
      <c r="BI165" s="572"/>
    </row>
    <row r="166" spans="1:61" ht="13.5" hidden="1" customHeight="1" x14ac:dyDescent="0.15"/>
    <row r="167" spans="1:61" ht="13.5" hidden="1" customHeight="1" x14ac:dyDescent="0.15">
      <c r="A167" s="517" t="s">
        <v>82</v>
      </c>
      <c r="B167" s="565" t="s">
        <v>222</v>
      </c>
      <c r="C167" s="565"/>
      <c r="D167" s="565"/>
      <c r="E167" s="565"/>
      <c r="F167" s="565"/>
      <c r="G167" s="565"/>
      <c r="H167" s="565"/>
      <c r="I167" s="565"/>
      <c r="J167" s="565"/>
      <c r="K167" s="565"/>
      <c r="L167" s="565"/>
      <c r="M167" s="565"/>
      <c r="N167" s="565"/>
      <c r="O167" s="565"/>
      <c r="P167" s="565"/>
      <c r="Q167" s="565"/>
      <c r="R167" s="565"/>
      <c r="S167" s="565"/>
      <c r="T167" s="565" t="s">
        <v>207</v>
      </c>
      <c r="U167" s="565"/>
      <c r="V167" s="565"/>
      <c r="W167" s="565"/>
      <c r="X167" s="565"/>
      <c r="Y167" s="565"/>
      <c r="Z167" s="565"/>
      <c r="AA167" s="565"/>
      <c r="AB167" s="565"/>
      <c r="AC167" s="565" t="s">
        <v>208</v>
      </c>
      <c r="AD167" s="565"/>
      <c r="AE167" s="565"/>
      <c r="AF167" s="565"/>
      <c r="AG167" s="565"/>
      <c r="AH167" s="565"/>
      <c r="AI167" s="565"/>
      <c r="AJ167" s="565"/>
      <c r="AK167" s="565"/>
      <c r="AL167" s="565"/>
      <c r="AM167" s="565"/>
      <c r="AN167" s="565"/>
      <c r="AO167" s="565"/>
      <c r="AP167" s="565"/>
      <c r="AQ167" s="517" t="s">
        <v>209</v>
      </c>
      <c r="AR167" s="517"/>
      <c r="AS167" s="517"/>
      <c r="AT167" s="517" t="s">
        <v>210</v>
      </c>
      <c r="AU167" s="517"/>
      <c r="AV167" s="517"/>
      <c r="AW167" s="565" t="s">
        <v>3</v>
      </c>
      <c r="AX167" s="565"/>
      <c r="AY167" s="565"/>
      <c r="AZ167" s="565" t="s">
        <v>220</v>
      </c>
      <c r="BA167" s="565"/>
      <c r="BB167" s="565"/>
      <c r="BC167" s="565"/>
      <c r="BD167" s="517" t="s">
        <v>221</v>
      </c>
      <c r="BE167" s="517"/>
      <c r="BF167" s="517"/>
    </row>
    <row r="168" spans="1:61" ht="13.5" hidden="1" customHeight="1" x14ac:dyDescent="0.15">
      <c r="A168" s="517"/>
      <c r="B168" s="565"/>
      <c r="C168" s="565"/>
      <c r="D168" s="565"/>
      <c r="E168" s="565"/>
      <c r="F168" s="565"/>
      <c r="G168" s="565"/>
      <c r="H168" s="565"/>
      <c r="I168" s="565"/>
      <c r="J168" s="565"/>
      <c r="K168" s="565"/>
      <c r="L168" s="565"/>
      <c r="M168" s="565"/>
      <c r="N168" s="565"/>
      <c r="O168" s="565"/>
      <c r="P168" s="565"/>
      <c r="Q168" s="565"/>
      <c r="R168" s="565"/>
      <c r="S168" s="565"/>
      <c r="T168" s="565"/>
      <c r="U168" s="565"/>
      <c r="V168" s="565"/>
      <c r="W168" s="565"/>
      <c r="X168" s="565"/>
      <c r="Y168" s="565"/>
      <c r="Z168" s="565"/>
      <c r="AA168" s="565"/>
      <c r="AB168" s="565"/>
      <c r="AC168" s="565" t="s">
        <v>223</v>
      </c>
      <c r="AD168" s="565"/>
      <c r="AE168" s="565"/>
      <c r="AF168" s="565"/>
      <c r="AG168" s="565"/>
      <c r="AH168" s="565"/>
      <c r="AI168" s="565"/>
      <c r="AJ168" s="565" t="s">
        <v>7</v>
      </c>
      <c r="AK168" s="565"/>
      <c r="AL168" s="565"/>
      <c r="AM168" s="565"/>
      <c r="AN168" s="565"/>
      <c r="AO168" s="565"/>
      <c r="AP168" s="565"/>
      <c r="AQ168" s="565" t="s">
        <v>214</v>
      </c>
      <c r="AR168" s="565"/>
      <c r="AS168" s="565"/>
      <c r="AT168" s="517"/>
      <c r="AU168" s="552"/>
      <c r="AV168" s="517"/>
      <c r="AW168" s="565"/>
      <c r="AX168" s="552"/>
      <c r="AY168" s="565"/>
      <c r="AZ168" s="565"/>
      <c r="BA168" s="565"/>
      <c r="BB168" s="565"/>
      <c r="BC168" s="565"/>
      <c r="BD168" s="517"/>
      <c r="BE168" s="552"/>
      <c r="BF168" s="517"/>
    </row>
    <row r="169" spans="1:61" ht="13.5" hidden="1" customHeight="1" x14ac:dyDescent="0.15">
      <c r="A169" s="517"/>
      <c r="B169" s="565" t="s">
        <v>3</v>
      </c>
      <c r="C169" s="565"/>
      <c r="D169" s="565"/>
      <c r="E169" s="565"/>
      <c r="F169" s="565"/>
      <c r="G169" s="565"/>
      <c r="H169" s="565" t="s">
        <v>215</v>
      </c>
      <c r="I169" s="565"/>
      <c r="J169" s="565"/>
      <c r="K169" s="565"/>
      <c r="L169" s="565"/>
      <c r="M169" s="565"/>
      <c r="N169" s="565" t="s">
        <v>216</v>
      </c>
      <c r="O169" s="565"/>
      <c r="P169" s="565"/>
      <c r="Q169" s="565"/>
      <c r="R169" s="565"/>
      <c r="S169" s="565"/>
      <c r="T169" s="565" t="s">
        <v>3</v>
      </c>
      <c r="U169" s="565"/>
      <c r="V169" s="565"/>
      <c r="W169" s="565" t="s">
        <v>215</v>
      </c>
      <c r="X169" s="565"/>
      <c r="Y169" s="565"/>
      <c r="Z169" s="565" t="s">
        <v>216</v>
      </c>
      <c r="AA169" s="565"/>
      <c r="AB169" s="565"/>
      <c r="AC169" s="565" t="s">
        <v>3</v>
      </c>
      <c r="AD169" s="565"/>
      <c r="AE169" s="565"/>
      <c r="AF169" s="565" t="s">
        <v>215</v>
      </c>
      <c r="AG169" s="565"/>
      <c r="AH169" s="565" t="s">
        <v>216</v>
      </c>
      <c r="AI169" s="565"/>
      <c r="AJ169" s="565" t="s">
        <v>3</v>
      </c>
      <c r="AK169" s="565"/>
      <c r="AL169" s="565"/>
      <c r="AM169" s="565" t="s">
        <v>215</v>
      </c>
      <c r="AN169" s="565"/>
      <c r="AO169" s="565" t="s">
        <v>216</v>
      </c>
      <c r="AP169" s="565"/>
      <c r="AQ169" s="565"/>
      <c r="AR169" s="565"/>
      <c r="AS169" s="565"/>
      <c r="AT169" s="517"/>
      <c r="AU169" s="517"/>
      <c r="AV169" s="517"/>
      <c r="AW169" s="565"/>
      <c r="AX169" s="565"/>
      <c r="AY169" s="565"/>
      <c r="AZ169" s="565"/>
      <c r="BA169" s="565"/>
      <c r="BB169" s="565"/>
      <c r="BC169" s="565"/>
      <c r="BD169" s="517"/>
      <c r="BE169" s="552"/>
      <c r="BF169" s="517"/>
    </row>
    <row r="170" spans="1:61" ht="13.5" hidden="1" customHeight="1" x14ac:dyDescent="0.15">
      <c r="A170" s="517"/>
      <c r="B170" s="574" t="s">
        <v>217</v>
      </c>
      <c r="C170" s="574"/>
      <c r="D170" s="574"/>
      <c r="E170" s="573" t="s">
        <v>224</v>
      </c>
      <c r="F170" s="573"/>
      <c r="G170" s="573"/>
      <c r="H170" s="574" t="s">
        <v>217</v>
      </c>
      <c r="I170" s="574"/>
      <c r="J170" s="574"/>
      <c r="K170" s="573" t="s">
        <v>224</v>
      </c>
      <c r="L170" s="573"/>
      <c r="M170" s="573"/>
      <c r="N170" s="574" t="s">
        <v>217</v>
      </c>
      <c r="O170" s="574"/>
      <c r="P170" s="574"/>
      <c r="Q170" s="573" t="s">
        <v>224</v>
      </c>
      <c r="R170" s="573"/>
      <c r="S170" s="573"/>
      <c r="T170" s="574" t="s">
        <v>217</v>
      </c>
      <c r="U170" s="574"/>
      <c r="V170" s="574"/>
      <c r="W170" s="574" t="s">
        <v>217</v>
      </c>
      <c r="X170" s="574"/>
      <c r="Y170" s="574"/>
      <c r="Z170" s="574" t="s">
        <v>217</v>
      </c>
      <c r="AA170" s="574"/>
      <c r="AB170" s="574"/>
      <c r="AC170" s="574" t="s">
        <v>217</v>
      </c>
      <c r="AD170" s="574"/>
      <c r="AE170" s="574"/>
      <c r="AF170" s="574" t="s">
        <v>217</v>
      </c>
      <c r="AG170" s="574"/>
      <c r="AH170" s="574" t="s">
        <v>217</v>
      </c>
      <c r="AI170" s="574"/>
      <c r="AJ170" s="574" t="s">
        <v>217</v>
      </c>
      <c r="AK170" s="574"/>
      <c r="AL170" s="574"/>
      <c r="AM170" s="574" t="s">
        <v>217</v>
      </c>
      <c r="AN170" s="574"/>
      <c r="AO170" s="574" t="s">
        <v>217</v>
      </c>
      <c r="AP170" s="574"/>
      <c r="AQ170" s="574" t="s">
        <v>217</v>
      </c>
      <c r="AR170" s="574"/>
      <c r="AS170" s="574"/>
      <c r="AT170" s="574" t="s">
        <v>217</v>
      </c>
      <c r="AU170" s="574"/>
      <c r="AV170" s="574"/>
      <c r="AW170" s="574" t="s">
        <v>217</v>
      </c>
      <c r="AX170" s="574"/>
      <c r="AY170" s="574"/>
      <c r="AZ170" s="565"/>
      <c r="BA170" s="565"/>
      <c r="BB170" s="565"/>
      <c r="BC170" s="565"/>
      <c r="BD170" s="517"/>
      <c r="BE170" s="517"/>
      <c r="BF170" s="517"/>
    </row>
    <row r="171" spans="1:61" ht="13.5" hidden="1" customHeight="1" x14ac:dyDescent="0.15">
      <c r="A171" s="491" t="s">
        <v>179</v>
      </c>
      <c r="B171" s="572"/>
      <c r="C171" s="572"/>
      <c r="D171" s="572"/>
      <c r="E171" s="572"/>
      <c r="F171" s="572"/>
      <c r="G171" s="572"/>
      <c r="H171" s="572"/>
      <c r="I171" s="572"/>
      <c r="J171" s="572"/>
      <c r="K171" s="572"/>
      <c r="L171" s="572"/>
      <c r="M171" s="572"/>
      <c r="N171" s="572"/>
      <c r="O171" s="572"/>
      <c r="P171" s="572"/>
      <c r="Q171" s="572"/>
      <c r="R171" s="572"/>
      <c r="S171" s="572"/>
      <c r="T171" s="572"/>
      <c r="U171" s="572"/>
      <c r="V171" s="572"/>
      <c r="W171" s="572"/>
      <c r="X171" s="572"/>
      <c r="Y171" s="572"/>
      <c r="Z171" s="572"/>
      <c r="AA171" s="572"/>
      <c r="AB171" s="572"/>
      <c r="AC171" s="572"/>
      <c r="AD171" s="572"/>
      <c r="AE171" s="572"/>
      <c r="AF171" s="572"/>
      <c r="AG171" s="572"/>
      <c r="AH171" s="572"/>
      <c r="AI171" s="572"/>
      <c r="AJ171" s="572"/>
      <c r="AK171" s="572"/>
      <c r="AL171" s="572"/>
      <c r="AM171" s="572"/>
      <c r="AN171" s="572"/>
      <c r="AO171" s="572"/>
      <c r="AP171" s="572"/>
      <c r="AQ171" s="572"/>
      <c r="AR171" s="572"/>
      <c r="AS171" s="572"/>
      <c r="AT171" s="572"/>
      <c r="AU171" s="572"/>
      <c r="AV171" s="572"/>
      <c r="AW171" s="572"/>
      <c r="AX171" s="572"/>
      <c r="AY171" s="572"/>
      <c r="AZ171" s="572"/>
      <c r="BA171" s="572"/>
      <c r="BB171" s="572"/>
      <c r="BC171" s="572"/>
      <c r="BD171" s="572"/>
      <c r="BE171" s="572"/>
      <c r="BF171" s="572"/>
    </row>
    <row r="172" spans="1:61" ht="13.5" hidden="1" customHeight="1" x14ac:dyDescent="0.15">
      <c r="A172" s="491" t="s">
        <v>180</v>
      </c>
      <c r="B172" s="572"/>
      <c r="C172" s="572"/>
      <c r="D172" s="572"/>
      <c r="E172" s="572"/>
      <c r="F172" s="572"/>
      <c r="G172" s="572"/>
      <c r="H172" s="572"/>
      <c r="I172" s="572"/>
      <c r="J172" s="572"/>
      <c r="K172" s="572"/>
      <c r="L172" s="572"/>
      <c r="M172" s="572"/>
      <c r="N172" s="572"/>
      <c r="O172" s="572"/>
      <c r="P172" s="572"/>
      <c r="Q172" s="572"/>
      <c r="R172" s="572"/>
      <c r="S172" s="572"/>
      <c r="T172" s="572"/>
      <c r="U172" s="572"/>
      <c r="V172" s="572"/>
      <c r="W172" s="572"/>
      <c r="X172" s="572"/>
      <c r="Y172" s="572"/>
      <c r="Z172" s="572"/>
      <c r="AA172" s="572"/>
      <c r="AB172" s="572"/>
      <c r="AC172" s="572"/>
      <c r="AD172" s="572"/>
      <c r="AE172" s="572"/>
      <c r="AF172" s="572"/>
      <c r="AG172" s="572"/>
      <c r="AH172" s="572"/>
      <c r="AI172" s="572"/>
      <c r="AJ172" s="572"/>
      <c r="AK172" s="572"/>
      <c r="AL172" s="572"/>
      <c r="AM172" s="572"/>
      <c r="AN172" s="572"/>
      <c r="AO172" s="572"/>
      <c r="AP172" s="572"/>
      <c r="AQ172" s="572"/>
      <c r="AR172" s="572"/>
      <c r="AS172" s="572"/>
      <c r="AT172" s="572"/>
      <c r="AU172" s="572"/>
      <c r="AV172" s="572"/>
      <c r="AW172" s="572"/>
      <c r="AX172" s="572"/>
      <c r="AY172" s="572"/>
      <c r="AZ172" s="572"/>
      <c r="BA172" s="572"/>
      <c r="BB172" s="572"/>
      <c r="BC172" s="572"/>
      <c r="BD172" s="572"/>
      <c r="BE172" s="572"/>
      <c r="BF172" s="572"/>
    </row>
    <row r="173" spans="1:61" ht="13.5" hidden="1" customHeight="1" x14ac:dyDescent="0.15">
      <c r="A173" s="491" t="s">
        <v>181</v>
      </c>
      <c r="B173" s="572"/>
      <c r="C173" s="572"/>
      <c r="D173" s="572"/>
      <c r="E173" s="572"/>
      <c r="F173" s="572"/>
      <c r="G173" s="572"/>
      <c r="H173" s="572"/>
      <c r="I173" s="572"/>
      <c r="J173" s="572"/>
      <c r="K173" s="572"/>
      <c r="L173" s="572"/>
      <c r="M173" s="572"/>
      <c r="N173" s="572"/>
      <c r="O173" s="572"/>
      <c r="P173" s="572"/>
      <c r="Q173" s="572"/>
      <c r="R173" s="572"/>
      <c r="S173" s="572"/>
      <c r="T173" s="572"/>
      <c r="U173" s="572"/>
      <c r="V173" s="572"/>
      <c r="W173" s="572"/>
      <c r="X173" s="572"/>
      <c r="Y173" s="572"/>
      <c r="Z173" s="572"/>
      <c r="AA173" s="572"/>
      <c r="AB173" s="572"/>
      <c r="AC173" s="572"/>
      <c r="AD173" s="572"/>
      <c r="AE173" s="572"/>
      <c r="AF173" s="572"/>
      <c r="AG173" s="572"/>
      <c r="AH173" s="572"/>
      <c r="AI173" s="572"/>
      <c r="AJ173" s="572"/>
      <c r="AK173" s="572"/>
      <c r="AL173" s="572"/>
      <c r="AM173" s="572"/>
      <c r="AN173" s="572"/>
      <c r="AO173" s="572"/>
      <c r="AP173" s="572"/>
      <c r="AQ173" s="572"/>
      <c r="AR173" s="572"/>
      <c r="AS173" s="572"/>
      <c r="AT173" s="572"/>
      <c r="AU173" s="572"/>
      <c r="AV173" s="572"/>
      <c r="AW173" s="572"/>
      <c r="AX173" s="572"/>
      <c r="AY173" s="572"/>
      <c r="AZ173" s="572"/>
      <c r="BA173" s="572"/>
      <c r="BB173" s="572"/>
      <c r="BC173" s="572"/>
      <c r="BD173" s="572"/>
      <c r="BE173" s="572"/>
      <c r="BF173" s="572"/>
    </row>
    <row r="174" spans="1:61" ht="13.5" hidden="1" customHeight="1" x14ac:dyDescent="0.15">
      <c r="A174" s="491" t="s">
        <v>182</v>
      </c>
      <c r="B174" s="572"/>
      <c r="C174" s="572"/>
      <c r="D174" s="572"/>
      <c r="E174" s="572"/>
      <c r="F174" s="572"/>
      <c r="G174" s="572"/>
      <c r="H174" s="572"/>
      <c r="I174" s="572"/>
      <c r="J174" s="572"/>
      <c r="K174" s="572"/>
      <c r="L174" s="572"/>
      <c r="M174" s="572"/>
      <c r="N174" s="572"/>
      <c r="O174" s="572"/>
      <c r="P174" s="572"/>
      <c r="Q174" s="572"/>
      <c r="R174" s="572"/>
      <c r="S174" s="572"/>
      <c r="T174" s="572"/>
      <c r="U174" s="572"/>
      <c r="V174" s="572"/>
      <c r="W174" s="572"/>
      <c r="X174" s="572"/>
      <c r="Y174" s="572"/>
      <c r="Z174" s="572"/>
      <c r="AA174" s="572"/>
      <c r="AB174" s="572"/>
      <c r="AC174" s="572"/>
      <c r="AD174" s="572"/>
      <c r="AE174" s="572"/>
      <c r="AF174" s="572"/>
      <c r="AG174" s="572"/>
      <c r="AH174" s="572"/>
      <c r="AI174" s="572"/>
      <c r="AJ174" s="572"/>
      <c r="AK174" s="572"/>
      <c r="AL174" s="572"/>
      <c r="AM174" s="572"/>
      <c r="AN174" s="572"/>
      <c r="AO174" s="572"/>
      <c r="AP174" s="572"/>
      <c r="AQ174" s="572"/>
      <c r="AR174" s="572"/>
      <c r="AS174" s="572"/>
      <c r="AT174" s="572"/>
      <c r="AU174" s="572"/>
      <c r="AV174" s="572"/>
      <c r="AW174" s="572"/>
      <c r="AX174" s="572"/>
      <c r="AY174" s="572"/>
      <c r="AZ174" s="572"/>
      <c r="BA174" s="572"/>
      <c r="BB174" s="572"/>
      <c r="BC174" s="572"/>
      <c r="BD174" s="572"/>
      <c r="BE174" s="572"/>
      <c r="BF174" s="572"/>
    </row>
    <row r="175" spans="1:61" ht="13.5" hidden="1" customHeight="1" x14ac:dyDescent="0.15">
      <c r="A175" s="491" t="s">
        <v>183</v>
      </c>
      <c r="B175" s="572"/>
      <c r="C175" s="572"/>
      <c r="D175" s="572"/>
      <c r="E175" s="572"/>
      <c r="F175" s="572"/>
      <c r="G175" s="572"/>
      <c r="H175" s="572"/>
      <c r="I175" s="572"/>
      <c r="J175" s="572"/>
      <c r="K175" s="572"/>
      <c r="L175" s="572"/>
      <c r="M175" s="572"/>
      <c r="N175" s="572"/>
      <c r="O175" s="572"/>
      <c r="P175" s="572"/>
      <c r="Q175" s="572"/>
      <c r="R175" s="572"/>
      <c r="S175" s="572"/>
      <c r="T175" s="572"/>
      <c r="U175" s="572"/>
      <c r="V175" s="572"/>
      <c r="W175" s="572"/>
      <c r="X175" s="572"/>
      <c r="Y175" s="572"/>
      <c r="Z175" s="572"/>
      <c r="AA175" s="572"/>
      <c r="AB175" s="572"/>
      <c r="AC175" s="572"/>
      <c r="AD175" s="572"/>
      <c r="AE175" s="572"/>
      <c r="AF175" s="572"/>
      <c r="AG175" s="572"/>
      <c r="AH175" s="572"/>
      <c r="AI175" s="572"/>
      <c r="AJ175" s="572"/>
      <c r="AK175" s="572"/>
      <c r="AL175" s="572"/>
      <c r="AM175" s="572"/>
      <c r="AN175" s="572"/>
      <c r="AO175" s="572"/>
      <c r="AP175" s="572"/>
      <c r="AQ175" s="572"/>
      <c r="AR175" s="572"/>
      <c r="AS175" s="572"/>
      <c r="AT175" s="572"/>
      <c r="AU175" s="572"/>
      <c r="AV175" s="572"/>
      <c r="AW175" s="572"/>
      <c r="AX175" s="572"/>
      <c r="AY175" s="572"/>
      <c r="AZ175" s="572"/>
      <c r="BA175" s="572"/>
      <c r="BB175" s="572"/>
      <c r="BC175" s="572"/>
      <c r="BD175" s="572"/>
      <c r="BE175" s="572"/>
      <c r="BF175" s="572"/>
    </row>
    <row r="176" spans="1:61" ht="13.5" hidden="1" customHeight="1" x14ac:dyDescent="0.15">
      <c r="A176" s="69" t="s">
        <v>3</v>
      </c>
      <c r="B176" s="575"/>
      <c r="C176" s="575"/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5"/>
      <c r="AC176" s="575"/>
      <c r="AD176" s="575"/>
      <c r="AE176" s="575"/>
      <c r="AF176" s="575"/>
      <c r="AG176" s="575"/>
      <c r="AH176" s="575"/>
      <c r="AI176" s="575"/>
      <c r="AJ176" s="575"/>
      <c r="AK176" s="575"/>
      <c r="AL176" s="575"/>
      <c r="AM176" s="575"/>
      <c r="AN176" s="575"/>
      <c r="AO176" s="575"/>
      <c r="AP176" s="575"/>
      <c r="AQ176" s="575"/>
      <c r="AR176" s="575"/>
      <c r="AS176" s="575"/>
      <c r="AT176" s="575"/>
      <c r="AU176" s="575"/>
      <c r="AV176" s="575"/>
      <c r="AW176" s="572"/>
      <c r="AX176" s="572"/>
      <c r="AY176" s="572"/>
      <c r="AZ176" s="572"/>
      <c r="BA176" s="572"/>
      <c r="BB176" s="572"/>
      <c r="BC176" s="572"/>
      <c r="BD176" s="572"/>
      <c r="BE176" s="572"/>
      <c r="BF176" s="572"/>
    </row>
    <row r="177" spans="1:59" ht="13.5" hidden="1" customHeight="1" x14ac:dyDescent="0.15"/>
    <row r="178" spans="1:59" ht="13.5" hidden="1" customHeight="1" x14ac:dyDescent="0.15">
      <c r="A178" s="517" t="s">
        <v>82</v>
      </c>
      <c r="B178" s="565" t="s">
        <v>225</v>
      </c>
      <c r="C178" s="565"/>
      <c r="D178" s="565"/>
      <c r="E178" s="565"/>
      <c r="F178" s="565"/>
      <c r="G178" s="565"/>
      <c r="H178" s="565"/>
      <c r="I178" s="565"/>
      <c r="J178" s="565"/>
      <c r="K178" s="565"/>
      <c r="L178" s="565"/>
      <c r="M178" s="565"/>
      <c r="N178" s="565"/>
      <c r="O178" s="565"/>
      <c r="P178" s="565"/>
      <c r="Q178" s="565"/>
      <c r="R178" s="565"/>
      <c r="S178" s="565"/>
      <c r="T178" s="565" t="s">
        <v>207</v>
      </c>
      <c r="U178" s="565"/>
      <c r="V178" s="565"/>
      <c r="W178" s="565"/>
      <c r="X178" s="565"/>
      <c r="Y178" s="565"/>
      <c r="Z178" s="565"/>
      <c r="AA178" s="565"/>
      <c r="AB178" s="565"/>
      <c r="AC178" s="565" t="s">
        <v>208</v>
      </c>
      <c r="AD178" s="565"/>
      <c r="AE178" s="565"/>
      <c r="AF178" s="565"/>
      <c r="AG178" s="565"/>
      <c r="AH178" s="565"/>
      <c r="AI178" s="565"/>
      <c r="AJ178" s="517" t="s">
        <v>209</v>
      </c>
      <c r="AK178" s="517"/>
      <c r="AL178" s="517"/>
      <c r="AM178" s="517" t="s">
        <v>210</v>
      </c>
      <c r="AN178" s="517"/>
      <c r="AO178" s="517"/>
      <c r="AP178" s="565" t="s">
        <v>3</v>
      </c>
      <c r="AQ178" s="565"/>
      <c r="AR178" s="565"/>
      <c r="AS178" s="565" t="s">
        <v>220</v>
      </c>
      <c r="AT178" s="565"/>
      <c r="AU178" s="565"/>
      <c r="AV178" s="565"/>
      <c r="AW178" s="517" t="s">
        <v>221</v>
      </c>
      <c r="AX178" s="517"/>
      <c r="AY178" s="517"/>
      <c r="AZ178" s="71"/>
      <c r="BA178" s="72"/>
      <c r="BB178" s="72"/>
      <c r="BC178" s="73"/>
      <c r="BD178" s="73"/>
      <c r="BE178" s="72"/>
      <c r="BF178" s="73"/>
      <c r="BG178" s="72"/>
    </row>
    <row r="179" spans="1:59" ht="13.5" hidden="1" customHeight="1" x14ac:dyDescent="0.15">
      <c r="A179" s="517"/>
      <c r="B179" s="565"/>
      <c r="C179" s="565"/>
      <c r="D179" s="565"/>
      <c r="E179" s="565"/>
      <c r="F179" s="565"/>
      <c r="G179" s="565"/>
      <c r="H179" s="565"/>
      <c r="I179" s="565"/>
      <c r="J179" s="565"/>
      <c r="K179" s="565"/>
      <c r="L179" s="565"/>
      <c r="M179" s="565"/>
      <c r="N179" s="565"/>
      <c r="O179" s="565"/>
      <c r="P179" s="565"/>
      <c r="Q179" s="565"/>
      <c r="R179" s="565"/>
      <c r="S179" s="565"/>
      <c r="T179" s="565"/>
      <c r="U179" s="565"/>
      <c r="V179" s="565"/>
      <c r="W179" s="565"/>
      <c r="X179" s="565"/>
      <c r="Y179" s="565"/>
      <c r="Z179" s="565"/>
      <c r="AA179" s="565"/>
      <c r="AB179" s="565"/>
      <c r="AC179" s="565" t="s">
        <v>7</v>
      </c>
      <c r="AD179" s="565"/>
      <c r="AE179" s="565"/>
      <c r="AF179" s="565"/>
      <c r="AG179" s="565"/>
      <c r="AH179" s="565"/>
      <c r="AI179" s="565"/>
      <c r="AJ179" s="565" t="s">
        <v>214</v>
      </c>
      <c r="AK179" s="565"/>
      <c r="AL179" s="565"/>
      <c r="AM179" s="517"/>
      <c r="AN179" s="552"/>
      <c r="AO179" s="517"/>
      <c r="AP179" s="565"/>
      <c r="AQ179" s="552"/>
      <c r="AR179" s="565"/>
      <c r="AS179" s="565"/>
      <c r="AT179" s="552"/>
      <c r="AU179" s="552"/>
      <c r="AV179" s="565"/>
      <c r="AW179" s="517"/>
      <c r="AX179" s="552"/>
      <c r="AY179" s="517"/>
      <c r="AZ179" s="73"/>
      <c r="BA179" s="72"/>
      <c r="BB179" s="72"/>
      <c r="BC179" s="73"/>
      <c r="BD179" s="72"/>
      <c r="BE179" s="72"/>
      <c r="BF179" s="73"/>
      <c r="BG179" s="72"/>
    </row>
    <row r="180" spans="1:59" ht="13.5" hidden="1" customHeight="1" x14ac:dyDescent="0.15">
      <c r="A180" s="517"/>
      <c r="B180" s="565" t="s">
        <v>3</v>
      </c>
      <c r="C180" s="565"/>
      <c r="D180" s="565"/>
      <c r="E180" s="565"/>
      <c r="F180" s="565"/>
      <c r="G180" s="565"/>
      <c r="H180" s="565" t="s">
        <v>215</v>
      </c>
      <c r="I180" s="565"/>
      <c r="J180" s="565"/>
      <c r="K180" s="565"/>
      <c r="L180" s="565"/>
      <c r="M180" s="565"/>
      <c r="N180" s="565" t="s">
        <v>216</v>
      </c>
      <c r="O180" s="565"/>
      <c r="P180" s="565"/>
      <c r="Q180" s="565"/>
      <c r="R180" s="565"/>
      <c r="S180" s="565"/>
      <c r="T180" s="565" t="s">
        <v>3</v>
      </c>
      <c r="U180" s="565"/>
      <c r="V180" s="565"/>
      <c r="W180" s="565" t="s">
        <v>215</v>
      </c>
      <c r="X180" s="565"/>
      <c r="Y180" s="565"/>
      <c r="Z180" s="565" t="s">
        <v>216</v>
      </c>
      <c r="AA180" s="565"/>
      <c r="AB180" s="565"/>
      <c r="AC180" s="565" t="s">
        <v>3</v>
      </c>
      <c r="AD180" s="565"/>
      <c r="AE180" s="565"/>
      <c r="AF180" s="565" t="s">
        <v>215</v>
      </c>
      <c r="AG180" s="565"/>
      <c r="AH180" s="565" t="s">
        <v>216</v>
      </c>
      <c r="AI180" s="565"/>
      <c r="AJ180" s="565"/>
      <c r="AK180" s="565"/>
      <c r="AL180" s="565"/>
      <c r="AM180" s="517"/>
      <c r="AN180" s="517"/>
      <c r="AO180" s="517"/>
      <c r="AP180" s="565"/>
      <c r="AQ180" s="565"/>
      <c r="AR180" s="565"/>
      <c r="AS180" s="565"/>
      <c r="AT180" s="552"/>
      <c r="AU180" s="552"/>
      <c r="AV180" s="565"/>
      <c r="AW180" s="517"/>
      <c r="AX180" s="552"/>
      <c r="AY180" s="517"/>
      <c r="AZ180" s="73"/>
      <c r="BA180" s="72"/>
      <c r="BB180" s="72"/>
      <c r="BC180" s="73"/>
      <c r="BD180" s="72"/>
      <c r="BE180" s="72"/>
      <c r="BF180" s="73"/>
      <c r="BG180" s="72"/>
    </row>
    <row r="181" spans="1:59" ht="13.5" hidden="1" customHeight="1" x14ac:dyDescent="0.15">
      <c r="A181" s="517"/>
      <c r="B181" s="574" t="s">
        <v>217</v>
      </c>
      <c r="C181" s="574"/>
      <c r="D181" s="574"/>
      <c r="E181" s="573" t="s">
        <v>224</v>
      </c>
      <c r="F181" s="573"/>
      <c r="G181" s="573"/>
      <c r="H181" s="574" t="s">
        <v>217</v>
      </c>
      <c r="I181" s="574"/>
      <c r="J181" s="574"/>
      <c r="K181" s="573" t="s">
        <v>224</v>
      </c>
      <c r="L181" s="573"/>
      <c r="M181" s="573"/>
      <c r="N181" s="574" t="s">
        <v>217</v>
      </c>
      <c r="O181" s="574"/>
      <c r="P181" s="574"/>
      <c r="Q181" s="573" t="s">
        <v>224</v>
      </c>
      <c r="R181" s="573"/>
      <c r="S181" s="573"/>
      <c r="T181" s="574" t="s">
        <v>217</v>
      </c>
      <c r="U181" s="574"/>
      <c r="V181" s="574"/>
      <c r="W181" s="574" t="s">
        <v>217</v>
      </c>
      <c r="X181" s="574"/>
      <c r="Y181" s="574"/>
      <c r="Z181" s="574" t="s">
        <v>217</v>
      </c>
      <c r="AA181" s="574"/>
      <c r="AB181" s="574"/>
      <c r="AC181" s="574" t="s">
        <v>217</v>
      </c>
      <c r="AD181" s="574"/>
      <c r="AE181" s="574"/>
      <c r="AF181" s="574" t="s">
        <v>217</v>
      </c>
      <c r="AG181" s="574"/>
      <c r="AH181" s="574" t="s">
        <v>217</v>
      </c>
      <c r="AI181" s="574"/>
      <c r="AJ181" s="574" t="s">
        <v>217</v>
      </c>
      <c r="AK181" s="574"/>
      <c r="AL181" s="574"/>
      <c r="AM181" s="574" t="s">
        <v>217</v>
      </c>
      <c r="AN181" s="574"/>
      <c r="AO181" s="574"/>
      <c r="AP181" s="574" t="s">
        <v>217</v>
      </c>
      <c r="AQ181" s="574"/>
      <c r="AR181" s="574"/>
      <c r="AS181" s="565"/>
      <c r="AT181" s="565"/>
      <c r="AU181" s="565"/>
      <c r="AV181" s="565"/>
      <c r="AW181" s="517"/>
      <c r="AX181" s="517"/>
      <c r="AY181" s="517"/>
      <c r="AZ181" s="73"/>
      <c r="BA181" s="72"/>
      <c r="BB181" s="72"/>
      <c r="BC181" s="73"/>
      <c r="BD181" s="72"/>
      <c r="BE181" s="72"/>
      <c r="BF181" s="73"/>
      <c r="BG181" s="72"/>
    </row>
    <row r="182" spans="1:59" ht="13.5" hidden="1" customHeight="1" x14ac:dyDescent="0.15">
      <c r="A182" s="491" t="s">
        <v>179</v>
      </c>
      <c r="B182" s="572"/>
      <c r="C182" s="572"/>
      <c r="D182" s="572"/>
      <c r="E182" s="572"/>
      <c r="F182" s="572"/>
      <c r="G182" s="572"/>
      <c r="H182" s="572"/>
      <c r="I182" s="572"/>
      <c r="J182" s="572"/>
      <c r="K182" s="572"/>
      <c r="L182" s="572"/>
      <c r="M182" s="572"/>
      <c r="N182" s="572"/>
      <c r="O182" s="572"/>
      <c r="P182" s="572"/>
      <c r="Q182" s="572"/>
      <c r="R182" s="572"/>
      <c r="S182" s="572"/>
      <c r="T182" s="572"/>
      <c r="U182" s="572"/>
      <c r="V182" s="572"/>
      <c r="W182" s="572"/>
      <c r="X182" s="572"/>
      <c r="Y182" s="572"/>
      <c r="Z182" s="572"/>
      <c r="AA182" s="572"/>
      <c r="AB182" s="572"/>
      <c r="AC182" s="572"/>
      <c r="AD182" s="572"/>
      <c r="AE182" s="572"/>
      <c r="AF182" s="572"/>
      <c r="AG182" s="572"/>
      <c r="AH182" s="572"/>
      <c r="AI182" s="572"/>
      <c r="AJ182" s="572"/>
      <c r="AK182" s="572"/>
      <c r="AL182" s="572"/>
      <c r="AM182" s="572"/>
      <c r="AN182" s="572"/>
      <c r="AO182" s="572"/>
      <c r="AP182" s="572"/>
      <c r="AQ182" s="572"/>
      <c r="AR182" s="572"/>
      <c r="AS182" s="572"/>
      <c r="AT182" s="572"/>
      <c r="AU182" s="572"/>
      <c r="AV182" s="572"/>
      <c r="AW182" s="572"/>
      <c r="AX182" s="572"/>
      <c r="AY182" s="572"/>
      <c r="AZ182" s="73"/>
      <c r="BA182" s="72"/>
      <c r="BB182" s="72"/>
      <c r="BC182" s="73"/>
      <c r="BD182" s="73"/>
      <c r="BE182" s="72"/>
      <c r="BF182" s="73"/>
      <c r="BG182" s="72"/>
    </row>
    <row r="183" spans="1:59" ht="13.5" hidden="1" customHeight="1" x14ac:dyDescent="0.15">
      <c r="A183" s="491" t="s">
        <v>180</v>
      </c>
      <c r="B183" s="572"/>
      <c r="C183" s="572"/>
      <c r="D183" s="572"/>
      <c r="E183" s="572"/>
      <c r="F183" s="572"/>
      <c r="G183" s="572"/>
      <c r="H183" s="572"/>
      <c r="I183" s="572"/>
      <c r="J183" s="572"/>
      <c r="K183" s="572"/>
      <c r="L183" s="572"/>
      <c r="M183" s="572"/>
      <c r="N183" s="572"/>
      <c r="O183" s="572"/>
      <c r="P183" s="572"/>
      <c r="Q183" s="572"/>
      <c r="R183" s="572"/>
      <c r="S183" s="572"/>
      <c r="T183" s="572"/>
      <c r="U183" s="572"/>
      <c r="V183" s="572"/>
      <c r="W183" s="572"/>
      <c r="X183" s="572"/>
      <c r="Y183" s="572"/>
      <c r="Z183" s="572"/>
      <c r="AA183" s="572"/>
      <c r="AB183" s="572"/>
      <c r="AC183" s="572"/>
      <c r="AD183" s="572"/>
      <c r="AE183" s="572"/>
      <c r="AF183" s="572"/>
      <c r="AG183" s="572"/>
      <c r="AH183" s="572"/>
      <c r="AI183" s="572"/>
      <c r="AJ183" s="572"/>
      <c r="AK183" s="572"/>
      <c r="AL183" s="572"/>
      <c r="AM183" s="572"/>
      <c r="AN183" s="572"/>
      <c r="AO183" s="572"/>
      <c r="AP183" s="572"/>
      <c r="AQ183" s="572"/>
      <c r="AR183" s="572"/>
      <c r="AS183" s="572"/>
      <c r="AT183" s="572"/>
      <c r="AU183" s="572"/>
      <c r="AV183" s="572"/>
      <c r="AW183" s="572"/>
      <c r="AX183" s="572"/>
      <c r="AY183" s="572"/>
      <c r="AZ183" s="73"/>
      <c r="BA183" s="72"/>
      <c r="BB183" s="72"/>
      <c r="BC183" s="73"/>
      <c r="BD183" s="73"/>
      <c r="BE183" s="72"/>
      <c r="BF183" s="73"/>
      <c r="BG183" s="72"/>
    </row>
    <row r="184" spans="1:59" ht="13.5" hidden="1" customHeight="1" x14ac:dyDescent="0.15">
      <c r="A184" s="491" t="s">
        <v>181</v>
      </c>
      <c r="B184" s="572"/>
      <c r="C184" s="572"/>
      <c r="D184" s="572"/>
      <c r="E184" s="572"/>
      <c r="F184" s="572"/>
      <c r="G184" s="572"/>
      <c r="H184" s="572"/>
      <c r="I184" s="572"/>
      <c r="J184" s="572"/>
      <c r="K184" s="572"/>
      <c r="L184" s="572"/>
      <c r="M184" s="572"/>
      <c r="N184" s="572"/>
      <c r="O184" s="572"/>
      <c r="P184" s="572"/>
      <c r="Q184" s="572"/>
      <c r="R184" s="572"/>
      <c r="S184" s="572"/>
      <c r="T184" s="572"/>
      <c r="U184" s="572"/>
      <c r="V184" s="572"/>
      <c r="W184" s="572"/>
      <c r="X184" s="572"/>
      <c r="Y184" s="572"/>
      <c r="Z184" s="572"/>
      <c r="AA184" s="572"/>
      <c r="AB184" s="572"/>
      <c r="AC184" s="572"/>
      <c r="AD184" s="572"/>
      <c r="AE184" s="572"/>
      <c r="AF184" s="572"/>
      <c r="AG184" s="572"/>
      <c r="AH184" s="572"/>
      <c r="AI184" s="572"/>
      <c r="AJ184" s="572"/>
      <c r="AK184" s="572"/>
      <c r="AL184" s="572"/>
      <c r="AM184" s="572"/>
      <c r="AN184" s="572"/>
      <c r="AO184" s="572"/>
      <c r="AP184" s="572"/>
      <c r="AQ184" s="572"/>
      <c r="AR184" s="572"/>
      <c r="AS184" s="572"/>
      <c r="AT184" s="572"/>
      <c r="AU184" s="572"/>
      <c r="AV184" s="572"/>
      <c r="AW184" s="572"/>
      <c r="AX184" s="572"/>
      <c r="AY184" s="572"/>
      <c r="AZ184" s="73"/>
      <c r="BA184" s="72"/>
      <c r="BB184" s="72"/>
      <c r="BC184" s="73"/>
      <c r="BD184" s="73"/>
      <c r="BE184" s="72"/>
      <c r="BF184" s="73"/>
      <c r="BG184" s="72"/>
    </row>
    <row r="185" spans="1:59" ht="13.5" hidden="1" customHeight="1" x14ac:dyDescent="0.15">
      <c r="A185" s="491" t="s">
        <v>182</v>
      </c>
      <c r="B185" s="572"/>
      <c r="C185" s="572"/>
      <c r="D185" s="572"/>
      <c r="E185" s="572"/>
      <c r="F185" s="572"/>
      <c r="G185" s="572"/>
      <c r="H185" s="572"/>
      <c r="I185" s="572"/>
      <c r="J185" s="572"/>
      <c r="K185" s="572"/>
      <c r="L185" s="572"/>
      <c r="M185" s="572"/>
      <c r="N185" s="572"/>
      <c r="O185" s="572"/>
      <c r="P185" s="572"/>
      <c r="Q185" s="572"/>
      <c r="R185" s="572"/>
      <c r="S185" s="572"/>
      <c r="T185" s="572"/>
      <c r="U185" s="572"/>
      <c r="V185" s="572"/>
      <c r="W185" s="572"/>
      <c r="X185" s="572"/>
      <c r="Y185" s="572"/>
      <c r="Z185" s="572"/>
      <c r="AA185" s="572"/>
      <c r="AB185" s="572"/>
      <c r="AC185" s="572"/>
      <c r="AD185" s="572"/>
      <c r="AE185" s="572"/>
      <c r="AF185" s="572"/>
      <c r="AG185" s="572"/>
      <c r="AH185" s="572"/>
      <c r="AI185" s="572"/>
      <c r="AJ185" s="572"/>
      <c r="AK185" s="572"/>
      <c r="AL185" s="572"/>
      <c r="AM185" s="572"/>
      <c r="AN185" s="572"/>
      <c r="AO185" s="572"/>
      <c r="AP185" s="572"/>
      <c r="AQ185" s="572"/>
      <c r="AR185" s="572"/>
      <c r="AS185" s="572"/>
      <c r="AT185" s="572"/>
      <c r="AU185" s="572"/>
      <c r="AV185" s="572"/>
      <c r="AW185" s="572"/>
      <c r="AX185" s="572"/>
      <c r="AY185" s="572"/>
      <c r="AZ185" s="73"/>
      <c r="BA185" s="72"/>
      <c r="BB185" s="72"/>
      <c r="BC185" s="73"/>
      <c r="BD185" s="73"/>
      <c r="BE185" s="72"/>
      <c r="BF185" s="73"/>
      <c r="BG185" s="72"/>
    </row>
    <row r="186" spans="1:59" ht="13.5" hidden="1" customHeight="1" x14ac:dyDescent="0.15">
      <c r="A186" s="491" t="s">
        <v>183</v>
      </c>
      <c r="B186" s="572"/>
      <c r="C186" s="572"/>
      <c r="D186" s="572"/>
      <c r="E186" s="572"/>
      <c r="F186" s="572"/>
      <c r="G186" s="572"/>
      <c r="H186" s="572"/>
      <c r="I186" s="572"/>
      <c r="J186" s="572"/>
      <c r="K186" s="572"/>
      <c r="L186" s="572"/>
      <c r="M186" s="572"/>
      <c r="N186" s="572"/>
      <c r="O186" s="572"/>
      <c r="P186" s="572"/>
      <c r="Q186" s="572"/>
      <c r="R186" s="572"/>
      <c r="S186" s="572"/>
      <c r="T186" s="572"/>
      <c r="U186" s="572"/>
      <c r="V186" s="572"/>
      <c r="W186" s="572"/>
      <c r="X186" s="572"/>
      <c r="Y186" s="572"/>
      <c r="Z186" s="572"/>
      <c r="AA186" s="572"/>
      <c r="AB186" s="572"/>
      <c r="AC186" s="572"/>
      <c r="AD186" s="572"/>
      <c r="AE186" s="572"/>
      <c r="AF186" s="572"/>
      <c r="AG186" s="572"/>
      <c r="AH186" s="572"/>
      <c r="AI186" s="572"/>
      <c r="AJ186" s="572"/>
      <c r="AK186" s="572"/>
      <c r="AL186" s="572"/>
      <c r="AM186" s="572"/>
      <c r="AN186" s="572"/>
      <c r="AO186" s="572"/>
      <c r="AP186" s="572"/>
      <c r="AQ186" s="572"/>
      <c r="AR186" s="572"/>
      <c r="AS186" s="572"/>
      <c r="AT186" s="572"/>
      <c r="AU186" s="572"/>
      <c r="AV186" s="572"/>
      <c r="AW186" s="572"/>
      <c r="AX186" s="572"/>
      <c r="AY186" s="572"/>
      <c r="AZ186" s="73"/>
      <c r="BA186" s="72"/>
      <c r="BB186" s="72"/>
      <c r="BC186" s="73"/>
      <c r="BD186" s="73"/>
      <c r="BE186" s="72"/>
      <c r="BF186" s="73"/>
      <c r="BG186" s="72"/>
    </row>
    <row r="187" spans="1:59" ht="13.5" hidden="1" customHeight="1" x14ac:dyDescent="0.15">
      <c r="A187" s="69" t="s">
        <v>3</v>
      </c>
      <c r="B187" s="575"/>
      <c r="C187" s="575"/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575"/>
      <c r="P187" s="575"/>
      <c r="Q187" s="575"/>
      <c r="R187" s="575"/>
      <c r="S187" s="575"/>
      <c r="T187" s="575"/>
      <c r="U187" s="575"/>
      <c r="V187" s="575"/>
      <c r="W187" s="575"/>
      <c r="X187" s="575"/>
      <c r="Y187" s="575"/>
      <c r="Z187" s="575"/>
      <c r="AA187" s="575"/>
      <c r="AB187" s="575"/>
      <c r="AC187" s="575"/>
      <c r="AD187" s="575"/>
      <c r="AE187" s="575"/>
      <c r="AF187" s="575"/>
      <c r="AG187" s="575"/>
      <c r="AH187" s="575"/>
      <c r="AI187" s="575"/>
      <c r="AJ187" s="575"/>
      <c r="AK187" s="575"/>
      <c r="AL187" s="575"/>
      <c r="AM187" s="575"/>
      <c r="AN187" s="575"/>
      <c r="AO187" s="575"/>
      <c r="AP187" s="572"/>
      <c r="AQ187" s="572"/>
      <c r="AR187" s="572"/>
      <c r="AS187" s="572"/>
      <c r="AT187" s="572"/>
      <c r="AU187" s="572"/>
      <c r="AV187" s="572"/>
      <c r="AW187" s="572"/>
      <c r="AX187" s="572"/>
      <c r="AY187" s="572"/>
      <c r="AZ187" s="73"/>
      <c r="BA187" s="72"/>
      <c r="BB187" s="72"/>
      <c r="BC187" s="73"/>
      <c r="BD187" s="73"/>
      <c r="BE187" s="72"/>
      <c r="BF187" s="73"/>
      <c r="BG187" s="72"/>
    </row>
  </sheetData>
  <mergeCells count="2105">
    <mergeCell ref="Q186:S186"/>
    <mergeCell ref="AH187:AI187"/>
    <mergeCell ref="AJ187:AL187"/>
    <mergeCell ref="AM187:AO187"/>
    <mergeCell ref="AP187:AR187"/>
    <mergeCell ref="AS187:AV187"/>
    <mergeCell ref="AW187:AY187"/>
    <mergeCell ref="Q187:S187"/>
    <mergeCell ref="T187:V187"/>
    <mergeCell ref="W187:Y187"/>
    <mergeCell ref="Z187:AB187"/>
    <mergeCell ref="AC187:AE187"/>
    <mergeCell ref="AF187:AG187"/>
    <mergeCell ref="AJ186:AL186"/>
    <mergeCell ref="AM186:AO186"/>
    <mergeCell ref="AP186:AR186"/>
    <mergeCell ref="AS186:AV186"/>
    <mergeCell ref="AW186:AY186"/>
    <mergeCell ref="AJ185:AL185"/>
    <mergeCell ref="AM185:AO185"/>
    <mergeCell ref="AP185:AR185"/>
    <mergeCell ref="AS185:AV185"/>
    <mergeCell ref="AW185:AY185"/>
    <mergeCell ref="Q185:S185"/>
    <mergeCell ref="T185:V185"/>
    <mergeCell ref="W185:Y185"/>
    <mergeCell ref="Z185:AB185"/>
    <mergeCell ref="AC185:AE185"/>
    <mergeCell ref="AF185:AG185"/>
    <mergeCell ref="AJ184:AL184"/>
    <mergeCell ref="AM184:AO184"/>
    <mergeCell ref="AP184:AR184"/>
    <mergeCell ref="AS184:AV184"/>
    <mergeCell ref="AW184:AY184"/>
    <mergeCell ref="B187:D187"/>
    <mergeCell ref="E187:G187"/>
    <mergeCell ref="H187:J187"/>
    <mergeCell ref="K187:M187"/>
    <mergeCell ref="N187:P187"/>
    <mergeCell ref="T186:V186"/>
    <mergeCell ref="W186:Y186"/>
    <mergeCell ref="Z186:AB186"/>
    <mergeCell ref="AC186:AE186"/>
    <mergeCell ref="AF186:AG186"/>
    <mergeCell ref="AH186:AI186"/>
    <mergeCell ref="B186:D186"/>
    <mergeCell ref="E186:G186"/>
    <mergeCell ref="H186:J186"/>
    <mergeCell ref="K186:M186"/>
    <mergeCell ref="N186:P186"/>
    <mergeCell ref="B185:D185"/>
    <mergeCell ref="E185:G185"/>
    <mergeCell ref="H185:J185"/>
    <mergeCell ref="K185:M185"/>
    <mergeCell ref="N185:P185"/>
    <mergeCell ref="T184:V184"/>
    <mergeCell ref="W184:Y184"/>
    <mergeCell ref="Z184:AB184"/>
    <mergeCell ref="AC184:AE184"/>
    <mergeCell ref="AF184:AG184"/>
    <mergeCell ref="AH184:AI184"/>
    <mergeCell ref="B184:D184"/>
    <mergeCell ref="E184:G184"/>
    <mergeCell ref="H184:J184"/>
    <mergeCell ref="K184:M184"/>
    <mergeCell ref="N184:P184"/>
    <mergeCell ref="Q184:S184"/>
    <mergeCell ref="AH185:AI185"/>
    <mergeCell ref="AH183:AI183"/>
    <mergeCell ref="AJ183:AL183"/>
    <mergeCell ref="AM183:AO183"/>
    <mergeCell ref="AP183:AR183"/>
    <mergeCell ref="AS183:AV183"/>
    <mergeCell ref="AW183:AY183"/>
    <mergeCell ref="Q183:S183"/>
    <mergeCell ref="T183:V183"/>
    <mergeCell ref="W183:Y183"/>
    <mergeCell ref="Z183:AB183"/>
    <mergeCell ref="AC183:AE183"/>
    <mergeCell ref="AF183:AG183"/>
    <mergeCell ref="AJ182:AL182"/>
    <mergeCell ref="AM182:AO182"/>
    <mergeCell ref="AP182:AR182"/>
    <mergeCell ref="AS182:AV182"/>
    <mergeCell ref="AW182:AY182"/>
    <mergeCell ref="N181:P181"/>
    <mergeCell ref="Q181:S181"/>
    <mergeCell ref="T181:V181"/>
    <mergeCell ref="W181:Y181"/>
    <mergeCell ref="Z181:AB181"/>
    <mergeCell ref="AC179:AI179"/>
    <mergeCell ref="AJ179:AL180"/>
    <mergeCell ref="B180:G180"/>
    <mergeCell ref="H180:M180"/>
    <mergeCell ref="N180:S180"/>
    <mergeCell ref="T180:V180"/>
    <mergeCell ref="W180:Y180"/>
    <mergeCell ref="Z180:AB180"/>
    <mergeCell ref="AC180:AE180"/>
    <mergeCell ref="AF180:AG180"/>
    <mergeCell ref="B183:D183"/>
    <mergeCell ref="E183:G183"/>
    <mergeCell ref="H183:J183"/>
    <mergeCell ref="K183:M183"/>
    <mergeCell ref="N183:P183"/>
    <mergeCell ref="T182:V182"/>
    <mergeCell ref="W182:Y182"/>
    <mergeCell ref="Z182:AB182"/>
    <mergeCell ref="AC182:AE182"/>
    <mergeCell ref="AF182:AG182"/>
    <mergeCell ref="AH182:AI182"/>
    <mergeCell ref="B182:D182"/>
    <mergeCell ref="E182:G182"/>
    <mergeCell ref="H182:J182"/>
    <mergeCell ref="K182:M182"/>
    <mergeCell ref="N182:P182"/>
    <mergeCell ref="Q182:S182"/>
    <mergeCell ref="A178:A181"/>
    <mergeCell ref="B178:S179"/>
    <mergeCell ref="T178:AB179"/>
    <mergeCell ref="AC178:AI178"/>
    <mergeCell ref="AJ178:AL178"/>
    <mergeCell ref="AM178:AO180"/>
    <mergeCell ref="AP178:AR180"/>
    <mergeCell ref="AS178:AV181"/>
    <mergeCell ref="AW178:AY181"/>
    <mergeCell ref="AM176:AN176"/>
    <mergeCell ref="AO176:AP176"/>
    <mergeCell ref="AQ176:AS176"/>
    <mergeCell ref="AT176:AV176"/>
    <mergeCell ref="AW176:AY176"/>
    <mergeCell ref="AZ176:BC176"/>
    <mergeCell ref="W176:Y176"/>
    <mergeCell ref="Z176:AB176"/>
    <mergeCell ref="AC176:AE176"/>
    <mergeCell ref="AF176:AG176"/>
    <mergeCell ref="AH176:AI176"/>
    <mergeCell ref="AJ176:AL176"/>
    <mergeCell ref="AC181:AE181"/>
    <mergeCell ref="AF181:AG181"/>
    <mergeCell ref="AH181:AI181"/>
    <mergeCell ref="AJ181:AL181"/>
    <mergeCell ref="AM181:AO181"/>
    <mergeCell ref="AP181:AR181"/>
    <mergeCell ref="AH180:AI180"/>
    <mergeCell ref="B181:D181"/>
    <mergeCell ref="E181:G181"/>
    <mergeCell ref="H181:J181"/>
    <mergeCell ref="K181:M181"/>
    <mergeCell ref="AW175:AY175"/>
    <mergeCell ref="AZ175:BC175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AH175:AI175"/>
    <mergeCell ref="AJ175:AL175"/>
    <mergeCell ref="AM175:AN175"/>
    <mergeCell ref="AO175:AP175"/>
    <mergeCell ref="AQ175:AS175"/>
    <mergeCell ref="AT175:AV175"/>
    <mergeCell ref="Q175:S175"/>
    <mergeCell ref="T175:V175"/>
    <mergeCell ref="W175:Y175"/>
    <mergeCell ref="Z175:AB175"/>
    <mergeCell ref="AC175:AE175"/>
    <mergeCell ref="AF175:AG175"/>
    <mergeCell ref="BD176:BF176"/>
    <mergeCell ref="AQ174:AS174"/>
    <mergeCell ref="AT174:AV174"/>
    <mergeCell ref="AW174:AY174"/>
    <mergeCell ref="AZ174:BC174"/>
    <mergeCell ref="BD174:BF174"/>
    <mergeCell ref="B175:D175"/>
    <mergeCell ref="E175:G175"/>
    <mergeCell ref="H175:J175"/>
    <mergeCell ref="K175:M175"/>
    <mergeCell ref="N175:P175"/>
    <mergeCell ref="AC174:AE174"/>
    <mergeCell ref="AF174:AG174"/>
    <mergeCell ref="AH174:AI174"/>
    <mergeCell ref="AJ174:AL174"/>
    <mergeCell ref="AM174:AN174"/>
    <mergeCell ref="AO174:AP174"/>
    <mergeCell ref="BD173:BF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M173:AN173"/>
    <mergeCell ref="AO173:AP173"/>
    <mergeCell ref="AQ173:AS173"/>
    <mergeCell ref="AT173:AV173"/>
    <mergeCell ref="AW173:AY173"/>
    <mergeCell ref="AZ173:BC173"/>
    <mergeCell ref="W173:Y173"/>
    <mergeCell ref="Z173:AB173"/>
    <mergeCell ref="AC173:AE173"/>
    <mergeCell ref="AF173:AG173"/>
    <mergeCell ref="AH173:AI173"/>
    <mergeCell ref="AJ173:AL173"/>
    <mergeCell ref="AW172:AY172"/>
    <mergeCell ref="AZ172:BC172"/>
    <mergeCell ref="BD172:BF172"/>
    <mergeCell ref="B173:D173"/>
    <mergeCell ref="E173:G173"/>
    <mergeCell ref="H173:J173"/>
    <mergeCell ref="K173:M173"/>
    <mergeCell ref="N173:P173"/>
    <mergeCell ref="Q173:S173"/>
    <mergeCell ref="T173:V173"/>
    <mergeCell ref="AH172:AI172"/>
    <mergeCell ref="AJ172:AL172"/>
    <mergeCell ref="AM172:AN172"/>
    <mergeCell ref="AO172:AP172"/>
    <mergeCell ref="AQ172:AS172"/>
    <mergeCell ref="AT172:AV172"/>
    <mergeCell ref="Q172:S172"/>
    <mergeCell ref="T172:V172"/>
    <mergeCell ref="W172:Y172"/>
    <mergeCell ref="Z172:AB172"/>
    <mergeCell ref="AC172:AE172"/>
    <mergeCell ref="AF172:AG172"/>
    <mergeCell ref="AT171:AV171"/>
    <mergeCell ref="AW171:AY171"/>
    <mergeCell ref="AZ171:BC171"/>
    <mergeCell ref="BD171:BF171"/>
    <mergeCell ref="B172:D172"/>
    <mergeCell ref="E172:G172"/>
    <mergeCell ref="H172:J172"/>
    <mergeCell ref="K172:M172"/>
    <mergeCell ref="N172:P172"/>
    <mergeCell ref="AC171:AE171"/>
    <mergeCell ref="AF171:AG171"/>
    <mergeCell ref="AH171:AI171"/>
    <mergeCell ref="AJ171:AL171"/>
    <mergeCell ref="AM171:AN171"/>
    <mergeCell ref="AO171:AP171"/>
    <mergeCell ref="AW170:AY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H170:AI170"/>
    <mergeCell ref="AJ170:AL170"/>
    <mergeCell ref="AM170:AN170"/>
    <mergeCell ref="AO170:AP170"/>
    <mergeCell ref="AQ170:AS170"/>
    <mergeCell ref="AT170:AV170"/>
    <mergeCell ref="W170:Y170"/>
    <mergeCell ref="Z170:AB170"/>
    <mergeCell ref="AC170:AE170"/>
    <mergeCell ref="AF170:AG170"/>
    <mergeCell ref="AF169:AG169"/>
    <mergeCell ref="AH169:AI169"/>
    <mergeCell ref="AJ169:AL169"/>
    <mergeCell ref="AM169:AN169"/>
    <mergeCell ref="AO169:AP169"/>
    <mergeCell ref="B170:D170"/>
    <mergeCell ref="E170:G170"/>
    <mergeCell ref="H170:J170"/>
    <mergeCell ref="K170:M170"/>
    <mergeCell ref="N170:P170"/>
    <mergeCell ref="AC168:AI168"/>
    <mergeCell ref="AJ168:AP168"/>
    <mergeCell ref="AQ171:AS171"/>
    <mergeCell ref="AQ168:AS169"/>
    <mergeCell ref="B169:G169"/>
    <mergeCell ref="H169:M169"/>
    <mergeCell ref="N169:S169"/>
    <mergeCell ref="T169:V169"/>
    <mergeCell ref="W169:Y169"/>
    <mergeCell ref="Z169:AB169"/>
    <mergeCell ref="AC169:AE169"/>
    <mergeCell ref="BG165:BI165"/>
    <mergeCell ref="A167:A170"/>
    <mergeCell ref="B167:S168"/>
    <mergeCell ref="T167:AB168"/>
    <mergeCell ref="AC167:AP167"/>
    <mergeCell ref="AQ167:AS167"/>
    <mergeCell ref="AT167:AV169"/>
    <mergeCell ref="AW167:AY169"/>
    <mergeCell ref="AZ167:BC170"/>
    <mergeCell ref="BD167:BF170"/>
    <mergeCell ref="AO165:AP165"/>
    <mergeCell ref="AQ165:AS165"/>
    <mergeCell ref="AT165:AV165"/>
    <mergeCell ref="AW165:AY165"/>
    <mergeCell ref="AZ165:BB165"/>
    <mergeCell ref="BC165:BF165"/>
    <mergeCell ref="Z165:AB165"/>
    <mergeCell ref="AC165:AE165"/>
    <mergeCell ref="AF165:AG165"/>
    <mergeCell ref="AH165:AI165"/>
    <mergeCell ref="AJ165:AL165"/>
    <mergeCell ref="AM165:AN165"/>
    <mergeCell ref="Q170:S170"/>
    <mergeCell ref="T170:V170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AM164:AN164"/>
    <mergeCell ref="AO164:AP164"/>
    <mergeCell ref="AQ164:AS164"/>
    <mergeCell ref="AT164:AV164"/>
    <mergeCell ref="AW164:AY164"/>
    <mergeCell ref="AZ164:BB164"/>
    <mergeCell ref="W164:Y164"/>
    <mergeCell ref="Z164:AB164"/>
    <mergeCell ref="AC164:AE164"/>
    <mergeCell ref="AF164:AG164"/>
    <mergeCell ref="AH164:AI164"/>
    <mergeCell ref="AJ164:AL164"/>
    <mergeCell ref="AZ163:BB163"/>
    <mergeCell ref="BC163:BF163"/>
    <mergeCell ref="BG163:BI163"/>
    <mergeCell ref="B164:D164"/>
    <mergeCell ref="E164:G164"/>
    <mergeCell ref="H164:J164"/>
    <mergeCell ref="K164:M164"/>
    <mergeCell ref="N164:P164"/>
    <mergeCell ref="Q164:S164"/>
    <mergeCell ref="T164:V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B163:D163"/>
    <mergeCell ref="E163:G163"/>
    <mergeCell ref="H163:J163"/>
    <mergeCell ref="K163:M163"/>
    <mergeCell ref="N163:P163"/>
    <mergeCell ref="Q163:S163"/>
    <mergeCell ref="BC164:BF164"/>
    <mergeCell ref="BG164:BI164"/>
    <mergeCell ref="AQ162:AS162"/>
    <mergeCell ref="AT162:AV162"/>
    <mergeCell ref="AW162:AY162"/>
    <mergeCell ref="AZ162:BB162"/>
    <mergeCell ref="BC162:BF162"/>
    <mergeCell ref="BG162:BI162"/>
    <mergeCell ref="AC162:AE162"/>
    <mergeCell ref="AF162:AG162"/>
    <mergeCell ref="AH162:AI162"/>
    <mergeCell ref="AJ162:AL162"/>
    <mergeCell ref="AM162:AN162"/>
    <mergeCell ref="AO162:AP162"/>
    <mergeCell ref="BG161:BI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O161:AP161"/>
    <mergeCell ref="AQ161:AS161"/>
    <mergeCell ref="AT161:AV161"/>
    <mergeCell ref="AW161:AY161"/>
    <mergeCell ref="AZ161:BB161"/>
    <mergeCell ref="BC161:BF161"/>
    <mergeCell ref="Z161:AB161"/>
    <mergeCell ref="AC161:AE161"/>
    <mergeCell ref="AF161:AG161"/>
    <mergeCell ref="AH161:AI161"/>
    <mergeCell ref="AJ161:AL161"/>
    <mergeCell ref="AM161:AN161"/>
    <mergeCell ref="BC160:BF160"/>
    <mergeCell ref="BG160:BI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AM160:AN160"/>
    <mergeCell ref="AO160:AP160"/>
    <mergeCell ref="AQ160:AS160"/>
    <mergeCell ref="AT160:AV160"/>
    <mergeCell ref="AW160:AY160"/>
    <mergeCell ref="AZ160:BB160"/>
    <mergeCell ref="W160:Y160"/>
    <mergeCell ref="Z160:AB160"/>
    <mergeCell ref="AC160:AE160"/>
    <mergeCell ref="AF160:AG160"/>
    <mergeCell ref="AH160:AI160"/>
    <mergeCell ref="AJ160:AL160"/>
    <mergeCell ref="AZ159:BB159"/>
    <mergeCell ref="BC159:BF159"/>
    <mergeCell ref="BG159:BI159"/>
    <mergeCell ref="B160:D160"/>
    <mergeCell ref="E160:G160"/>
    <mergeCell ref="H160:J160"/>
    <mergeCell ref="K160:M160"/>
    <mergeCell ref="N160:P160"/>
    <mergeCell ref="Q160:S160"/>
    <mergeCell ref="T160:V160"/>
    <mergeCell ref="AJ159:AL159"/>
    <mergeCell ref="AM159:AN159"/>
    <mergeCell ref="AO159:AP159"/>
    <mergeCell ref="AQ159:AS159"/>
    <mergeCell ref="AT159:AV159"/>
    <mergeCell ref="AW159:AY159"/>
    <mergeCell ref="T159:V159"/>
    <mergeCell ref="W159:Y159"/>
    <mergeCell ref="Z159:AB159"/>
    <mergeCell ref="AC159:AE159"/>
    <mergeCell ref="AF159:AG159"/>
    <mergeCell ref="AH159:AI159"/>
    <mergeCell ref="B159:D159"/>
    <mergeCell ref="E159:G159"/>
    <mergeCell ref="H159:J159"/>
    <mergeCell ref="K159:M159"/>
    <mergeCell ref="N159:P159"/>
    <mergeCell ref="Q159:S159"/>
    <mergeCell ref="AQ158:AS158"/>
    <mergeCell ref="AT158:AV158"/>
    <mergeCell ref="AW158:AY158"/>
    <mergeCell ref="AZ158:BB158"/>
    <mergeCell ref="BC158:BF158"/>
    <mergeCell ref="BG158:BI158"/>
    <mergeCell ref="AC158:AE158"/>
    <mergeCell ref="AF158:AG158"/>
    <mergeCell ref="AH158:AI158"/>
    <mergeCell ref="AJ158:AL158"/>
    <mergeCell ref="AM158:AN158"/>
    <mergeCell ref="AO158:AP158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O157:AP157"/>
    <mergeCell ref="AQ157:AS157"/>
    <mergeCell ref="AT157:AV157"/>
    <mergeCell ref="AW157:AY157"/>
    <mergeCell ref="AZ157:BB157"/>
    <mergeCell ref="BC157:BF157"/>
    <mergeCell ref="Z157:AB157"/>
    <mergeCell ref="AC157:AE157"/>
    <mergeCell ref="AF157:AG157"/>
    <mergeCell ref="AH157:AI157"/>
    <mergeCell ref="AJ157:AL157"/>
    <mergeCell ref="AM157:AN157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AM156:AN156"/>
    <mergeCell ref="AO156:AP156"/>
    <mergeCell ref="AQ156:AS156"/>
    <mergeCell ref="AT156:AV156"/>
    <mergeCell ref="AW156:AY156"/>
    <mergeCell ref="AZ156:BB156"/>
    <mergeCell ref="W156:Y156"/>
    <mergeCell ref="Z156:AB156"/>
    <mergeCell ref="AC156:AE156"/>
    <mergeCell ref="AF156:AG156"/>
    <mergeCell ref="AH156:AI156"/>
    <mergeCell ref="AJ156:AL156"/>
    <mergeCell ref="AZ155:BB155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AJ155:AL155"/>
    <mergeCell ref="AM155:AN155"/>
    <mergeCell ref="AO155:AP155"/>
    <mergeCell ref="AQ155:AS155"/>
    <mergeCell ref="AT155:AV155"/>
    <mergeCell ref="AW155:AY155"/>
    <mergeCell ref="T155:V155"/>
    <mergeCell ref="W155:Y155"/>
    <mergeCell ref="Z155:AB155"/>
    <mergeCell ref="AC155:AE155"/>
    <mergeCell ref="AF155:AG155"/>
    <mergeCell ref="AH155:AI155"/>
    <mergeCell ref="B155:D155"/>
    <mergeCell ref="E155:G155"/>
    <mergeCell ref="H155:J155"/>
    <mergeCell ref="K155:M155"/>
    <mergeCell ref="N155:P155"/>
    <mergeCell ref="Q155:S155"/>
    <mergeCell ref="AQ154:AS154"/>
    <mergeCell ref="AT154:AV154"/>
    <mergeCell ref="AW154:AY154"/>
    <mergeCell ref="AZ154:BB154"/>
    <mergeCell ref="BC154:BF154"/>
    <mergeCell ref="BG154:BI154"/>
    <mergeCell ref="AC154:AE154"/>
    <mergeCell ref="AF154:AG154"/>
    <mergeCell ref="AH154:AI154"/>
    <mergeCell ref="AJ154:AL154"/>
    <mergeCell ref="AM154:AN154"/>
    <mergeCell ref="AO154:AP154"/>
    <mergeCell ref="AZ153:BB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J153:AL153"/>
    <mergeCell ref="AM153:AN153"/>
    <mergeCell ref="AO153:AP153"/>
    <mergeCell ref="AQ153:AS153"/>
    <mergeCell ref="AT153:AV153"/>
    <mergeCell ref="AW153:AY153"/>
    <mergeCell ref="T153:V153"/>
    <mergeCell ref="W153:Y153"/>
    <mergeCell ref="Z153:AB153"/>
    <mergeCell ref="AC153:AE153"/>
    <mergeCell ref="AF153:AG153"/>
    <mergeCell ref="AH153:AI153"/>
    <mergeCell ref="AH152:AI152"/>
    <mergeCell ref="AJ152:AL152"/>
    <mergeCell ref="AM152:AN152"/>
    <mergeCell ref="AO152:AP152"/>
    <mergeCell ref="B153:D153"/>
    <mergeCell ref="E153:G153"/>
    <mergeCell ref="H153:J153"/>
    <mergeCell ref="K153:M153"/>
    <mergeCell ref="N153:P153"/>
    <mergeCell ref="Q153:S153"/>
    <mergeCell ref="B152:G152"/>
    <mergeCell ref="H152:M152"/>
    <mergeCell ref="N152:S152"/>
    <mergeCell ref="T152:V152"/>
    <mergeCell ref="W152:Y152"/>
    <mergeCell ref="Z152:AB152"/>
    <mergeCell ref="AW150:AY152"/>
    <mergeCell ref="AZ150:BB152"/>
    <mergeCell ref="BC150:BF153"/>
    <mergeCell ref="BG150:BI153"/>
    <mergeCell ref="AC151:AI151"/>
    <mergeCell ref="AJ151:AP151"/>
    <mergeCell ref="AQ151:AS152"/>
    <mergeCell ref="AT151:AV152"/>
    <mergeCell ref="AC152:AE152"/>
    <mergeCell ref="AF152:AG152"/>
    <mergeCell ref="BA148:BC148"/>
    <mergeCell ref="BD148:BF148"/>
    <mergeCell ref="BG148:BI148"/>
    <mergeCell ref="A149:BE149"/>
    <mergeCell ref="BF149:BI149"/>
    <mergeCell ref="A150:A153"/>
    <mergeCell ref="B150:S151"/>
    <mergeCell ref="T150:AB151"/>
    <mergeCell ref="AC150:AP150"/>
    <mergeCell ref="AQ150:AV150"/>
    <mergeCell ref="AM148:AN148"/>
    <mergeCell ref="AO148:AP148"/>
    <mergeCell ref="AQ148:AS148"/>
    <mergeCell ref="AT148:AU148"/>
    <mergeCell ref="AV148:AW148"/>
    <mergeCell ref="AX148:AZ148"/>
    <mergeCell ref="W148:Y148"/>
    <mergeCell ref="Z148:AB148"/>
    <mergeCell ref="AC148:AE148"/>
    <mergeCell ref="AF148:AG148"/>
    <mergeCell ref="AH148:AI148"/>
    <mergeCell ref="AJ148:AL148"/>
    <mergeCell ref="BA147:BC147"/>
    <mergeCell ref="BD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AM147:AN147"/>
    <mergeCell ref="AO147:AP147"/>
    <mergeCell ref="AQ147:AS147"/>
    <mergeCell ref="AT147:AU147"/>
    <mergeCell ref="AV147:AW147"/>
    <mergeCell ref="AX147:AZ147"/>
    <mergeCell ref="W147:Y147"/>
    <mergeCell ref="Z147:AB147"/>
    <mergeCell ref="AC147:AE147"/>
    <mergeCell ref="AF147:AG147"/>
    <mergeCell ref="AH147:AI147"/>
    <mergeCell ref="AJ147:AL147"/>
    <mergeCell ref="B147:D147"/>
    <mergeCell ref="E147:G147"/>
    <mergeCell ref="H147:J147"/>
    <mergeCell ref="K147:M147"/>
    <mergeCell ref="N147:P147"/>
    <mergeCell ref="Q147:S147"/>
    <mergeCell ref="T147:V147"/>
    <mergeCell ref="AM146:AN146"/>
    <mergeCell ref="AO146:AP146"/>
    <mergeCell ref="AQ146:AS146"/>
    <mergeCell ref="AT146:AU146"/>
    <mergeCell ref="AV146:AW146"/>
    <mergeCell ref="AX146:AZ146"/>
    <mergeCell ref="W146:Y146"/>
    <mergeCell ref="Z146:AB146"/>
    <mergeCell ref="AC146:AE146"/>
    <mergeCell ref="AF146:AG146"/>
    <mergeCell ref="AH146:AI146"/>
    <mergeCell ref="AJ146:AL146"/>
    <mergeCell ref="BA145:BC145"/>
    <mergeCell ref="BD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AM145:AN145"/>
    <mergeCell ref="AO145:AP145"/>
    <mergeCell ref="AQ145:AS145"/>
    <mergeCell ref="AT145:AU145"/>
    <mergeCell ref="AV145:AW145"/>
    <mergeCell ref="AX145:AZ145"/>
    <mergeCell ref="W145:Y145"/>
    <mergeCell ref="Z145:AB145"/>
    <mergeCell ref="AC145:AE145"/>
    <mergeCell ref="AF145:AG145"/>
    <mergeCell ref="AH145:AI145"/>
    <mergeCell ref="AJ145:AL145"/>
    <mergeCell ref="BA146:BC146"/>
    <mergeCell ref="BD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AM144:AN144"/>
    <mergeCell ref="AO144:AP144"/>
    <mergeCell ref="AQ144:AS144"/>
    <mergeCell ref="AT144:AU144"/>
    <mergeCell ref="AV144:AW144"/>
    <mergeCell ref="AX144:AZ144"/>
    <mergeCell ref="W144:Y144"/>
    <mergeCell ref="Z144:AB144"/>
    <mergeCell ref="AC144:AE144"/>
    <mergeCell ref="AF144:AG144"/>
    <mergeCell ref="AH144:AI144"/>
    <mergeCell ref="AJ144:AL144"/>
    <mergeCell ref="BA143:BC143"/>
    <mergeCell ref="BD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AM143:AN143"/>
    <mergeCell ref="AO143:AP143"/>
    <mergeCell ref="AQ143:AS143"/>
    <mergeCell ref="AT143:AU143"/>
    <mergeCell ref="AV143:AW143"/>
    <mergeCell ref="AX143:AZ143"/>
    <mergeCell ref="W143:Y143"/>
    <mergeCell ref="Z143:AB143"/>
    <mergeCell ref="AC143:AE143"/>
    <mergeCell ref="AF143:AG143"/>
    <mergeCell ref="AH143:AI143"/>
    <mergeCell ref="AJ143:AL143"/>
    <mergeCell ref="BA144:BC144"/>
    <mergeCell ref="BD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AM142:AN142"/>
    <mergeCell ref="AO142:AP142"/>
    <mergeCell ref="AQ142:AS142"/>
    <mergeCell ref="AT142:AU142"/>
    <mergeCell ref="AV142:AW142"/>
    <mergeCell ref="AX142:AZ142"/>
    <mergeCell ref="W142:Y142"/>
    <mergeCell ref="Z142:AB142"/>
    <mergeCell ref="AC142:AE142"/>
    <mergeCell ref="AF142:AG142"/>
    <mergeCell ref="AH142:AI142"/>
    <mergeCell ref="AJ142:AL142"/>
    <mergeCell ref="BA141:BC141"/>
    <mergeCell ref="BD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AM141:AN141"/>
    <mergeCell ref="AO141:AP141"/>
    <mergeCell ref="AQ141:AS141"/>
    <mergeCell ref="AT141:AU141"/>
    <mergeCell ref="AV141:AW141"/>
    <mergeCell ref="AX141:AZ141"/>
    <mergeCell ref="W141:Y141"/>
    <mergeCell ref="Z141:AB141"/>
    <mergeCell ref="AC141:AE141"/>
    <mergeCell ref="AF141:AG141"/>
    <mergeCell ref="AH141:AI141"/>
    <mergeCell ref="AJ141:AL141"/>
    <mergeCell ref="BA142:BC142"/>
    <mergeCell ref="BD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A139:BC139"/>
    <mergeCell ref="BD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BA140:BC140"/>
    <mergeCell ref="BD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AM138:AN138"/>
    <mergeCell ref="AO138:AP138"/>
    <mergeCell ref="AQ138:AS138"/>
    <mergeCell ref="AT138:AU138"/>
    <mergeCell ref="AV138:AW138"/>
    <mergeCell ref="AX138:AZ138"/>
    <mergeCell ref="W138:Y138"/>
    <mergeCell ref="Z138:AB138"/>
    <mergeCell ref="AC138:AE138"/>
    <mergeCell ref="AF138:AG138"/>
    <mergeCell ref="AH138:AI138"/>
    <mergeCell ref="AJ138:AL138"/>
    <mergeCell ref="AM136:AN136"/>
    <mergeCell ref="AO136:AP136"/>
    <mergeCell ref="AJ135:AP135"/>
    <mergeCell ref="AQ135:AW135"/>
    <mergeCell ref="BA137:BC137"/>
    <mergeCell ref="BD137:BF137"/>
    <mergeCell ref="BG137:BI137"/>
    <mergeCell ref="B138:D138"/>
    <mergeCell ref="E138:G138"/>
    <mergeCell ref="H138:J138"/>
    <mergeCell ref="K138:M138"/>
    <mergeCell ref="N138:P138"/>
    <mergeCell ref="Q138:S138"/>
    <mergeCell ref="T138:V138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A138:BC138"/>
    <mergeCell ref="BD138:BF138"/>
    <mergeCell ref="BG138:BI138"/>
    <mergeCell ref="AX135:AZ136"/>
    <mergeCell ref="BA135:BC136"/>
    <mergeCell ref="B136:G136"/>
    <mergeCell ref="H136:M136"/>
    <mergeCell ref="N136:S136"/>
    <mergeCell ref="T136:V136"/>
    <mergeCell ref="W136:Y136"/>
    <mergeCell ref="Z136:AB136"/>
    <mergeCell ref="A132:BA132"/>
    <mergeCell ref="A133:BI133"/>
    <mergeCell ref="A134:A137"/>
    <mergeCell ref="B134:S135"/>
    <mergeCell ref="T134:AB135"/>
    <mergeCell ref="AC134:AW134"/>
    <mergeCell ref="AX134:BC134"/>
    <mergeCell ref="BD134:BF136"/>
    <mergeCell ref="BG134:BI136"/>
    <mergeCell ref="AC135:AI135"/>
    <mergeCell ref="AQ136:AS136"/>
    <mergeCell ref="AT136:AU136"/>
    <mergeCell ref="AV136:AW136"/>
    <mergeCell ref="B137:D137"/>
    <mergeCell ref="E137:G137"/>
    <mergeCell ref="H137:J137"/>
    <mergeCell ref="K137:M137"/>
    <mergeCell ref="N137:P137"/>
    <mergeCell ref="Q137:S137"/>
    <mergeCell ref="T137:V137"/>
    <mergeCell ref="AC136:AE136"/>
    <mergeCell ref="AF136:AG136"/>
    <mergeCell ref="AH136:AI136"/>
    <mergeCell ref="AJ136:AL136"/>
    <mergeCell ref="H128:Q128"/>
    <mergeCell ref="Z128:AP128"/>
    <mergeCell ref="AS128:BF128"/>
    <mergeCell ref="H130:Q130"/>
    <mergeCell ref="Z130:AP130"/>
    <mergeCell ref="AS130:BB130"/>
    <mergeCell ref="AW119:AW124"/>
    <mergeCell ref="AX119:AX124"/>
    <mergeCell ref="AY119:AY124"/>
    <mergeCell ref="AZ119:AZ124"/>
    <mergeCell ref="BA119:BA124"/>
    <mergeCell ref="A126:F126"/>
    <mergeCell ref="H126:W126"/>
    <mergeCell ref="Z126:AF126"/>
    <mergeCell ref="AS126:BI126"/>
    <mergeCell ref="AQ119:AQ124"/>
    <mergeCell ref="AR119:AR124"/>
    <mergeCell ref="AS119:AS124"/>
    <mergeCell ref="AT119:AT124"/>
    <mergeCell ref="AU119:AU124"/>
    <mergeCell ref="AV119:AV124"/>
    <mergeCell ref="AK119:AK124"/>
    <mergeCell ref="AL119:AL124"/>
    <mergeCell ref="AM119:AM124"/>
    <mergeCell ref="AN119:AN124"/>
    <mergeCell ref="AO119:AO124"/>
    <mergeCell ref="AP119:AP124"/>
    <mergeCell ref="AE119:AE124"/>
    <mergeCell ref="AF119:AF124"/>
    <mergeCell ref="AG119:AG124"/>
    <mergeCell ref="AH119:AH124"/>
    <mergeCell ref="AI119:AI124"/>
    <mergeCell ref="AJ119:AJ124"/>
    <mergeCell ref="Y119:Y124"/>
    <mergeCell ref="Z119:Z124"/>
    <mergeCell ref="AA119:AA124"/>
    <mergeCell ref="AB119:AB124"/>
    <mergeCell ref="AC119:AC124"/>
    <mergeCell ref="AD119:AD124"/>
    <mergeCell ref="S119:S124"/>
    <mergeCell ref="T119:T124"/>
    <mergeCell ref="U119:U124"/>
    <mergeCell ref="V119:V124"/>
    <mergeCell ref="W119:W124"/>
    <mergeCell ref="X119:X124"/>
    <mergeCell ref="M119:M124"/>
    <mergeCell ref="N119:N124"/>
    <mergeCell ref="O119:O124"/>
    <mergeCell ref="P119:P124"/>
    <mergeCell ref="Q119:Q124"/>
    <mergeCell ref="R119:R124"/>
    <mergeCell ref="G119:G124"/>
    <mergeCell ref="H119:H124"/>
    <mergeCell ref="I119:I124"/>
    <mergeCell ref="J119:J124"/>
    <mergeCell ref="K119:K124"/>
    <mergeCell ref="L119:L124"/>
    <mergeCell ref="A119:A124"/>
    <mergeCell ref="B119:B124"/>
    <mergeCell ref="C119:C124"/>
    <mergeCell ref="D119:D124"/>
    <mergeCell ref="E119:E124"/>
    <mergeCell ref="F119:F124"/>
    <mergeCell ref="AW112:AW117"/>
    <mergeCell ref="AX112:AX117"/>
    <mergeCell ref="AY112:AY117"/>
    <mergeCell ref="AZ112:AZ117"/>
    <mergeCell ref="BA112:BA117"/>
    <mergeCell ref="B118:BA118"/>
    <mergeCell ref="AQ112:AQ117"/>
    <mergeCell ref="AR112:AR117"/>
    <mergeCell ref="AS112:AS117"/>
    <mergeCell ref="AT112:AT117"/>
    <mergeCell ref="AU112:AU117"/>
    <mergeCell ref="AV112:AV117"/>
    <mergeCell ref="AK112:AK117"/>
    <mergeCell ref="AL112:AL117"/>
    <mergeCell ref="AM112:AM117"/>
    <mergeCell ref="AN112:AN117"/>
    <mergeCell ref="AO112:AO117"/>
    <mergeCell ref="AP112:AP117"/>
    <mergeCell ref="AE112:AE117"/>
    <mergeCell ref="AF112:AF117"/>
    <mergeCell ref="AG112:AG117"/>
    <mergeCell ref="AH112:AH117"/>
    <mergeCell ref="AI112:AI117"/>
    <mergeCell ref="AJ112:AJ117"/>
    <mergeCell ref="Y112:Y117"/>
    <mergeCell ref="Z112:Z117"/>
    <mergeCell ref="AA112:AA117"/>
    <mergeCell ref="AB112:AB117"/>
    <mergeCell ref="AC112:AC117"/>
    <mergeCell ref="AD112:AD117"/>
    <mergeCell ref="S112:S117"/>
    <mergeCell ref="T112:T117"/>
    <mergeCell ref="U112:U117"/>
    <mergeCell ref="V112:V117"/>
    <mergeCell ref="W112:W117"/>
    <mergeCell ref="X112:X117"/>
    <mergeCell ref="M112:M117"/>
    <mergeCell ref="N112:N117"/>
    <mergeCell ref="O112:O117"/>
    <mergeCell ref="P112:P117"/>
    <mergeCell ref="Q112:Q117"/>
    <mergeCell ref="R112:R117"/>
    <mergeCell ref="G112:G117"/>
    <mergeCell ref="H112:H117"/>
    <mergeCell ref="I112:I117"/>
    <mergeCell ref="J112:J117"/>
    <mergeCell ref="K112:K117"/>
    <mergeCell ref="L112:L117"/>
    <mergeCell ref="A112:A117"/>
    <mergeCell ref="B112:B117"/>
    <mergeCell ref="C112:C117"/>
    <mergeCell ref="D112:D117"/>
    <mergeCell ref="E112:E117"/>
    <mergeCell ref="F112:F117"/>
    <mergeCell ref="AW105:AW110"/>
    <mergeCell ref="AX105:AX110"/>
    <mergeCell ref="AY105:AY110"/>
    <mergeCell ref="AZ105:AZ110"/>
    <mergeCell ref="BA105:BA110"/>
    <mergeCell ref="B111:BA111"/>
    <mergeCell ref="AQ105:AQ110"/>
    <mergeCell ref="AR105:AR110"/>
    <mergeCell ref="AS105:AS110"/>
    <mergeCell ref="AT105:AT110"/>
    <mergeCell ref="AU105:AU110"/>
    <mergeCell ref="AV105:AV110"/>
    <mergeCell ref="AK105:AK110"/>
    <mergeCell ref="AL105:AL110"/>
    <mergeCell ref="AM105:AM110"/>
    <mergeCell ref="AN105:AN110"/>
    <mergeCell ref="AO105:AO110"/>
    <mergeCell ref="AP105:AP110"/>
    <mergeCell ref="AE105:AE110"/>
    <mergeCell ref="AF105:AF110"/>
    <mergeCell ref="AG105:AG110"/>
    <mergeCell ref="AH105:AH110"/>
    <mergeCell ref="AI105:AI110"/>
    <mergeCell ref="AJ105:AJ110"/>
    <mergeCell ref="Y105:Y110"/>
    <mergeCell ref="Z105:Z110"/>
    <mergeCell ref="AA105:AA110"/>
    <mergeCell ref="AB105:AB110"/>
    <mergeCell ref="AC105:AC110"/>
    <mergeCell ref="AD105:AD110"/>
    <mergeCell ref="S105:S110"/>
    <mergeCell ref="T105:T110"/>
    <mergeCell ref="U105:U110"/>
    <mergeCell ref="V105:V110"/>
    <mergeCell ref="W105:W110"/>
    <mergeCell ref="X105:X110"/>
    <mergeCell ref="M105:M110"/>
    <mergeCell ref="N105:N110"/>
    <mergeCell ref="O105:O110"/>
    <mergeCell ref="P105:P110"/>
    <mergeCell ref="Q105:Q110"/>
    <mergeCell ref="R105:R110"/>
    <mergeCell ref="G105:G110"/>
    <mergeCell ref="H105:H110"/>
    <mergeCell ref="I105:I110"/>
    <mergeCell ref="J105:J110"/>
    <mergeCell ref="K105:K110"/>
    <mergeCell ref="L105:L110"/>
    <mergeCell ref="A105:A110"/>
    <mergeCell ref="B105:B110"/>
    <mergeCell ref="C105:C110"/>
    <mergeCell ref="D105:D110"/>
    <mergeCell ref="E105:E110"/>
    <mergeCell ref="F105:F110"/>
    <mergeCell ref="AW98:AW103"/>
    <mergeCell ref="AX98:AX103"/>
    <mergeCell ref="AY98:AY103"/>
    <mergeCell ref="AZ98:AZ103"/>
    <mergeCell ref="BA98:BA103"/>
    <mergeCell ref="B104:BA104"/>
    <mergeCell ref="AQ98:AQ103"/>
    <mergeCell ref="AR98:AR103"/>
    <mergeCell ref="AS98:AS103"/>
    <mergeCell ref="AT98:AT103"/>
    <mergeCell ref="AU98:AU103"/>
    <mergeCell ref="AV98:AV103"/>
    <mergeCell ref="AK98:AK103"/>
    <mergeCell ref="AL98:AL103"/>
    <mergeCell ref="AM98:AM103"/>
    <mergeCell ref="AN98:AN103"/>
    <mergeCell ref="AO98:AO103"/>
    <mergeCell ref="AP98:AP103"/>
    <mergeCell ref="AE98:AE103"/>
    <mergeCell ref="AF98:AF103"/>
    <mergeCell ref="AG98:AG103"/>
    <mergeCell ref="AH98:AH103"/>
    <mergeCell ref="AI98:AI103"/>
    <mergeCell ref="AJ98:AJ103"/>
    <mergeCell ref="Y98:Y103"/>
    <mergeCell ref="Z98:Z103"/>
    <mergeCell ref="AA98:AA103"/>
    <mergeCell ref="AB98:AB103"/>
    <mergeCell ref="AC98:AC103"/>
    <mergeCell ref="AD98:AD103"/>
    <mergeCell ref="S98:S103"/>
    <mergeCell ref="T98:T103"/>
    <mergeCell ref="U98:U103"/>
    <mergeCell ref="V98:V103"/>
    <mergeCell ref="W98:W103"/>
    <mergeCell ref="X98:X103"/>
    <mergeCell ref="M98:M103"/>
    <mergeCell ref="N98:N103"/>
    <mergeCell ref="O98:O103"/>
    <mergeCell ref="P98:P103"/>
    <mergeCell ref="Q98:Q103"/>
    <mergeCell ref="R98:R103"/>
    <mergeCell ref="G98:G103"/>
    <mergeCell ref="H98:H103"/>
    <mergeCell ref="I98:I103"/>
    <mergeCell ref="J98:J103"/>
    <mergeCell ref="K98:K103"/>
    <mergeCell ref="L98:L103"/>
    <mergeCell ref="A98:A103"/>
    <mergeCell ref="B98:B103"/>
    <mergeCell ref="C98:C103"/>
    <mergeCell ref="D98:D103"/>
    <mergeCell ref="E98:E103"/>
    <mergeCell ref="F98:F103"/>
    <mergeCell ref="AW91:AW96"/>
    <mergeCell ref="AX91:AX96"/>
    <mergeCell ref="AY91:AY96"/>
    <mergeCell ref="AZ91:AZ96"/>
    <mergeCell ref="BA91:BA96"/>
    <mergeCell ref="B97:BA97"/>
    <mergeCell ref="AQ91:AQ96"/>
    <mergeCell ref="AR91:AR96"/>
    <mergeCell ref="AS91:AS96"/>
    <mergeCell ref="AT91:AT96"/>
    <mergeCell ref="AU91:AU96"/>
    <mergeCell ref="AV91:AV96"/>
    <mergeCell ref="AK91:AK96"/>
    <mergeCell ref="AL91:AL96"/>
    <mergeCell ref="AM91:AM96"/>
    <mergeCell ref="AN91:AN96"/>
    <mergeCell ref="AO91:AO96"/>
    <mergeCell ref="AP91:AP96"/>
    <mergeCell ref="AE91:AE96"/>
    <mergeCell ref="AF91:AF96"/>
    <mergeCell ref="AG91:AG96"/>
    <mergeCell ref="AH91:AH96"/>
    <mergeCell ref="AI91:AI96"/>
    <mergeCell ref="AJ91:AJ96"/>
    <mergeCell ref="Y91:Y96"/>
    <mergeCell ref="Z91:Z96"/>
    <mergeCell ref="AA91:AA96"/>
    <mergeCell ref="AB91:AB96"/>
    <mergeCell ref="AC91:AC96"/>
    <mergeCell ref="AD91:AD96"/>
    <mergeCell ref="S91:S96"/>
    <mergeCell ref="T91:T96"/>
    <mergeCell ref="U91:U96"/>
    <mergeCell ref="V91:V96"/>
    <mergeCell ref="W91:W96"/>
    <mergeCell ref="X91:X96"/>
    <mergeCell ref="M91:M96"/>
    <mergeCell ref="N91:N96"/>
    <mergeCell ref="O91:O96"/>
    <mergeCell ref="P91:P96"/>
    <mergeCell ref="Q91:Q96"/>
    <mergeCell ref="R91:R96"/>
    <mergeCell ref="G91:G96"/>
    <mergeCell ref="H91:H96"/>
    <mergeCell ref="I91:I96"/>
    <mergeCell ref="J91:J96"/>
    <mergeCell ref="K91:K96"/>
    <mergeCell ref="L91:L96"/>
    <mergeCell ref="A91:A96"/>
    <mergeCell ref="B91:B96"/>
    <mergeCell ref="C91:C96"/>
    <mergeCell ref="D91:D96"/>
    <mergeCell ref="E91:E96"/>
    <mergeCell ref="F91:F96"/>
    <mergeCell ref="AW84:AW89"/>
    <mergeCell ref="AX84:AX89"/>
    <mergeCell ref="AY84:AY89"/>
    <mergeCell ref="AZ84:AZ89"/>
    <mergeCell ref="BA84:BA89"/>
    <mergeCell ref="B90:BA90"/>
    <mergeCell ref="AQ84:AQ89"/>
    <mergeCell ref="AR84:AR89"/>
    <mergeCell ref="AS84:AS89"/>
    <mergeCell ref="AT84:AT89"/>
    <mergeCell ref="AU84:AU89"/>
    <mergeCell ref="AV84:AV89"/>
    <mergeCell ref="AK84:AK89"/>
    <mergeCell ref="AL84:AL89"/>
    <mergeCell ref="AM84:AM89"/>
    <mergeCell ref="AN84:AN89"/>
    <mergeCell ref="AO84:AO89"/>
    <mergeCell ref="AP84:AP89"/>
    <mergeCell ref="AE84:AE89"/>
    <mergeCell ref="AF84:AF89"/>
    <mergeCell ref="AG84:AG89"/>
    <mergeCell ref="AH84:AH89"/>
    <mergeCell ref="AI84:AI89"/>
    <mergeCell ref="AJ84:AJ89"/>
    <mergeCell ref="Y84:Y89"/>
    <mergeCell ref="Z84:Z89"/>
    <mergeCell ref="AA84:AA89"/>
    <mergeCell ref="AB84:AB89"/>
    <mergeCell ref="AC84:AC89"/>
    <mergeCell ref="AD84:AD89"/>
    <mergeCell ref="S84:S89"/>
    <mergeCell ref="T84:T89"/>
    <mergeCell ref="U84:U89"/>
    <mergeCell ref="V84:V89"/>
    <mergeCell ref="W84:W89"/>
    <mergeCell ref="X84:X89"/>
    <mergeCell ref="M84:M89"/>
    <mergeCell ref="N84:N89"/>
    <mergeCell ref="O84:O89"/>
    <mergeCell ref="P84:P89"/>
    <mergeCell ref="Q84:Q89"/>
    <mergeCell ref="R84:R89"/>
    <mergeCell ref="G84:G89"/>
    <mergeCell ref="H84:H89"/>
    <mergeCell ref="I84:I89"/>
    <mergeCell ref="J84:J89"/>
    <mergeCell ref="K84:K89"/>
    <mergeCell ref="L84:L89"/>
    <mergeCell ref="A84:A89"/>
    <mergeCell ref="B84:B89"/>
    <mergeCell ref="C84:C89"/>
    <mergeCell ref="D84:D89"/>
    <mergeCell ref="E84:E89"/>
    <mergeCell ref="F84:F89"/>
    <mergeCell ref="AW77:AW82"/>
    <mergeCell ref="AX77:AX82"/>
    <mergeCell ref="AY77:AY82"/>
    <mergeCell ref="AZ77:AZ82"/>
    <mergeCell ref="BA77:BA82"/>
    <mergeCell ref="B83:BA83"/>
    <mergeCell ref="AQ77:AQ82"/>
    <mergeCell ref="AR77:AR82"/>
    <mergeCell ref="AS77:AS82"/>
    <mergeCell ref="AT77:AT82"/>
    <mergeCell ref="AU77:AU82"/>
    <mergeCell ref="AV77:AV82"/>
    <mergeCell ref="AK77:AK82"/>
    <mergeCell ref="AL77:AL82"/>
    <mergeCell ref="AM77:AM82"/>
    <mergeCell ref="AN77:AN82"/>
    <mergeCell ref="AO77:AO82"/>
    <mergeCell ref="AP77:AP82"/>
    <mergeCell ref="AE77:AE82"/>
    <mergeCell ref="AF77:AF82"/>
    <mergeCell ref="AG77:AG82"/>
    <mergeCell ref="AH77:AH82"/>
    <mergeCell ref="AI77:AI82"/>
    <mergeCell ref="AJ77:AJ82"/>
    <mergeCell ref="Y77:Y82"/>
    <mergeCell ref="Z77:Z82"/>
    <mergeCell ref="AA77:AA82"/>
    <mergeCell ref="AB77:AB82"/>
    <mergeCell ref="AC77:AC82"/>
    <mergeCell ref="AD77:AD82"/>
    <mergeCell ref="S77:S82"/>
    <mergeCell ref="T77:T82"/>
    <mergeCell ref="U77:U82"/>
    <mergeCell ref="V77:V82"/>
    <mergeCell ref="W77:W82"/>
    <mergeCell ref="X77:X82"/>
    <mergeCell ref="M77:M82"/>
    <mergeCell ref="N77:N82"/>
    <mergeCell ref="O77:O82"/>
    <mergeCell ref="P77:P82"/>
    <mergeCell ref="Q77:Q82"/>
    <mergeCell ref="R77:R82"/>
    <mergeCell ref="G77:G82"/>
    <mergeCell ref="H77:H82"/>
    <mergeCell ref="I77:I82"/>
    <mergeCell ref="J77:J82"/>
    <mergeCell ref="K77:K82"/>
    <mergeCell ref="L77:L82"/>
    <mergeCell ref="A77:A82"/>
    <mergeCell ref="B77:B82"/>
    <mergeCell ref="C77:C82"/>
    <mergeCell ref="D77:D82"/>
    <mergeCell ref="E77:E82"/>
    <mergeCell ref="F77:F82"/>
    <mergeCell ref="AW70:AW75"/>
    <mergeCell ref="AX70:AX75"/>
    <mergeCell ref="AY70:AY75"/>
    <mergeCell ref="AZ70:AZ75"/>
    <mergeCell ref="BA70:BA75"/>
    <mergeCell ref="B76:BA76"/>
    <mergeCell ref="AQ70:AQ75"/>
    <mergeCell ref="AR70:AR75"/>
    <mergeCell ref="AS70:AS75"/>
    <mergeCell ref="AT70:AT75"/>
    <mergeCell ref="AU70:AU75"/>
    <mergeCell ref="AV70:AV75"/>
    <mergeCell ref="AK70:AK75"/>
    <mergeCell ref="AL70:AL75"/>
    <mergeCell ref="AM70:AM75"/>
    <mergeCell ref="AN70:AN75"/>
    <mergeCell ref="AO70:AO75"/>
    <mergeCell ref="AP70:AP75"/>
    <mergeCell ref="AE70:AE75"/>
    <mergeCell ref="AF70:AF75"/>
    <mergeCell ref="AG70:AG75"/>
    <mergeCell ref="AH70:AH75"/>
    <mergeCell ref="AI70:AI75"/>
    <mergeCell ref="AJ70:AJ75"/>
    <mergeCell ref="Y70:Y75"/>
    <mergeCell ref="Z70:Z75"/>
    <mergeCell ref="AA70:AA75"/>
    <mergeCell ref="AB70:AB75"/>
    <mergeCell ref="AC70:AC75"/>
    <mergeCell ref="AD70:AD75"/>
    <mergeCell ref="S70:S75"/>
    <mergeCell ref="T70:T75"/>
    <mergeCell ref="U70:U75"/>
    <mergeCell ref="V70:V75"/>
    <mergeCell ref="W70:W75"/>
    <mergeCell ref="X70:X75"/>
    <mergeCell ref="M70:M75"/>
    <mergeCell ref="N70:N75"/>
    <mergeCell ref="O70:O75"/>
    <mergeCell ref="P70:P75"/>
    <mergeCell ref="Q70:Q75"/>
    <mergeCell ref="R70:R75"/>
    <mergeCell ref="G70:G75"/>
    <mergeCell ref="H70:H75"/>
    <mergeCell ref="I70:I75"/>
    <mergeCell ref="J70:J75"/>
    <mergeCell ref="K70:K75"/>
    <mergeCell ref="L70:L75"/>
    <mergeCell ref="A70:A75"/>
    <mergeCell ref="B70:B75"/>
    <mergeCell ref="C70:C75"/>
    <mergeCell ref="D70:D75"/>
    <mergeCell ref="E70:E75"/>
    <mergeCell ref="F70:F75"/>
    <mergeCell ref="AW63:AW68"/>
    <mergeCell ref="AX63:AX68"/>
    <mergeCell ref="AY63:AY68"/>
    <mergeCell ref="AZ63:AZ68"/>
    <mergeCell ref="BA63:BA68"/>
    <mergeCell ref="B69:BA69"/>
    <mergeCell ref="AQ63:AQ68"/>
    <mergeCell ref="AR63:AR68"/>
    <mergeCell ref="AS63:AS68"/>
    <mergeCell ref="AT63:AT68"/>
    <mergeCell ref="AU63:AU68"/>
    <mergeCell ref="AV63:AV68"/>
    <mergeCell ref="AK63:AK68"/>
    <mergeCell ref="AL63:AL68"/>
    <mergeCell ref="AM63:AM68"/>
    <mergeCell ref="AN63:AN68"/>
    <mergeCell ref="AO63:AO68"/>
    <mergeCell ref="AP63:AP68"/>
    <mergeCell ref="AE63:AE68"/>
    <mergeCell ref="AF63:AF68"/>
    <mergeCell ref="AG63:AG68"/>
    <mergeCell ref="AH63:AH68"/>
    <mergeCell ref="AI63:AI68"/>
    <mergeCell ref="AJ63:AJ68"/>
    <mergeCell ref="Y63:Y68"/>
    <mergeCell ref="Z63:Z68"/>
    <mergeCell ref="AA63:AA68"/>
    <mergeCell ref="AB63:AB68"/>
    <mergeCell ref="AC63:AC68"/>
    <mergeCell ref="AD63:AD68"/>
    <mergeCell ref="S63:S68"/>
    <mergeCell ref="T63:T68"/>
    <mergeCell ref="U63:U68"/>
    <mergeCell ref="V63:V68"/>
    <mergeCell ref="W63:W68"/>
    <mergeCell ref="X63:X68"/>
    <mergeCell ref="M63:M68"/>
    <mergeCell ref="N63:N68"/>
    <mergeCell ref="O63:O68"/>
    <mergeCell ref="P63:P68"/>
    <mergeCell ref="Q63:Q68"/>
    <mergeCell ref="R63:R68"/>
    <mergeCell ref="G63:G68"/>
    <mergeCell ref="H63:H68"/>
    <mergeCell ref="I63:I68"/>
    <mergeCell ref="J63:J68"/>
    <mergeCell ref="K63:K68"/>
    <mergeCell ref="L63:L68"/>
    <mergeCell ref="A63:A68"/>
    <mergeCell ref="B63:B68"/>
    <mergeCell ref="C63:C68"/>
    <mergeCell ref="D63:D68"/>
    <mergeCell ref="E63:E68"/>
    <mergeCell ref="F63:F68"/>
    <mergeCell ref="AW56:AW61"/>
    <mergeCell ref="AX56:AX61"/>
    <mergeCell ref="AY56:AY61"/>
    <mergeCell ref="AZ56:AZ61"/>
    <mergeCell ref="BA56:BA61"/>
    <mergeCell ref="B62:BA62"/>
    <mergeCell ref="AQ56:AQ61"/>
    <mergeCell ref="AR56:AR61"/>
    <mergeCell ref="AS56:AS61"/>
    <mergeCell ref="AT56:AT61"/>
    <mergeCell ref="AU56:AU61"/>
    <mergeCell ref="AV56:AV61"/>
    <mergeCell ref="AK56:AK61"/>
    <mergeCell ref="AL56:AL61"/>
    <mergeCell ref="AM56:AM61"/>
    <mergeCell ref="AN56:AN61"/>
    <mergeCell ref="AO56:AO61"/>
    <mergeCell ref="AP56:AP61"/>
    <mergeCell ref="AE56:AE61"/>
    <mergeCell ref="AF56:AF61"/>
    <mergeCell ref="AG56:AG61"/>
    <mergeCell ref="AH56:AH61"/>
    <mergeCell ref="AI56:AI61"/>
    <mergeCell ref="AJ56:AJ61"/>
    <mergeCell ref="Y56:Y61"/>
    <mergeCell ref="Z56:Z61"/>
    <mergeCell ref="AA56:AA61"/>
    <mergeCell ref="AB56:AB61"/>
    <mergeCell ref="AC56:AC61"/>
    <mergeCell ref="AD56:AD61"/>
    <mergeCell ref="S56:S61"/>
    <mergeCell ref="T56:T61"/>
    <mergeCell ref="U56:U61"/>
    <mergeCell ref="V56:V61"/>
    <mergeCell ref="W56:W61"/>
    <mergeCell ref="X56:X61"/>
    <mergeCell ref="M56:M61"/>
    <mergeCell ref="N56:N61"/>
    <mergeCell ref="O56:O61"/>
    <mergeCell ref="P56:P61"/>
    <mergeCell ref="Q56:Q61"/>
    <mergeCell ref="R56:R61"/>
    <mergeCell ref="G56:G61"/>
    <mergeCell ref="H56:H61"/>
    <mergeCell ref="I56:I61"/>
    <mergeCell ref="J56:J61"/>
    <mergeCell ref="K56:K61"/>
    <mergeCell ref="L56:L61"/>
    <mergeCell ref="A56:A61"/>
    <mergeCell ref="B56:B61"/>
    <mergeCell ref="C56:C61"/>
    <mergeCell ref="D56:D61"/>
    <mergeCell ref="E56:E61"/>
    <mergeCell ref="F56:F61"/>
    <mergeCell ref="AW49:AW54"/>
    <mergeCell ref="AX49:AX54"/>
    <mergeCell ref="AY49:AY54"/>
    <mergeCell ref="AZ49:AZ54"/>
    <mergeCell ref="BA49:BA54"/>
    <mergeCell ref="B55:BA55"/>
    <mergeCell ref="AQ49:AQ54"/>
    <mergeCell ref="AR49:AR54"/>
    <mergeCell ref="AS49:AS54"/>
    <mergeCell ref="AT49:AT54"/>
    <mergeCell ref="AU49:AU54"/>
    <mergeCell ref="AV49:AV54"/>
    <mergeCell ref="AK49:AK54"/>
    <mergeCell ref="AL49:AL54"/>
    <mergeCell ref="AM49:AM54"/>
    <mergeCell ref="AN49:AN54"/>
    <mergeCell ref="AO49:AO54"/>
    <mergeCell ref="AP49:AP54"/>
    <mergeCell ref="AE49:AE54"/>
    <mergeCell ref="AF49:AF54"/>
    <mergeCell ref="AG49:AG54"/>
    <mergeCell ref="AH49:AH54"/>
    <mergeCell ref="AI49:AI54"/>
    <mergeCell ref="AJ49:AJ54"/>
    <mergeCell ref="Y49:Y54"/>
    <mergeCell ref="Z49:Z54"/>
    <mergeCell ref="AA49:AA54"/>
    <mergeCell ref="AB49:AB54"/>
    <mergeCell ref="AC49:AC54"/>
    <mergeCell ref="AD49:AD54"/>
    <mergeCell ref="S49:S54"/>
    <mergeCell ref="T49:T54"/>
    <mergeCell ref="U49:U54"/>
    <mergeCell ref="V49:V54"/>
    <mergeCell ref="W49:W54"/>
    <mergeCell ref="X49:X54"/>
    <mergeCell ref="M49:M54"/>
    <mergeCell ref="N49:N54"/>
    <mergeCell ref="O49:O54"/>
    <mergeCell ref="P49:P54"/>
    <mergeCell ref="Q49:Q54"/>
    <mergeCell ref="R49:R54"/>
    <mergeCell ref="G49:G54"/>
    <mergeCell ref="H49:H54"/>
    <mergeCell ref="I49:I54"/>
    <mergeCell ref="J49:J54"/>
    <mergeCell ref="K49:K54"/>
    <mergeCell ref="L49:L54"/>
    <mergeCell ref="A49:A54"/>
    <mergeCell ref="B49:B54"/>
    <mergeCell ref="C49:C54"/>
    <mergeCell ref="D49:D54"/>
    <mergeCell ref="E49:E54"/>
    <mergeCell ref="F49:F54"/>
    <mergeCell ref="AW46:AW47"/>
    <mergeCell ref="AX46:AX47"/>
    <mergeCell ref="AY46:AY47"/>
    <mergeCell ref="AZ46:AZ47"/>
    <mergeCell ref="BA46:BA47"/>
    <mergeCell ref="B48:BA48"/>
    <mergeCell ref="AQ46:AQ47"/>
    <mergeCell ref="AR46:AR47"/>
    <mergeCell ref="AS46:AS47"/>
    <mergeCell ref="AT46:AT47"/>
    <mergeCell ref="AU46:AU47"/>
    <mergeCell ref="AV46:AV47"/>
    <mergeCell ref="AK46:AK47"/>
    <mergeCell ref="AL46:AL47"/>
    <mergeCell ref="AM46:AM47"/>
    <mergeCell ref="AN46:AN47"/>
    <mergeCell ref="AO46:AO47"/>
    <mergeCell ref="AP46:AP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AV43:AV44"/>
    <mergeCell ref="AW43:AW44"/>
    <mergeCell ref="AX43:AX44"/>
    <mergeCell ref="AY43:AY44"/>
    <mergeCell ref="AZ43:AZ44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BA43:BA44"/>
    <mergeCell ref="AP43:AP44"/>
    <mergeCell ref="AQ43:AQ44"/>
    <mergeCell ref="AR43:AR44"/>
    <mergeCell ref="AS43:AS44"/>
    <mergeCell ref="AT43:AT44"/>
    <mergeCell ref="AU43:AU44"/>
    <mergeCell ref="AJ43:AJ44"/>
    <mergeCell ref="AK43:AK44"/>
    <mergeCell ref="AL43:AL44"/>
    <mergeCell ref="AM43:AM44"/>
    <mergeCell ref="AN43:AN44"/>
    <mergeCell ref="AO43:AO44"/>
    <mergeCell ref="AD43:AD44"/>
    <mergeCell ref="AE43:AE44"/>
    <mergeCell ref="AF43:AF44"/>
    <mergeCell ref="AG43:AG44"/>
    <mergeCell ref="AH43:AH44"/>
    <mergeCell ref="AI43:AI44"/>
    <mergeCell ref="O43:O44"/>
    <mergeCell ref="P43:P44"/>
    <mergeCell ref="Q43:Q44"/>
    <mergeCell ref="F43:F44"/>
    <mergeCell ref="G43:G44"/>
    <mergeCell ref="H43:H44"/>
    <mergeCell ref="I43:I44"/>
    <mergeCell ref="J43:J44"/>
    <mergeCell ref="K43:K44"/>
    <mergeCell ref="AW40:AW41"/>
    <mergeCell ref="AX40:AX41"/>
    <mergeCell ref="AY40:AY41"/>
    <mergeCell ref="AZ40:AZ41"/>
    <mergeCell ref="BA40:BA41"/>
    <mergeCell ref="A43:A44"/>
    <mergeCell ref="B43:B44"/>
    <mergeCell ref="C43:C44"/>
    <mergeCell ref="D43:D44"/>
    <mergeCell ref="E43:E44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AV37:AV38"/>
    <mergeCell ref="AW37:AW38"/>
    <mergeCell ref="AX37:AX38"/>
    <mergeCell ref="AY37:AY38"/>
    <mergeCell ref="AZ37:AZ38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A34:A35"/>
    <mergeCell ref="B34:B35"/>
    <mergeCell ref="C34:C35"/>
    <mergeCell ref="D34:D35"/>
    <mergeCell ref="E34:E35"/>
    <mergeCell ref="F34:F35"/>
    <mergeCell ref="AV31:AV32"/>
    <mergeCell ref="AW31:AW32"/>
    <mergeCell ref="AX31:AX32"/>
    <mergeCell ref="AY31:AY32"/>
    <mergeCell ref="AZ31:AZ32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AW25:AW26"/>
    <mergeCell ref="AX25:AX26"/>
    <mergeCell ref="AY25:AY26"/>
    <mergeCell ref="AZ25:AZ26"/>
    <mergeCell ref="BA25:BA26"/>
    <mergeCell ref="B27:BA27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W22:AW23"/>
    <mergeCell ref="AX22:AX23"/>
    <mergeCell ref="AY22:AY23"/>
    <mergeCell ref="AZ22:AZ23"/>
    <mergeCell ref="BA22:BA23"/>
    <mergeCell ref="B24:BA24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W19:AW20"/>
    <mergeCell ref="AX19:AX20"/>
    <mergeCell ref="AY19:AY20"/>
    <mergeCell ref="AZ19:AZ20"/>
    <mergeCell ref="BA19:BA20"/>
    <mergeCell ref="B21:BA21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1:Q11"/>
    <mergeCell ref="A12:A14"/>
    <mergeCell ref="B12:E12"/>
    <mergeCell ref="F12:F13"/>
    <mergeCell ref="G12:I12"/>
    <mergeCell ref="J12:J13"/>
    <mergeCell ref="K12:M12"/>
    <mergeCell ref="O12:R12"/>
    <mergeCell ref="AT12:AV12"/>
    <mergeCell ref="AW12:AW13"/>
    <mergeCell ref="AX12:BA12"/>
    <mergeCell ref="B15:BA15"/>
    <mergeCell ref="A16:A17"/>
    <mergeCell ref="B16:B17"/>
    <mergeCell ref="C16:C17"/>
    <mergeCell ref="D16:D17"/>
    <mergeCell ref="E16:E17"/>
    <mergeCell ref="F16:F17"/>
    <mergeCell ref="AF12:AF13"/>
    <mergeCell ref="AG12:AI12"/>
    <mergeCell ref="AJ12:AJ13"/>
    <mergeCell ref="AK12:AN12"/>
    <mergeCell ref="AO12:AR12"/>
    <mergeCell ref="AS12:AS13"/>
    <mergeCell ref="S12:S13"/>
    <mergeCell ref="T12:V12"/>
    <mergeCell ref="W12:W13"/>
    <mergeCell ref="X12:Z12"/>
    <mergeCell ref="AA12:AA13"/>
    <mergeCell ref="AB12:AE12"/>
    <mergeCell ref="AA16:AA17"/>
    <mergeCell ref="AB16:AB17"/>
  </mergeCells>
  <pageMargins left="0.25" right="0.25" top="0.75" bottom="0.75" header="0.3" footer="0.3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27" zoomScale="70" zoomScaleNormal="70" zoomScaleSheetLayoutView="84" workbookViewId="0">
      <selection sqref="A1:V65"/>
    </sheetView>
  </sheetViews>
  <sheetFormatPr defaultColWidth="9.140625" defaultRowHeight="12" x14ac:dyDescent="0.2"/>
  <cols>
    <col min="1" max="1" width="12.28515625" style="2" customWidth="1"/>
    <col min="2" max="2" width="60.140625" style="2" customWidth="1"/>
    <col min="3" max="3" width="4.140625" style="2" customWidth="1"/>
    <col min="4" max="6" width="3.85546875" style="2" customWidth="1"/>
    <col min="7" max="7" width="3.42578125" style="2" customWidth="1"/>
    <col min="8" max="8" width="7.28515625" style="3" customWidth="1"/>
    <col min="9" max="9" width="7.42578125" style="3" customWidth="1"/>
    <col min="10" max="10" width="6.85546875" style="10" customWidth="1"/>
    <col min="11" max="11" width="6" style="3" customWidth="1"/>
    <col min="12" max="12" width="7.5703125" style="3" customWidth="1"/>
    <col min="13" max="13" width="8.28515625" style="3" customWidth="1"/>
    <col min="14" max="14" width="5.5703125" style="3" customWidth="1"/>
    <col min="15" max="15" width="7.28515625" style="3" customWidth="1"/>
    <col min="16" max="16" width="5.85546875" style="3" customWidth="1"/>
    <col min="17" max="18" width="6.85546875" style="3" customWidth="1"/>
    <col min="19" max="19" width="6.5703125" style="3" customWidth="1"/>
    <col min="20" max="21" width="6.42578125" style="3" customWidth="1"/>
    <col min="22" max="22" width="6.85546875" style="3" customWidth="1"/>
    <col min="23" max="16384" width="9.140625" style="2"/>
  </cols>
  <sheetData>
    <row r="1" spans="1:26" ht="24" customHeight="1" thickBot="1" x14ac:dyDescent="0.25">
      <c r="A1" s="601" t="s">
        <v>62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</row>
    <row r="2" spans="1:26" s="4" customFormat="1" ht="27.75" customHeight="1" thickBot="1" x14ac:dyDescent="0.25">
      <c r="A2" s="602" t="s">
        <v>0</v>
      </c>
      <c r="B2" s="604" t="s">
        <v>5</v>
      </c>
      <c r="C2" s="613" t="s">
        <v>258</v>
      </c>
      <c r="D2" s="614"/>
      <c r="E2" s="614"/>
      <c r="F2" s="614"/>
      <c r="G2" s="615"/>
      <c r="H2" s="611" t="s">
        <v>264</v>
      </c>
      <c r="I2" s="613" t="s">
        <v>265</v>
      </c>
      <c r="J2" s="614"/>
      <c r="K2" s="614"/>
      <c r="L2" s="614"/>
      <c r="M2" s="614"/>
      <c r="N2" s="614"/>
      <c r="O2" s="614"/>
      <c r="P2" s="615"/>
      <c r="Q2" s="617" t="s">
        <v>275</v>
      </c>
      <c r="R2" s="618"/>
      <c r="S2" s="619"/>
      <c r="T2" s="619"/>
      <c r="U2" s="619"/>
      <c r="V2" s="620"/>
    </row>
    <row r="3" spans="1:26" s="4" customFormat="1" ht="25.5" customHeight="1" thickBot="1" x14ac:dyDescent="0.25">
      <c r="A3" s="603"/>
      <c r="B3" s="605"/>
      <c r="C3" s="611" t="s">
        <v>259</v>
      </c>
      <c r="D3" s="611" t="s">
        <v>260</v>
      </c>
      <c r="E3" s="611" t="s">
        <v>261</v>
      </c>
      <c r="F3" s="611" t="s">
        <v>262</v>
      </c>
      <c r="G3" s="611" t="s">
        <v>263</v>
      </c>
      <c r="H3" s="608"/>
      <c r="I3" s="608" t="s">
        <v>266</v>
      </c>
      <c r="J3" s="631" t="s">
        <v>272</v>
      </c>
      <c r="K3" s="632"/>
      <c r="L3" s="632"/>
      <c r="M3" s="632"/>
      <c r="N3" s="632"/>
      <c r="O3" s="633"/>
      <c r="P3" s="611" t="s">
        <v>209</v>
      </c>
      <c r="Q3" s="621"/>
      <c r="R3" s="622"/>
      <c r="S3" s="623"/>
      <c r="T3" s="623"/>
      <c r="U3" s="623"/>
      <c r="V3" s="624"/>
    </row>
    <row r="4" spans="1:26" s="4" customFormat="1" ht="22.5" customHeight="1" thickBot="1" x14ac:dyDescent="0.25">
      <c r="A4" s="603"/>
      <c r="B4" s="605"/>
      <c r="C4" s="608"/>
      <c r="D4" s="608"/>
      <c r="E4" s="608"/>
      <c r="F4" s="608"/>
      <c r="G4" s="608"/>
      <c r="H4" s="608"/>
      <c r="I4" s="609"/>
      <c r="J4" s="611" t="s">
        <v>267</v>
      </c>
      <c r="K4" s="634" t="s">
        <v>273</v>
      </c>
      <c r="L4" s="635"/>
      <c r="M4" s="636"/>
      <c r="N4" s="613" t="s">
        <v>274</v>
      </c>
      <c r="O4" s="615"/>
      <c r="P4" s="608"/>
      <c r="Q4" s="606" t="s">
        <v>1</v>
      </c>
      <c r="R4" s="616"/>
      <c r="S4" s="606" t="s">
        <v>4</v>
      </c>
      <c r="T4" s="607"/>
      <c r="U4" s="606" t="s">
        <v>2</v>
      </c>
      <c r="V4" s="607"/>
    </row>
    <row r="5" spans="1:26" s="4" customFormat="1" ht="28.5" customHeight="1" thickBot="1" x14ac:dyDescent="0.25">
      <c r="A5" s="603"/>
      <c r="B5" s="605"/>
      <c r="C5" s="608"/>
      <c r="D5" s="608"/>
      <c r="E5" s="608"/>
      <c r="F5" s="608"/>
      <c r="G5" s="608"/>
      <c r="H5" s="608"/>
      <c r="I5" s="609"/>
      <c r="J5" s="608"/>
      <c r="K5" s="625" t="s">
        <v>268</v>
      </c>
      <c r="L5" s="628" t="s">
        <v>269</v>
      </c>
      <c r="M5" s="637" t="s">
        <v>281</v>
      </c>
      <c r="N5" s="611" t="s">
        <v>270</v>
      </c>
      <c r="O5" s="611" t="s">
        <v>271</v>
      </c>
      <c r="P5" s="608"/>
      <c r="Q5" s="26" t="s">
        <v>24</v>
      </c>
      <c r="R5" s="29" t="s">
        <v>25</v>
      </c>
      <c r="S5" s="26" t="s">
        <v>26</v>
      </c>
      <c r="T5" s="27" t="s">
        <v>27</v>
      </c>
      <c r="U5" s="26" t="s">
        <v>28</v>
      </c>
      <c r="V5" s="27" t="s">
        <v>29</v>
      </c>
    </row>
    <row r="6" spans="1:26" s="4" customFormat="1" ht="28.5" customHeight="1" x14ac:dyDescent="0.2">
      <c r="A6" s="603"/>
      <c r="B6" s="605"/>
      <c r="C6" s="608"/>
      <c r="D6" s="608"/>
      <c r="E6" s="608"/>
      <c r="F6" s="608"/>
      <c r="G6" s="608"/>
      <c r="H6" s="608"/>
      <c r="I6" s="609"/>
      <c r="J6" s="608"/>
      <c r="K6" s="626"/>
      <c r="L6" s="629"/>
      <c r="M6" s="638"/>
      <c r="N6" s="608"/>
      <c r="O6" s="608"/>
      <c r="P6" s="608"/>
      <c r="Q6" s="110">
        <v>17</v>
      </c>
      <c r="R6" s="121" t="s">
        <v>286</v>
      </c>
      <c r="S6" s="130" t="s">
        <v>303</v>
      </c>
      <c r="T6" s="131" t="s">
        <v>304</v>
      </c>
      <c r="U6" s="130" t="s">
        <v>302</v>
      </c>
      <c r="V6" s="131" t="s">
        <v>295</v>
      </c>
    </row>
    <row r="7" spans="1:26" s="4" customFormat="1" ht="102" customHeight="1" thickBot="1" x14ac:dyDescent="0.25">
      <c r="A7" s="603"/>
      <c r="B7" s="605"/>
      <c r="C7" s="612"/>
      <c r="D7" s="612"/>
      <c r="E7" s="612"/>
      <c r="F7" s="612"/>
      <c r="G7" s="612"/>
      <c r="H7" s="612"/>
      <c r="I7" s="610"/>
      <c r="J7" s="612"/>
      <c r="K7" s="627"/>
      <c r="L7" s="630"/>
      <c r="M7" s="639"/>
      <c r="N7" s="612"/>
      <c r="O7" s="612"/>
      <c r="P7" s="612"/>
      <c r="Q7" s="111" t="s">
        <v>30</v>
      </c>
      <c r="R7" s="112" t="s">
        <v>30</v>
      </c>
      <c r="S7" s="113" t="s">
        <v>30</v>
      </c>
      <c r="T7" s="114" t="s">
        <v>30</v>
      </c>
      <c r="U7" s="113" t="s">
        <v>30</v>
      </c>
      <c r="V7" s="114" t="s">
        <v>30</v>
      </c>
    </row>
    <row r="8" spans="1:26" s="4" customFormat="1" ht="39" customHeight="1" thickBot="1" x14ac:dyDescent="0.3">
      <c r="A8" s="487"/>
      <c r="B8" s="488" t="s">
        <v>256</v>
      </c>
      <c r="C8" s="109"/>
      <c r="D8" s="30"/>
      <c r="E8" s="30"/>
      <c r="F8" s="30"/>
      <c r="G8" s="30"/>
      <c r="H8" s="490">
        <f>H9</f>
        <v>4158</v>
      </c>
      <c r="I8" s="490">
        <f t="shared" ref="I8:V8" si="0">I9</f>
        <v>1386</v>
      </c>
      <c r="J8" s="490">
        <f t="shared" si="0"/>
        <v>2772</v>
      </c>
      <c r="K8" s="490">
        <f t="shared" si="0"/>
        <v>1473</v>
      </c>
      <c r="L8" s="490">
        <f t="shared" si="0"/>
        <v>1181</v>
      </c>
      <c r="M8" s="490"/>
      <c r="N8" s="490"/>
      <c r="O8" s="490"/>
      <c r="P8" s="490"/>
      <c r="Q8" s="490">
        <f t="shared" si="0"/>
        <v>612</v>
      </c>
      <c r="R8" s="490">
        <f t="shared" si="0"/>
        <v>792</v>
      </c>
      <c r="S8" s="490">
        <f t="shared" si="0"/>
        <v>468</v>
      </c>
      <c r="T8" s="490">
        <f t="shared" si="0"/>
        <v>504</v>
      </c>
      <c r="U8" s="490">
        <f t="shared" si="0"/>
        <v>288</v>
      </c>
      <c r="V8" s="490">
        <f t="shared" si="0"/>
        <v>108</v>
      </c>
    </row>
    <row r="9" spans="1:26" s="4" customFormat="1" ht="27" customHeight="1" thickBot="1" x14ac:dyDescent="0.25">
      <c r="A9" s="487"/>
      <c r="B9" s="488" t="s">
        <v>257</v>
      </c>
      <c r="C9" s="489"/>
      <c r="D9" s="106"/>
      <c r="E9" s="106"/>
      <c r="F9" s="106"/>
      <c r="G9" s="106"/>
      <c r="H9" s="108">
        <f>H10+H28</f>
        <v>4158</v>
      </c>
      <c r="I9" s="302">
        <f>SUM(I10,I28)</f>
        <v>1386</v>
      </c>
      <c r="J9" s="316">
        <f>SUM(J10,J28)</f>
        <v>2772</v>
      </c>
      <c r="K9" s="108">
        <f>SUM(K10,K28)</f>
        <v>1473</v>
      </c>
      <c r="L9" s="107">
        <f>SUM(L10,L28)</f>
        <v>1181</v>
      </c>
      <c r="M9" s="107"/>
      <c r="N9" s="107"/>
      <c r="O9" s="107"/>
      <c r="P9" s="107"/>
      <c r="Q9" s="445">
        <f>Q10+Q28</f>
        <v>612</v>
      </c>
      <c r="R9" s="445">
        <f>R10+R28</f>
        <v>792</v>
      </c>
      <c r="S9" s="445">
        <f t="shared" ref="S9:V9" si="1">S10+S28</f>
        <v>468</v>
      </c>
      <c r="T9" s="445">
        <f t="shared" si="1"/>
        <v>504</v>
      </c>
      <c r="U9" s="445">
        <f t="shared" si="1"/>
        <v>288</v>
      </c>
      <c r="V9" s="445">
        <f t="shared" si="1"/>
        <v>108</v>
      </c>
      <c r="W9" s="129"/>
      <c r="X9" s="129"/>
    </row>
    <row r="10" spans="1:26" ht="16.149999999999999" customHeight="1" thickBot="1" x14ac:dyDescent="0.25">
      <c r="A10" s="115" t="s">
        <v>32</v>
      </c>
      <c r="B10" s="116" t="s">
        <v>48</v>
      </c>
      <c r="C10" s="100">
        <v>5</v>
      </c>
      <c r="D10" s="101"/>
      <c r="E10" s="101">
        <v>9</v>
      </c>
      <c r="F10" s="102"/>
      <c r="G10" s="101"/>
      <c r="H10" s="103">
        <f t="shared" ref="H10:I10" si="2">H11+H20+H24</f>
        <v>3078</v>
      </c>
      <c r="I10" s="105">
        <f t="shared" si="2"/>
        <v>1026</v>
      </c>
      <c r="J10" s="103">
        <f>J11+J20+J24</f>
        <v>2052</v>
      </c>
      <c r="K10" s="311">
        <f t="shared" ref="K10:L10" si="3">K11+K20+K24</f>
        <v>1140</v>
      </c>
      <c r="L10" s="103">
        <f t="shared" si="3"/>
        <v>858</v>
      </c>
      <c r="M10" s="105"/>
      <c r="N10" s="105"/>
      <c r="O10" s="105"/>
      <c r="P10" s="105"/>
      <c r="Q10" s="103">
        <f t="shared" ref="Q10:R10" si="4">Q11+Q20+Q24</f>
        <v>612</v>
      </c>
      <c r="R10" s="103">
        <f t="shared" si="4"/>
        <v>647</v>
      </c>
      <c r="S10" s="103">
        <f>S11+S20+S24</f>
        <v>411</v>
      </c>
      <c r="T10" s="103">
        <f>T11+T20+T24</f>
        <v>382</v>
      </c>
      <c r="U10" s="104"/>
      <c r="V10" s="103"/>
      <c r="W10" s="11"/>
    </row>
    <row r="11" spans="1:26" ht="16.149999999999999" customHeight="1" thickBot="1" x14ac:dyDescent="0.25">
      <c r="A11" s="135" t="s">
        <v>306</v>
      </c>
      <c r="B11" s="136" t="s">
        <v>49</v>
      </c>
      <c r="C11" s="137"/>
      <c r="D11" s="138"/>
      <c r="E11" s="138"/>
      <c r="F11" s="138"/>
      <c r="G11" s="138"/>
      <c r="H11" s="139">
        <f t="shared" ref="H11:R11" si="5">SUM(H12,H13,H14,H15,H16,H17,H18,H19)</f>
        <v>1847</v>
      </c>
      <c r="I11" s="140">
        <f t="shared" si="5"/>
        <v>616</v>
      </c>
      <c r="J11" s="208">
        <f t="shared" si="5"/>
        <v>1231</v>
      </c>
      <c r="K11" s="139">
        <f t="shared" si="5"/>
        <v>649</v>
      </c>
      <c r="L11" s="140">
        <f>SUM(L12:L19)</f>
        <v>582</v>
      </c>
      <c r="M11" s="140"/>
      <c r="N11" s="140"/>
      <c r="O11" s="140"/>
      <c r="P11" s="140"/>
      <c r="Q11" s="140">
        <f>SUM(Q12:Q19)</f>
        <v>374</v>
      </c>
      <c r="R11" s="140">
        <f t="shared" si="5"/>
        <v>377</v>
      </c>
      <c r="S11" s="140">
        <f>SUM(S12:S19)</f>
        <v>216</v>
      </c>
      <c r="T11" s="140">
        <f t="shared" ref="T11" si="6">SUM(T12:T19)</f>
        <v>264</v>
      </c>
      <c r="U11" s="140"/>
      <c r="V11" s="208"/>
      <c r="W11" s="9"/>
    </row>
    <row r="12" spans="1:26" s="31" customFormat="1" ht="17.25" customHeight="1" x14ac:dyDescent="0.2">
      <c r="A12" s="145" t="s">
        <v>305</v>
      </c>
      <c r="B12" s="161" t="s">
        <v>67</v>
      </c>
      <c r="C12" s="599" t="s">
        <v>283</v>
      </c>
      <c r="D12" s="149"/>
      <c r="E12" s="149" t="s">
        <v>284</v>
      </c>
      <c r="F12" s="149"/>
      <c r="G12" s="149">
        <v>1.3</v>
      </c>
      <c r="H12" s="150">
        <f>J12+I12</f>
        <v>167</v>
      </c>
      <c r="I12" s="303">
        <v>55</v>
      </c>
      <c r="J12" s="317">
        <v>112</v>
      </c>
      <c r="K12" s="312">
        <v>56</v>
      </c>
      <c r="L12" s="152">
        <v>56</v>
      </c>
      <c r="M12" s="150"/>
      <c r="N12" s="150"/>
      <c r="O12" s="150"/>
      <c r="P12" s="164"/>
      <c r="Q12" s="168">
        <v>34</v>
      </c>
      <c r="R12" s="169">
        <v>24</v>
      </c>
      <c r="S12" s="168">
        <v>32</v>
      </c>
      <c r="T12" s="169">
        <v>22</v>
      </c>
      <c r="U12" s="203"/>
      <c r="V12" s="153"/>
      <c r="W12" s="120"/>
      <c r="X12" s="120"/>
      <c r="Y12" s="120"/>
      <c r="Z12" s="120"/>
    </row>
    <row r="13" spans="1:26" s="31" customFormat="1" ht="16.5" customHeight="1" x14ac:dyDescent="0.2">
      <c r="A13" s="146" t="s">
        <v>307</v>
      </c>
      <c r="B13" s="162" t="s">
        <v>68</v>
      </c>
      <c r="C13" s="600"/>
      <c r="D13" s="117"/>
      <c r="E13" s="117"/>
      <c r="F13" s="117"/>
      <c r="G13" s="117"/>
      <c r="H13" s="141">
        <f t="shared" ref="H13:H19" si="7">J13+I13</f>
        <v>172</v>
      </c>
      <c r="I13" s="304">
        <v>48</v>
      </c>
      <c r="J13" s="318">
        <v>124</v>
      </c>
      <c r="K13" s="313">
        <v>114</v>
      </c>
      <c r="L13" s="143">
        <v>10</v>
      </c>
      <c r="M13" s="141"/>
      <c r="N13" s="141"/>
      <c r="O13" s="141"/>
      <c r="P13" s="165"/>
      <c r="Q13" s="170">
        <v>34</v>
      </c>
      <c r="R13" s="171">
        <v>60</v>
      </c>
      <c r="S13" s="170">
        <v>14</v>
      </c>
      <c r="T13" s="171">
        <v>16</v>
      </c>
      <c r="U13" s="204"/>
      <c r="V13" s="154"/>
      <c r="W13" s="120"/>
      <c r="X13" s="120"/>
      <c r="Y13" s="120"/>
      <c r="Z13" s="120"/>
    </row>
    <row r="14" spans="1:26" s="31" customFormat="1" ht="16.5" customHeight="1" x14ac:dyDescent="0.2">
      <c r="A14" s="146" t="s">
        <v>308</v>
      </c>
      <c r="B14" s="162" t="s">
        <v>50</v>
      </c>
      <c r="C14" s="118">
        <v>4</v>
      </c>
      <c r="D14" s="117"/>
      <c r="E14" s="117">
        <v>2</v>
      </c>
      <c r="F14" s="117"/>
      <c r="G14" s="117">
        <v>1.3</v>
      </c>
      <c r="H14" s="141">
        <f t="shared" si="7"/>
        <v>260</v>
      </c>
      <c r="I14" s="202">
        <v>78</v>
      </c>
      <c r="J14" s="318">
        <v>182</v>
      </c>
      <c r="K14" s="313"/>
      <c r="L14" s="143">
        <v>182</v>
      </c>
      <c r="M14" s="141"/>
      <c r="N14" s="141"/>
      <c r="O14" s="141"/>
      <c r="P14" s="165"/>
      <c r="Q14" s="170">
        <v>34</v>
      </c>
      <c r="R14" s="171">
        <v>72</v>
      </c>
      <c r="S14" s="170">
        <v>32</v>
      </c>
      <c r="T14" s="171">
        <v>44</v>
      </c>
      <c r="U14" s="204"/>
      <c r="V14" s="154"/>
      <c r="W14" s="120"/>
      <c r="X14" s="120"/>
      <c r="Y14" s="120"/>
      <c r="Z14" s="120"/>
    </row>
    <row r="15" spans="1:26" s="31" customFormat="1" ht="16.5" customHeight="1" x14ac:dyDescent="0.2">
      <c r="A15" s="146" t="s">
        <v>309</v>
      </c>
      <c r="B15" s="162" t="s">
        <v>51</v>
      </c>
      <c r="C15" s="118">
        <v>4</v>
      </c>
      <c r="D15" s="117"/>
      <c r="E15" s="117">
        <v>2</v>
      </c>
      <c r="F15" s="117"/>
      <c r="G15" s="117">
        <v>1.3</v>
      </c>
      <c r="H15" s="141">
        <f t="shared" si="7"/>
        <v>419</v>
      </c>
      <c r="I15" s="202">
        <v>110</v>
      </c>
      <c r="J15" s="318">
        <v>309</v>
      </c>
      <c r="K15" s="313">
        <v>154</v>
      </c>
      <c r="L15" s="143">
        <v>155</v>
      </c>
      <c r="M15" s="141"/>
      <c r="N15" s="141"/>
      <c r="O15" s="141"/>
      <c r="P15" s="165"/>
      <c r="Q15" s="170">
        <v>85</v>
      </c>
      <c r="R15" s="171">
        <v>72</v>
      </c>
      <c r="S15" s="170">
        <v>64</v>
      </c>
      <c r="T15" s="171">
        <v>88</v>
      </c>
      <c r="U15" s="204"/>
      <c r="V15" s="154"/>
      <c r="W15" s="120"/>
      <c r="X15" s="120"/>
      <c r="Y15" s="120"/>
      <c r="Z15" s="120"/>
    </row>
    <row r="16" spans="1:26" s="31" customFormat="1" ht="16.5" customHeight="1" x14ac:dyDescent="0.2">
      <c r="A16" s="146" t="s">
        <v>310</v>
      </c>
      <c r="B16" s="162" t="s">
        <v>69</v>
      </c>
      <c r="C16" s="118"/>
      <c r="D16" s="117"/>
      <c r="E16" s="117">
        <v>4</v>
      </c>
      <c r="F16" s="117"/>
      <c r="G16" s="117">
        <v>2</v>
      </c>
      <c r="H16" s="141">
        <f t="shared" si="7"/>
        <v>325</v>
      </c>
      <c r="I16" s="202">
        <v>100</v>
      </c>
      <c r="J16" s="318">
        <v>225</v>
      </c>
      <c r="K16" s="313">
        <v>225</v>
      </c>
      <c r="L16" s="143"/>
      <c r="M16" s="141"/>
      <c r="N16" s="141"/>
      <c r="O16" s="141"/>
      <c r="P16" s="165"/>
      <c r="Q16" s="170">
        <v>102</v>
      </c>
      <c r="R16" s="171">
        <v>69</v>
      </c>
      <c r="S16" s="170">
        <v>32</v>
      </c>
      <c r="T16" s="171">
        <v>22</v>
      </c>
      <c r="U16" s="209"/>
      <c r="V16" s="155"/>
      <c r="W16" s="120"/>
      <c r="X16" s="120"/>
      <c r="Y16" s="120"/>
      <c r="Z16" s="120"/>
    </row>
    <row r="17" spans="1:26" s="31" customFormat="1" ht="16.5" customHeight="1" x14ac:dyDescent="0.2">
      <c r="A17" s="146" t="s">
        <v>311</v>
      </c>
      <c r="B17" s="162" t="s">
        <v>47</v>
      </c>
      <c r="C17" s="118"/>
      <c r="D17" s="117"/>
      <c r="E17" s="117" t="s">
        <v>285</v>
      </c>
      <c r="F17" s="117"/>
      <c r="G17" s="117"/>
      <c r="H17" s="141">
        <f t="shared" si="7"/>
        <v>342</v>
      </c>
      <c r="I17" s="305">
        <v>171</v>
      </c>
      <c r="J17" s="318">
        <v>171</v>
      </c>
      <c r="K17" s="313"/>
      <c r="L17" s="143">
        <v>171</v>
      </c>
      <c r="M17" s="141"/>
      <c r="N17" s="141"/>
      <c r="O17" s="141"/>
      <c r="P17" s="165"/>
      <c r="Q17" s="170">
        <v>51</v>
      </c>
      <c r="R17" s="171">
        <v>42</v>
      </c>
      <c r="S17" s="170">
        <v>42</v>
      </c>
      <c r="T17" s="171">
        <v>36</v>
      </c>
      <c r="U17" s="209"/>
      <c r="V17" s="155"/>
      <c r="W17" s="120"/>
      <c r="X17" s="120"/>
      <c r="Y17" s="120"/>
      <c r="Z17" s="120"/>
    </row>
    <row r="18" spans="1:26" s="31" customFormat="1" ht="16.5" customHeight="1" x14ac:dyDescent="0.2">
      <c r="A18" s="146" t="s">
        <v>312</v>
      </c>
      <c r="B18" s="162" t="s">
        <v>71</v>
      </c>
      <c r="C18" s="118"/>
      <c r="D18" s="117"/>
      <c r="E18" s="117">
        <v>2</v>
      </c>
      <c r="F18" s="117"/>
      <c r="G18" s="117">
        <v>1</v>
      </c>
      <c r="H18" s="141">
        <f t="shared" si="7"/>
        <v>108</v>
      </c>
      <c r="I18" s="202">
        <v>36</v>
      </c>
      <c r="J18" s="318">
        <v>72</v>
      </c>
      <c r="K18" s="313">
        <v>64</v>
      </c>
      <c r="L18" s="143">
        <v>8</v>
      </c>
      <c r="M18" s="141"/>
      <c r="N18" s="141"/>
      <c r="O18" s="141"/>
      <c r="P18" s="165"/>
      <c r="Q18" s="170">
        <v>34</v>
      </c>
      <c r="R18" s="171">
        <v>38</v>
      </c>
      <c r="S18" s="170"/>
      <c r="T18" s="171"/>
      <c r="U18" s="204"/>
      <c r="V18" s="154"/>
      <c r="W18" s="120"/>
      <c r="X18" s="119"/>
      <c r="Y18" s="119"/>
      <c r="Z18" s="119"/>
    </row>
    <row r="19" spans="1:26" s="31" customFormat="1" ht="16.5" customHeight="1" thickBot="1" x14ac:dyDescent="0.25">
      <c r="A19" s="156" t="s">
        <v>313</v>
      </c>
      <c r="B19" s="163" t="s">
        <v>70</v>
      </c>
      <c r="C19" s="160"/>
      <c r="D19" s="157"/>
      <c r="E19" s="157">
        <v>4</v>
      </c>
      <c r="F19" s="157"/>
      <c r="G19" s="157"/>
      <c r="H19" s="158">
        <f t="shared" si="7"/>
        <v>54</v>
      </c>
      <c r="I19" s="306">
        <v>18</v>
      </c>
      <c r="J19" s="319">
        <v>36</v>
      </c>
      <c r="K19" s="160">
        <v>36</v>
      </c>
      <c r="L19" s="157"/>
      <c r="M19" s="158"/>
      <c r="N19" s="158"/>
      <c r="O19" s="158"/>
      <c r="P19" s="166"/>
      <c r="Q19" s="172"/>
      <c r="R19" s="173"/>
      <c r="S19" s="172"/>
      <c r="T19" s="173">
        <v>36</v>
      </c>
      <c r="U19" s="205"/>
      <c r="V19" s="159"/>
      <c r="W19" s="120"/>
      <c r="X19" s="119"/>
      <c r="Y19" s="119"/>
      <c r="Z19" s="119"/>
    </row>
    <row r="20" spans="1:26" s="31" customFormat="1" ht="27.75" customHeight="1" thickBot="1" x14ac:dyDescent="0.25">
      <c r="A20" s="174"/>
      <c r="B20" s="221" t="s">
        <v>253</v>
      </c>
      <c r="C20" s="222"/>
      <c r="D20" s="182"/>
      <c r="E20" s="182"/>
      <c r="F20" s="182"/>
      <c r="G20" s="182"/>
      <c r="H20" s="183">
        <f t="shared" ref="H20:I20" si="8">SUM(H21:H23)</f>
        <v>934</v>
      </c>
      <c r="I20" s="187">
        <f t="shared" si="8"/>
        <v>311</v>
      </c>
      <c r="J20" s="320">
        <f>SUM(J21:J23)</f>
        <v>623</v>
      </c>
      <c r="K20" s="191">
        <f t="shared" ref="K20" si="9">SUM(K21:K23)</f>
        <v>331</v>
      </c>
      <c r="L20" s="183">
        <f>SUM(L21:L23)</f>
        <v>238</v>
      </c>
      <c r="M20" s="184"/>
      <c r="N20" s="184"/>
      <c r="O20" s="184"/>
      <c r="P20" s="207"/>
      <c r="Q20" s="198">
        <f>SUM(Q21:Q23)</f>
        <v>170</v>
      </c>
      <c r="R20" s="199">
        <f t="shared" ref="R20" si="10">SUM(R21:R23)</f>
        <v>222</v>
      </c>
      <c r="S20" s="198">
        <f t="shared" ref="S20" si="11">SUM(S21:S23)</f>
        <v>163</v>
      </c>
      <c r="T20" s="199">
        <f t="shared" ref="T20" si="12">SUM(T21:T23)</f>
        <v>68</v>
      </c>
      <c r="U20" s="210"/>
      <c r="V20" s="211"/>
    </row>
    <row r="21" spans="1:26" s="31" customFormat="1" ht="18.75" customHeight="1" x14ac:dyDescent="0.2">
      <c r="A21" s="145" t="s">
        <v>314</v>
      </c>
      <c r="B21" s="212" t="s">
        <v>276</v>
      </c>
      <c r="C21" s="188"/>
      <c r="D21" s="149"/>
      <c r="E21" s="149">
        <v>4</v>
      </c>
      <c r="F21" s="149"/>
      <c r="G21" s="149"/>
      <c r="H21" s="151">
        <f>J21+I21</f>
        <v>102</v>
      </c>
      <c r="I21" s="307">
        <v>34</v>
      </c>
      <c r="J21" s="321">
        <f>SUM(K21:L21)</f>
        <v>68</v>
      </c>
      <c r="K21" s="188">
        <v>58</v>
      </c>
      <c r="L21" s="149">
        <v>10</v>
      </c>
      <c r="M21" s="150"/>
      <c r="N21" s="150"/>
      <c r="O21" s="150"/>
      <c r="P21" s="164"/>
      <c r="Q21" s="192"/>
      <c r="R21" s="193"/>
      <c r="S21" s="192"/>
      <c r="T21" s="193">
        <v>68</v>
      </c>
      <c r="U21" s="203"/>
      <c r="V21" s="153"/>
    </row>
    <row r="22" spans="1:26" s="31" customFormat="1" ht="15.75" customHeight="1" x14ac:dyDescent="0.2">
      <c r="A22" s="146" t="s">
        <v>277</v>
      </c>
      <c r="B22" s="213" t="s">
        <v>37</v>
      </c>
      <c r="C22" s="118">
        <v>3</v>
      </c>
      <c r="D22" s="117"/>
      <c r="E22" s="117"/>
      <c r="F22" s="117" t="s">
        <v>287</v>
      </c>
      <c r="G22" s="117">
        <v>1</v>
      </c>
      <c r="H22" s="142">
        <f t="shared" ref="H22:H23" si="13">J22+I22</f>
        <v>409</v>
      </c>
      <c r="I22" s="308">
        <v>136</v>
      </c>
      <c r="J22" s="322">
        <f>SUM(K22:L22)+26</f>
        <v>273</v>
      </c>
      <c r="K22" s="189">
        <v>219</v>
      </c>
      <c r="L22" s="144">
        <v>28</v>
      </c>
      <c r="M22" s="117" t="s">
        <v>279</v>
      </c>
      <c r="N22" s="141"/>
      <c r="O22" s="141"/>
      <c r="P22" s="165"/>
      <c r="Q22" s="194">
        <v>102</v>
      </c>
      <c r="R22" s="195">
        <v>102</v>
      </c>
      <c r="S22" s="194">
        <v>69</v>
      </c>
      <c r="T22" s="206"/>
      <c r="U22" s="204"/>
      <c r="V22" s="154"/>
    </row>
    <row r="23" spans="1:26" s="31" customFormat="1" ht="13.5" customHeight="1" thickBot="1" x14ac:dyDescent="0.25">
      <c r="A23" s="156" t="s">
        <v>278</v>
      </c>
      <c r="B23" s="214" t="s">
        <v>72</v>
      </c>
      <c r="C23" s="160">
        <v>3</v>
      </c>
      <c r="D23" s="157"/>
      <c r="E23" s="157"/>
      <c r="F23" s="157" t="s">
        <v>292</v>
      </c>
      <c r="G23" s="157">
        <v>2</v>
      </c>
      <c r="H23" s="180">
        <f t="shared" si="13"/>
        <v>423</v>
      </c>
      <c r="I23" s="306">
        <v>141</v>
      </c>
      <c r="J23" s="323">
        <f>SUM(K23:L23)+28</f>
        <v>282</v>
      </c>
      <c r="K23" s="190">
        <v>54</v>
      </c>
      <c r="L23" s="181">
        <v>200</v>
      </c>
      <c r="M23" s="157" t="s">
        <v>280</v>
      </c>
      <c r="N23" s="158"/>
      <c r="O23" s="158"/>
      <c r="P23" s="166"/>
      <c r="Q23" s="196">
        <v>68</v>
      </c>
      <c r="R23" s="197">
        <v>120</v>
      </c>
      <c r="S23" s="196">
        <v>94</v>
      </c>
      <c r="T23" s="197"/>
      <c r="U23" s="205"/>
      <c r="V23" s="159"/>
    </row>
    <row r="24" spans="1:26" s="32" customFormat="1" ht="17.25" customHeight="1" thickBot="1" x14ac:dyDescent="0.25">
      <c r="A24" s="175"/>
      <c r="B24" s="221" t="s">
        <v>254</v>
      </c>
      <c r="C24" s="220"/>
      <c r="D24" s="185"/>
      <c r="E24" s="185"/>
      <c r="F24" s="185"/>
      <c r="G24" s="185"/>
      <c r="H24" s="186">
        <f>H25</f>
        <v>297</v>
      </c>
      <c r="I24" s="309">
        <f>I25</f>
        <v>99</v>
      </c>
      <c r="J24" s="324">
        <f t="shared" ref="J24:L24" si="14">SUM(J26:J27)</f>
        <v>198</v>
      </c>
      <c r="K24" s="314">
        <f t="shared" si="14"/>
        <v>160</v>
      </c>
      <c r="L24" s="186">
        <f t="shared" si="14"/>
        <v>38</v>
      </c>
      <c r="M24" s="183"/>
      <c r="N24" s="183"/>
      <c r="O24" s="183"/>
      <c r="P24" s="187"/>
      <c r="Q24" s="198">
        <f>SUM(Q26:Q27)</f>
        <v>68</v>
      </c>
      <c r="R24" s="199">
        <f t="shared" ref="R24:T24" si="15">SUM(R26:R27)</f>
        <v>48</v>
      </c>
      <c r="S24" s="198">
        <f t="shared" si="15"/>
        <v>32</v>
      </c>
      <c r="T24" s="199">
        <f t="shared" si="15"/>
        <v>50</v>
      </c>
      <c r="U24" s="198"/>
      <c r="V24" s="199"/>
    </row>
    <row r="25" spans="1:26" s="31" customFormat="1" ht="16.5" customHeight="1" x14ac:dyDescent="0.2">
      <c r="A25" s="176" t="s">
        <v>315</v>
      </c>
      <c r="B25" s="212" t="s">
        <v>282</v>
      </c>
      <c r="C25" s="215"/>
      <c r="D25" s="177"/>
      <c r="E25" s="149">
        <v>2.4</v>
      </c>
      <c r="F25" s="149"/>
      <c r="G25" s="149">
        <v>1</v>
      </c>
      <c r="H25" s="178">
        <f>SUM(H26:H27)</f>
        <v>297</v>
      </c>
      <c r="I25" s="164">
        <f>SUM(I26:I27)</f>
        <v>99</v>
      </c>
      <c r="J25" s="317">
        <f>SUM(J26:J27)</f>
        <v>198</v>
      </c>
      <c r="K25" s="167">
        <f t="shared" ref="K25:L25" si="16">SUM(K26:K27)</f>
        <v>160</v>
      </c>
      <c r="L25" s="150">
        <f t="shared" si="16"/>
        <v>38</v>
      </c>
      <c r="M25" s="150"/>
      <c r="N25" s="150"/>
      <c r="O25" s="150"/>
      <c r="P25" s="164"/>
      <c r="Q25" s="168"/>
      <c r="R25" s="169"/>
      <c r="S25" s="168"/>
      <c r="T25" s="169"/>
      <c r="U25" s="203"/>
      <c r="V25" s="153"/>
    </row>
    <row r="26" spans="1:26" s="31" customFormat="1" ht="15" customHeight="1" x14ac:dyDescent="0.2">
      <c r="A26" s="147"/>
      <c r="B26" s="218" t="s">
        <v>38</v>
      </c>
      <c r="C26" s="216"/>
      <c r="D26" s="122"/>
      <c r="E26" s="122"/>
      <c r="F26" s="122"/>
      <c r="G26" s="122"/>
      <c r="H26" s="142">
        <f t="shared" ref="H26:H27" si="17">J26+I26</f>
        <v>174</v>
      </c>
      <c r="I26" s="123">
        <v>58</v>
      </c>
      <c r="J26" s="325">
        <f>K26+L26</f>
        <v>116</v>
      </c>
      <c r="K26" s="189">
        <v>94</v>
      </c>
      <c r="L26" s="144">
        <v>22</v>
      </c>
      <c r="M26" s="141"/>
      <c r="N26" s="141"/>
      <c r="O26" s="141"/>
      <c r="P26" s="165"/>
      <c r="Q26" s="194">
        <v>68</v>
      </c>
      <c r="R26" s="195">
        <v>48</v>
      </c>
      <c r="S26" s="194"/>
      <c r="T26" s="195"/>
      <c r="U26" s="204"/>
      <c r="V26" s="154"/>
    </row>
    <row r="27" spans="1:26" s="31" customFormat="1" ht="16.5" customHeight="1" thickBot="1" x14ac:dyDescent="0.25">
      <c r="A27" s="148"/>
      <c r="B27" s="219" t="s">
        <v>39</v>
      </c>
      <c r="C27" s="217"/>
      <c r="D27" s="179"/>
      <c r="E27" s="179"/>
      <c r="F27" s="179"/>
      <c r="G27" s="179"/>
      <c r="H27" s="180">
        <f t="shared" si="17"/>
        <v>123</v>
      </c>
      <c r="I27" s="310">
        <v>41</v>
      </c>
      <c r="J27" s="326">
        <f>K27+L27</f>
        <v>82</v>
      </c>
      <c r="K27" s="190">
        <v>66</v>
      </c>
      <c r="L27" s="181">
        <v>16</v>
      </c>
      <c r="M27" s="447"/>
      <c r="N27" s="447"/>
      <c r="O27" s="447"/>
      <c r="P27" s="448"/>
      <c r="Q27" s="200"/>
      <c r="R27" s="201"/>
      <c r="S27" s="196">
        <v>32</v>
      </c>
      <c r="T27" s="197">
        <v>50</v>
      </c>
      <c r="U27" s="205"/>
      <c r="V27" s="159"/>
    </row>
    <row r="28" spans="1:26" s="31" customFormat="1" ht="13.5" customHeight="1" thickBot="1" x14ac:dyDescent="0.25">
      <c r="A28" s="78" t="s">
        <v>74</v>
      </c>
      <c r="B28" s="79" t="s">
        <v>73</v>
      </c>
      <c r="C28" s="223">
        <v>5</v>
      </c>
      <c r="D28" s="224"/>
      <c r="E28" s="224">
        <f>E29+E39</f>
        <v>17</v>
      </c>
      <c r="F28" s="224"/>
      <c r="G28" s="224"/>
      <c r="H28" s="225">
        <f>H29+H39+H55</f>
        <v>1080</v>
      </c>
      <c r="I28" s="226">
        <f>I29+I39+I55</f>
        <v>360</v>
      </c>
      <c r="J28" s="327">
        <f>J29+J39+J55</f>
        <v>720</v>
      </c>
      <c r="K28" s="225">
        <f>K29+K39+K55</f>
        <v>333</v>
      </c>
      <c r="L28" s="226">
        <f>L29+L39+L55</f>
        <v>323</v>
      </c>
      <c r="M28" s="80"/>
      <c r="N28" s="450">
        <f>N39</f>
        <v>684</v>
      </c>
      <c r="O28" s="450">
        <f>O39</f>
        <v>720</v>
      </c>
      <c r="P28" s="451"/>
      <c r="Q28" s="446"/>
      <c r="R28" s="340">
        <f t="shared" ref="R28:V28" si="18">R29+R39+R55</f>
        <v>145</v>
      </c>
      <c r="S28" s="225">
        <f t="shared" si="18"/>
        <v>57</v>
      </c>
      <c r="T28" s="226">
        <f t="shared" si="18"/>
        <v>122</v>
      </c>
      <c r="U28" s="339">
        <f t="shared" si="18"/>
        <v>288</v>
      </c>
      <c r="V28" s="340">
        <f t="shared" si="18"/>
        <v>108</v>
      </c>
    </row>
    <row r="29" spans="1:26" s="1" customFormat="1" ht="14.25" customHeight="1" thickBot="1" x14ac:dyDescent="0.25">
      <c r="A29" s="237" t="s">
        <v>13</v>
      </c>
      <c r="B29" s="238" t="s">
        <v>40</v>
      </c>
      <c r="C29" s="50">
        <v>1</v>
      </c>
      <c r="D29" s="40"/>
      <c r="E29" s="40">
        <v>8</v>
      </c>
      <c r="F29" s="40"/>
      <c r="G29" s="40"/>
      <c r="H29" s="13">
        <f>SUM(H30:H38)</f>
        <v>436</v>
      </c>
      <c r="I29" s="14">
        <f>SUM(I30:I38)</f>
        <v>132</v>
      </c>
      <c r="J29" s="24">
        <f>SUM(J30:J38)</f>
        <v>304</v>
      </c>
      <c r="K29" s="16">
        <f>SUM(K30:K36)</f>
        <v>169</v>
      </c>
      <c r="L29" s="14">
        <f>SUM(L30:L36)</f>
        <v>71</v>
      </c>
      <c r="M29" s="24"/>
      <c r="N29" s="477"/>
      <c r="O29" s="235"/>
      <c r="P29" s="449"/>
      <c r="Q29" s="15"/>
      <c r="R29" s="249">
        <f t="shared" ref="R29" si="19">SUM(R30:R35)</f>
        <v>64</v>
      </c>
      <c r="S29" s="16"/>
      <c r="T29" s="14">
        <f>SUM(T30:T36)</f>
        <v>32</v>
      </c>
      <c r="U29" s="15">
        <f>SUM(U30:U38)</f>
        <v>128</v>
      </c>
      <c r="V29" s="249">
        <f>SUM(V30:V38)</f>
        <v>80</v>
      </c>
      <c r="W29" s="7"/>
    </row>
    <row r="30" spans="1:26" ht="15" x14ac:dyDescent="0.25">
      <c r="A30" s="255" t="s">
        <v>14</v>
      </c>
      <c r="B30" s="255" t="s">
        <v>52</v>
      </c>
      <c r="C30" s="481"/>
      <c r="D30" s="259"/>
      <c r="E30" s="259">
        <v>2</v>
      </c>
      <c r="F30" s="259"/>
      <c r="G30" s="259"/>
      <c r="H30" s="260">
        <f>J30+I30</f>
        <v>44</v>
      </c>
      <c r="I30" s="36">
        <v>12</v>
      </c>
      <c r="J30" s="328">
        <v>32</v>
      </c>
      <c r="K30" s="315">
        <v>18</v>
      </c>
      <c r="L30" s="261">
        <v>14</v>
      </c>
      <c r="M30" s="478"/>
      <c r="N30" s="261"/>
      <c r="O30" s="261"/>
      <c r="P30" s="332"/>
      <c r="Q30" s="341"/>
      <c r="R30" s="342">
        <v>32</v>
      </c>
      <c r="S30" s="334"/>
      <c r="T30" s="344"/>
      <c r="U30" s="349"/>
      <c r="V30" s="262"/>
      <c r="W30" s="7"/>
    </row>
    <row r="31" spans="1:26" ht="13.5" customHeight="1" x14ac:dyDescent="0.25">
      <c r="A31" s="256" t="s">
        <v>15</v>
      </c>
      <c r="B31" s="256" t="s">
        <v>41</v>
      </c>
      <c r="C31" s="254"/>
      <c r="D31" s="43"/>
      <c r="E31" s="43">
        <v>5</v>
      </c>
      <c r="F31" s="43"/>
      <c r="G31" s="43"/>
      <c r="H31" s="247">
        <f t="shared" ref="H31:H38" si="20">J31+I31</f>
        <v>45</v>
      </c>
      <c r="I31" s="22">
        <v>13</v>
      </c>
      <c r="J31" s="329">
        <v>32</v>
      </c>
      <c r="K31" s="268">
        <v>26</v>
      </c>
      <c r="L31" s="236">
        <v>6</v>
      </c>
      <c r="M31" s="236"/>
      <c r="N31" s="236"/>
      <c r="O31" s="236"/>
      <c r="P31" s="227"/>
      <c r="Q31" s="228"/>
      <c r="R31" s="290"/>
      <c r="S31" s="335"/>
      <c r="T31" s="345"/>
      <c r="U31" s="124">
        <v>32</v>
      </c>
      <c r="V31" s="229"/>
      <c r="W31" s="7"/>
    </row>
    <row r="32" spans="1:26" ht="12.75" customHeight="1" x14ac:dyDescent="0.25">
      <c r="A32" s="256" t="s">
        <v>16</v>
      </c>
      <c r="B32" s="256" t="s">
        <v>53</v>
      </c>
      <c r="C32" s="254"/>
      <c r="D32" s="43"/>
      <c r="E32" s="43">
        <v>6</v>
      </c>
      <c r="F32" s="43"/>
      <c r="G32" s="43"/>
      <c r="H32" s="247">
        <f t="shared" si="20"/>
        <v>45</v>
      </c>
      <c r="I32" s="22">
        <v>13</v>
      </c>
      <c r="J32" s="329">
        <v>32</v>
      </c>
      <c r="K32" s="268">
        <v>26</v>
      </c>
      <c r="L32" s="236">
        <v>6</v>
      </c>
      <c r="M32" s="236"/>
      <c r="N32" s="236"/>
      <c r="O32" s="236"/>
      <c r="P32" s="227"/>
      <c r="Q32" s="228"/>
      <c r="R32" s="290"/>
      <c r="S32" s="335"/>
      <c r="T32" s="345"/>
      <c r="U32" s="124">
        <v>16</v>
      </c>
      <c r="V32" s="229">
        <v>16</v>
      </c>
      <c r="W32" s="7"/>
    </row>
    <row r="33" spans="1:25" s="1" customFormat="1" ht="15" x14ac:dyDescent="0.25">
      <c r="A33" s="256" t="s">
        <v>17</v>
      </c>
      <c r="B33" s="256" t="s">
        <v>54</v>
      </c>
      <c r="C33" s="254"/>
      <c r="D33" s="43"/>
      <c r="E33" s="43">
        <v>2</v>
      </c>
      <c r="F33" s="43"/>
      <c r="G33" s="43"/>
      <c r="H33" s="247">
        <f t="shared" si="20"/>
        <v>44</v>
      </c>
      <c r="I33" s="22">
        <v>12</v>
      </c>
      <c r="J33" s="329">
        <v>32</v>
      </c>
      <c r="K33" s="268">
        <v>26</v>
      </c>
      <c r="L33" s="236">
        <v>6</v>
      </c>
      <c r="M33" s="236"/>
      <c r="N33" s="236"/>
      <c r="O33" s="236"/>
      <c r="P33" s="227"/>
      <c r="Q33" s="228"/>
      <c r="R33" s="290">
        <v>32</v>
      </c>
      <c r="S33" s="335"/>
      <c r="T33" s="345"/>
      <c r="U33" s="124"/>
      <c r="V33" s="229"/>
      <c r="W33" s="7"/>
    </row>
    <row r="34" spans="1:25" s="1" customFormat="1" ht="15" x14ac:dyDescent="0.25">
      <c r="A34" s="256" t="s">
        <v>18</v>
      </c>
      <c r="B34" s="256" t="s">
        <v>55</v>
      </c>
      <c r="C34" s="254"/>
      <c r="D34" s="43"/>
      <c r="E34" s="43">
        <v>6</v>
      </c>
      <c r="F34" s="43"/>
      <c r="G34" s="43"/>
      <c r="H34" s="247">
        <f t="shared" si="20"/>
        <v>44</v>
      </c>
      <c r="I34" s="22">
        <v>12</v>
      </c>
      <c r="J34" s="329">
        <v>32</v>
      </c>
      <c r="K34" s="268">
        <f>J34-L34</f>
        <v>27</v>
      </c>
      <c r="L34" s="236">
        <v>5</v>
      </c>
      <c r="M34" s="236"/>
      <c r="N34" s="236"/>
      <c r="O34" s="236"/>
      <c r="P34" s="227"/>
      <c r="Q34" s="228"/>
      <c r="R34" s="290"/>
      <c r="S34" s="335"/>
      <c r="T34" s="345"/>
      <c r="U34" s="124"/>
      <c r="V34" s="229">
        <v>32</v>
      </c>
      <c r="W34" s="7"/>
    </row>
    <row r="35" spans="1:25" s="1" customFormat="1" ht="13.5" customHeight="1" x14ac:dyDescent="0.25">
      <c r="A35" s="256" t="s">
        <v>56</v>
      </c>
      <c r="B35" s="256" t="s">
        <v>19</v>
      </c>
      <c r="C35" s="254"/>
      <c r="D35" s="43"/>
      <c r="E35" s="43">
        <v>4</v>
      </c>
      <c r="F35" s="43"/>
      <c r="G35" s="43"/>
      <c r="H35" s="247">
        <f t="shared" si="20"/>
        <v>46</v>
      </c>
      <c r="I35" s="22">
        <v>14</v>
      </c>
      <c r="J35" s="329">
        <f t="shared" ref="J35" si="21">SUM(Q35:V35)</f>
        <v>32</v>
      </c>
      <c r="K35" s="268">
        <f>J35-L35</f>
        <v>28</v>
      </c>
      <c r="L35" s="236">
        <v>4</v>
      </c>
      <c r="M35" s="236"/>
      <c r="N35" s="236"/>
      <c r="O35" s="236"/>
      <c r="P35" s="227"/>
      <c r="Q35" s="228"/>
      <c r="R35" s="290"/>
      <c r="S35" s="335"/>
      <c r="T35" s="345">
        <v>32</v>
      </c>
      <c r="U35" s="124"/>
      <c r="V35" s="229"/>
      <c r="W35" s="7"/>
    </row>
    <row r="36" spans="1:25" s="1" customFormat="1" ht="13.5" customHeight="1" x14ac:dyDescent="0.25">
      <c r="A36" s="256" t="s">
        <v>288</v>
      </c>
      <c r="B36" s="256" t="s">
        <v>294</v>
      </c>
      <c r="C36" s="254">
        <v>5</v>
      </c>
      <c r="D36" s="43"/>
      <c r="E36" s="43"/>
      <c r="F36" s="43"/>
      <c r="G36" s="43"/>
      <c r="H36" s="247">
        <f t="shared" si="20"/>
        <v>72</v>
      </c>
      <c r="I36" s="22">
        <v>24</v>
      </c>
      <c r="J36" s="329">
        <v>48</v>
      </c>
      <c r="K36" s="268">
        <v>18</v>
      </c>
      <c r="L36" s="236">
        <v>30</v>
      </c>
      <c r="M36" s="236"/>
      <c r="N36" s="236"/>
      <c r="O36" s="236"/>
      <c r="P36" s="227"/>
      <c r="Q36" s="228"/>
      <c r="R36" s="290"/>
      <c r="S36" s="335"/>
      <c r="T36" s="345"/>
      <c r="U36" s="124">
        <v>48</v>
      </c>
      <c r="V36" s="229"/>
      <c r="W36" s="7"/>
    </row>
    <row r="37" spans="1:25" s="1" customFormat="1" ht="28.5" customHeight="1" x14ac:dyDescent="0.25">
      <c r="A37" s="479" t="s">
        <v>299</v>
      </c>
      <c r="B37" s="483" t="s">
        <v>298</v>
      </c>
      <c r="C37" s="254"/>
      <c r="D37" s="43"/>
      <c r="E37" s="43">
        <v>5</v>
      </c>
      <c r="F37" s="43"/>
      <c r="G37" s="43"/>
      <c r="H37" s="247">
        <f t="shared" si="20"/>
        <v>48</v>
      </c>
      <c r="I37" s="22">
        <v>16</v>
      </c>
      <c r="J37" s="329">
        <v>32</v>
      </c>
      <c r="K37" s="268">
        <v>20</v>
      </c>
      <c r="L37" s="236">
        <v>12</v>
      </c>
      <c r="M37" s="236"/>
      <c r="N37" s="236"/>
      <c r="O37" s="236"/>
      <c r="P37" s="227"/>
      <c r="Q37" s="228"/>
      <c r="R37" s="290"/>
      <c r="S37" s="335"/>
      <c r="T37" s="345"/>
      <c r="U37" s="124">
        <v>32</v>
      </c>
      <c r="V37" s="229"/>
      <c r="W37" s="7"/>
    </row>
    <row r="38" spans="1:25" s="1" customFormat="1" ht="18.75" customHeight="1" thickBot="1" x14ac:dyDescent="0.3">
      <c r="A38" s="480" t="s">
        <v>301</v>
      </c>
      <c r="B38" s="484" t="s">
        <v>300</v>
      </c>
      <c r="C38" s="482"/>
      <c r="D38" s="263"/>
      <c r="E38" s="263">
        <v>6</v>
      </c>
      <c r="F38" s="263"/>
      <c r="G38" s="263"/>
      <c r="H38" s="458">
        <f t="shared" si="20"/>
        <v>48</v>
      </c>
      <c r="I38" s="264">
        <v>16</v>
      </c>
      <c r="J38" s="459">
        <v>32</v>
      </c>
      <c r="K38" s="460">
        <v>14</v>
      </c>
      <c r="L38" s="461">
        <v>18</v>
      </c>
      <c r="M38" s="461"/>
      <c r="N38" s="461"/>
      <c r="O38" s="461"/>
      <c r="P38" s="462"/>
      <c r="Q38" s="463"/>
      <c r="R38" s="464"/>
      <c r="S38" s="465"/>
      <c r="T38" s="466"/>
      <c r="U38" s="467"/>
      <c r="V38" s="468">
        <v>32</v>
      </c>
      <c r="W38" s="7"/>
    </row>
    <row r="39" spans="1:25" s="5" customFormat="1" ht="15" customHeight="1" thickBot="1" x14ac:dyDescent="0.25">
      <c r="A39" s="252" t="s">
        <v>31</v>
      </c>
      <c r="B39" s="257" t="s">
        <v>20</v>
      </c>
      <c r="C39" s="50">
        <v>4</v>
      </c>
      <c r="D39" s="40"/>
      <c r="E39" s="40">
        <f>E40+E45+E50</f>
        <v>9</v>
      </c>
      <c r="F39" s="40"/>
      <c r="G39" s="40"/>
      <c r="H39" s="13">
        <f t="shared" ref="H39" si="22">H40+H45+H50</f>
        <v>564</v>
      </c>
      <c r="I39" s="14">
        <f>I40+I45+I50</f>
        <v>188</v>
      </c>
      <c r="J39" s="24">
        <f>J40+J45+J50</f>
        <v>376</v>
      </c>
      <c r="K39" s="477">
        <f t="shared" ref="K39:L39" si="23">K40+K45+K50</f>
        <v>164</v>
      </c>
      <c r="L39" s="235">
        <f t="shared" si="23"/>
        <v>212</v>
      </c>
      <c r="M39" s="235"/>
      <c r="N39" s="235">
        <f>N40</f>
        <v>684</v>
      </c>
      <c r="O39" s="235">
        <f>O40</f>
        <v>720</v>
      </c>
      <c r="P39" s="449"/>
      <c r="Q39" s="15"/>
      <c r="R39" s="249">
        <f t="shared" ref="R39:V39" si="24">R40+R45+R50</f>
        <v>81</v>
      </c>
      <c r="S39" s="16">
        <f t="shared" si="24"/>
        <v>57</v>
      </c>
      <c r="T39" s="14">
        <f t="shared" si="24"/>
        <v>90</v>
      </c>
      <c r="U39" s="15">
        <f t="shared" si="24"/>
        <v>134</v>
      </c>
      <c r="V39" s="249">
        <f t="shared" si="24"/>
        <v>14</v>
      </c>
      <c r="W39" s="126"/>
    </row>
    <row r="40" spans="1:25" ht="13.5" customHeight="1" thickBot="1" x14ac:dyDescent="0.25">
      <c r="A40" s="17" t="s">
        <v>21</v>
      </c>
      <c r="B40" s="33" t="s">
        <v>57</v>
      </c>
      <c r="C40" s="50">
        <v>1</v>
      </c>
      <c r="D40" s="40"/>
      <c r="E40" s="40">
        <v>4</v>
      </c>
      <c r="F40" s="40"/>
      <c r="G40" s="40"/>
      <c r="H40" s="16">
        <f>SUM(I40:J40)</f>
        <v>342</v>
      </c>
      <c r="I40" s="34">
        <f t="shared" ref="I40:T40" si="25">SUM(I41)</f>
        <v>114</v>
      </c>
      <c r="J40" s="25">
        <f t="shared" si="25"/>
        <v>228</v>
      </c>
      <c r="K40" s="16">
        <f t="shared" si="25"/>
        <v>100</v>
      </c>
      <c r="L40" s="16">
        <f t="shared" si="25"/>
        <v>128</v>
      </c>
      <c r="M40" s="16"/>
      <c r="N40" s="16">
        <f>J42+J47+J52</f>
        <v>684</v>
      </c>
      <c r="O40" s="16">
        <f>J43+J48+J53</f>
        <v>720</v>
      </c>
      <c r="P40" s="34"/>
      <c r="Q40" s="283"/>
      <c r="R40" s="284">
        <f>R41</f>
        <v>81</v>
      </c>
      <c r="S40" s="16">
        <f t="shared" si="25"/>
        <v>57</v>
      </c>
      <c r="T40" s="34">
        <f t="shared" si="25"/>
        <v>90</v>
      </c>
      <c r="U40" s="15"/>
      <c r="V40" s="35"/>
      <c r="W40" s="7"/>
    </row>
    <row r="41" spans="1:25" ht="30.75" customHeight="1" x14ac:dyDescent="0.2">
      <c r="A41" s="241" t="s">
        <v>22</v>
      </c>
      <c r="B41" s="242" t="s">
        <v>60</v>
      </c>
      <c r="C41" s="253"/>
      <c r="D41" s="248"/>
      <c r="E41" s="248">
        <v>2.4</v>
      </c>
      <c r="F41" s="248"/>
      <c r="G41" s="248"/>
      <c r="H41" s="359">
        <f>I41+J41</f>
        <v>342</v>
      </c>
      <c r="I41" s="75">
        <v>114</v>
      </c>
      <c r="J41" s="432">
        <v>228</v>
      </c>
      <c r="K41" s="76">
        <f>J41-L41</f>
        <v>100</v>
      </c>
      <c r="L41" s="351">
        <v>128</v>
      </c>
      <c r="M41" s="351"/>
      <c r="N41" s="351"/>
      <c r="O41" s="351"/>
      <c r="P41" s="77"/>
      <c r="Q41" s="267"/>
      <c r="R41" s="352">
        <v>81</v>
      </c>
      <c r="S41" s="353">
        <v>57</v>
      </c>
      <c r="T41" s="354">
        <v>90</v>
      </c>
      <c r="U41" s="37"/>
      <c r="V41" s="38"/>
      <c r="W41" s="8"/>
      <c r="Y41" s="2">
        <v>31</v>
      </c>
    </row>
    <row r="42" spans="1:25" ht="16.5" customHeight="1" x14ac:dyDescent="0.25">
      <c r="A42" s="18" t="s">
        <v>290</v>
      </c>
      <c r="B42" s="243" t="s">
        <v>6</v>
      </c>
      <c r="C42" s="254"/>
      <c r="D42" s="43"/>
      <c r="E42" s="43">
        <v>4</v>
      </c>
      <c r="F42" s="43"/>
      <c r="G42" s="43"/>
      <c r="H42" s="247">
        <v>288</v>
      </c>
      <c r="I42" s="22"/>
      <c r="J42" s="329">
        <v>288</v>
      </c>
      <c r="K42" s="268"/>
      <c r="L42" s="300"/>
      <c r="M42" s="301"/>
      <c r="N42" s="301">
        <f>SUM(Q42:V42)</f>
        <v>288</v>
      </c>
      <c r="O42" s="301"/>
      <c r="P42" s="269"/>
      <c r="Q42" s="228"/>
      <c r="R42" s="290">
        <v>72</v>
      </c>
      <c r="S42" s="335">
        <v>108</v>
      </c>
      <c r="T42" s="345">
        <v>108</v>
      </c>
      <c r="U42" s="124"/>
      <c r="V42" s="229"/>
      <c r="W42" s="270"/>
    </row>
    <row r="43" spans="1:25" ht="19.5" customHeight="1" x14ac:dyDescent="0.25">
      <c r="A43" s="18" t="s">
        <v>291</v>
      </c>
      <c r="B43" s="243" t="s">
        <v>7</v>
      </c>
      <c r="C43" s="254"/>
      <c r="D43" s="43"/>
      <c r="E43" s="43">
        <v>4</v>
      </c>
      <c r="F43" s="43"/>
      <c r="G43" s="43"/>
      <c r="H43" s="247">
        <v>180</v>
      </c>
      <c r="I43" s="22"/>
      <c r="J43" s="329">
        <v>180</v>
      </c>
      <c r="K43" s="268"/>
      <c r="L43" s="300"/>
      <c r="M43" s="301"/>
      <c r="N43" s="301"/>
      <c r="O43" s="301">
        <f>SUM(Q43:V43)</f>
        <v>180</v>
      </c>
      <c r="P43" s="269"/>
      <c r="Q43" s="228"/>
      <c r="R43" s="290"/>
      <c r="S43" s="335"/>
      <c r="T43" s="345">
        <v>180</v>
      </c>
      <c r="U43" s="124"/>
      <c r="V43" s="229"/>
      <c r="W43" s="270"/>
    </row>
    <row r="44" spans="1:25" ht="19.5" customHeight="1" thickBot="1" x14ac:dyDescent="0.3">
      <c r="A44" s="244"/>
      <c r="B44" s="245" t="s">
        <v>293</v>
      </c>
      <c r="C44" s="360">
        <v>4</v>
      </c>
      <c r="D44" s="44"/>
      <c r="E44" s="44"/>
      <c r="F44" s="44"/>
      <c r="G44" s="44"/>
      <c r="H44" s="250"/>
      <c r="I44" s="23"/>
      <c r="J44" s="433"/>
      <c r="K44" s="271"/>
      <c r="L44" s="355"/>
      <c r="M44" s="356"/>
      <c r="N44" s="356"/>
      <c r="O44" s="356"/>
      <c r="P44" s="272"/>
      <c r="Q44" s="232"/>
      <c r="R44" s="289"/>
      <c r="S44" s="337"/>
      <c r="T44" s="347"/>
      <c r="U44" s="233"/>
      <c r="V44" s="234"/>
      <c r="W44" s="270"/>
    </row>
    <row r="45" spans="1:25" s="6" customFormat="1" ht="21" customHeight="1" thickBot="1" x14ac:dyDescent="0.25">
      <c r="A45" s="361" t="s">
        <v>23</v>
      </c>
      <c r="B45" s="362" t="s">
        <v>58</v>
      </c>
      <c r="C45" s="137">
        <v>2</v>
      </c>
      <c r="D45" s="138"/>
      <c r="E45" s="138">
        <v>2</v>
      </c>
      <c r="F45" s="138"/>
      <c r="G45" s="138"/>
      <c r="H45" s="366">
        <f>SUM(H46)</f>
        <v>174</v>
      </c>
      <c r="I45" s="367">
        <f t="shared" ref="I45:U45" si="26">SUM(I46)</f>
        <v>58</v>
      </c>
      <c r="J45" s="368">
        <f t="shared" si="26"/>
        <v>116</v>
      </c>
      <c r="K45" s="370">
        <f t="shared" si="26"/>
        <v>54</v>
      </c>
      <c r="L45" s="370">
        <f t="shared" si="26"/>
        <v>62</v>
      </c>
      <c r="M45" s="371"/>
      <c r="N45" s="371"/>
      <c r="O45" s="371"/>
      <c r="P45" s="372"/>
      <c r="Q45" s="369"/>
      <c r="R45" s="373"/>
      <c r="S45" s="370"/>
      <c r="T45" s="372"/>
      <c r="U45" s="357">
        <f t="shared" si="26"/>
        <v>116</v>
      </c>
      <c r="V45" s="358"/>
      <c r="W45" s="270"/>
    </row>
    <row r="46" spans="1:25" s="6" customFormat="1" ht="13.5" customHeight="1" x14ac:dyDescent="0.25">
      <c r="A46" s="241" t="s">
        <v>42</v>
      </c>
      <c r="B46" s="246" t="s">
        <v>59</v>
      </c>
      <c r="C46" s="258">
        <v>5</v>
      </c>
      <c r="D46" s="259"/>
      <c r="E46" s="259"/>
      <c r="F46" s="259"/>
      <c r="G46" s="259"/>
      <c r="H46" s="377">
        <f>J46+I46</f>
        <v>174</v>
      </c>
      <c r="I46" s="381">
        <v>58</v>
      </c>
      <c r="J46" s="472">
        <v>116</v>
      </c>
      <c r="K46" s="431">
        <v>54</v>
      </c>
      <c r="L46" s="377">
        <f>J46-K46</f>
        <v>62</v>
      </c>
      <c r="M46" s="378"/>
      <c r="N46" s="377"/>
      <c r="O46" s="377"/>
      <c r="P46" s="381"/>
      <c r="Q46" s="382"/>
      <c r="R46" s="383"/>
      <c r="S46" s="334"/>
      <c r="T46" s="344"/>
      <c r="U46" s="349">
        <v>116</v>
      </c>
      <c r="V46" s="262"/>
      <c r="W46" s="270"/>
    </row>
    <row r="47" spans="1:25" ht="13.5" customHeight="1" x14ac:dyDescent="0.25">
      <c r="A47" s="18" t="s">
        <v>43</v>
      </c>
      <c r="B47" s="12" t="s">
        <v>6</v>
      </c>
      <c r="C47" s="51"/>
      <c r="D47" s="43"/>
      <c r="E47" s="43">
        <v>6</v>
      </c>
      <c r="F47" s="43"/>
      <c r="G47" s="43"/>
      <c r="H47" s="469">
        <v>252</v>
      </c>
      <c r="I47" s="295"/>
      <c r="J47" s="330">
        <v>252</v>
      </c>
      <c r="K47" s="268"/>
      <c r="L47" s="236"/>
      <c r="M47" s="236"/>
      <c r="N47" s="236">
        <f>SUM(Q47:V47)</f>
        <v>252</v>
      </c>
      <c r="O47" s="236"/>
      <c r="P47" s="227"/>
      <c r="Q47" s="228"/>
      <c r="R47" s="290"/>
      <c r="S47" s="335"/>
      <c r="T47" s="345"/>
      <c r="U47" s="124">
        <v>180</v>
      </c>
      <c r="V47" s="229">
        <v>72</v>
      </c>
      <c r="W47" s="270"/>
    </row>
    <row r="48" spans="1:25" ht="18.600000000000001" customHeight="1" x14ac:dyDescent="0.25">
      <c r="A48" s="18" t="s">
        <v>44</v>
      </c>
      <c r="B48" s="12" t="s">
        <v>7</v>
      </c>
      <c r="C48" s="51"/>
      <c r="D48" s="43"/>
      <c r="E48" s="43">
        <v>6</v>
      </c>
      <c r="F48" s="43"/>
      <c r="G48" s="43"/>
      <c r="H48" s="469">
        <v>288</v>
      </c>
      <c r="I48" s="295"/>
      <c r="J48" s="330">
        <v>288</v>
      </c>
      <c r="K48" s="268"/>
      <c r="L48" s="236"/>
      <c r="M48" s="236"/>
      <c r="N48" s="236"/>
      <c r="O48" s="236">
        <f>SUM(Q48:V48)</f>
        <v>288</v>
      </c>
      <c r="P48" s="227"/>
      <c r="Q48" s="228"/>
      <c r="R48" s="290"/>
      <c r="S48" s="335"/>
      <c r="T48" s="345"/>
      <c r="U48" s="124"/>
      <c r="V48" s="229">
        <v>288</v>
      </c>
      <c r="W48" s="270"/>
    </row>
    <row r="49" spans="1:24" ht="18.600000000000001" customHeight="1" thickBot="1" x14ac:dyDescent="0.3">
      <c r="A49" s="244"/>
      <c r="B49" s="365" t="s">
        <v>293</v>
      </c>
      <c r="C49" s="379">
        <v>6</v>
      </c>
      <c r="D49" s="380"/>
      <c r="E49" s="380"/>
      <c r="F49" s="380"/>
      <c r="G49" s="380"/>
      <c r="H49" s="473"/>
      <c r="I49" s="474"/>
      <c r="J49" s="434"/>
      <c r="K49" s="299"/>
      <c r="L49" s="265"/>
      <c r="M49" s="265"/>
      <c r="N49" s="265"/>
      <c r="O49" s="265"/>
      <c r="P49" s="333"/>
      <c r="Q49" s="291"/>
      <c r="R49" s="292"/>
      <c r="S49" s="336"/>
      <c r="T49" s="346"/>
      <c r="U49" s="350"/>
      <c r="V49" s="266"/>
      <c r="W49" s="270"/>
    </row>
    <row r="50" spans="1:24" s="28" customFormat="1" ht="23.25" customHeight="1" thickBot="1" x14ac:dyDescent="0.3">
      <c r="A50" s="363" t="s">
        <v>63</v>
      </c>
      <c r="B50" s="364" t="s">
        <v>255</v>
      </c>
      <c r="C50" s="470">
        <v>1</v>
      </c>
      <c r="D50" s="471"/>
      <c r="E50" s="471">
        <v>3</v>
      </c>
      <c r="F50" s="387"/>
      <c r="G50" s="387"/>
      <c r="H50" s="388">
        <f>H51</f>
        <v>48</v>
      </c>
      <c r="I50" s="401">
        <f>SUM(I51:I51)</f>
        <v>16</v>
      </c>
      <c r="J50" s="435">
        <f>SUM(J51:J51)</f>
        <v>32</v>
      </c>
      <c r="K50" s="389">
        <f>SUM(K51:K51)</f>
        <v>10</v>
      </c>
      <c r="L50" s="388">
        <f>SUM(L51:L51)</f>
        <v>22</v>
      </c>
      <c r="M50" s="388"/>
      <c r="N50" s="388"/>
      <c r="O50" s="388"/>
      <c r="P50" s="401"/>
      <c r="Q50" s="390"/>
      <c r="R50" s="405"/>
      <c r="S50" s="389"/>
      <c r="T50" s="410"/>
      <c r="U50" s="453">
        <f>SUM(U51)</f>
        <v>18</v>
      </c>
      <c r="V50" s="454">
        <f>SUM(V51:V51)</f>
        <v>14</v>
      </c>
      <c r="W50" s="270"/>
    </row>
    <row r="51" spans="1:24" s="28" customFormat="1" ht="20.25" customHeight="1" x14ac:dyDescent="0.25">
      <c r="A51" s="384" t="s">
        <v>64</v>
      </c>
      <c r="B51" s="386" t="s">
        <v>228</v>
      </c>
      <c r="C51" s="393"/>
      <c r="D51" s="394"/>
      <c r="E51" s="457">
        <v>6</v>
      </c>
      <c r="F51" s="394"/>
      <c r="G51" s="394"/>
      <c r="H51" s="395">
        <f>I51+J51</f>
        <v>48</v>
      </c>
      <c r="I51" s="402">
        <v>16</v>
      </c>
      <c r="J51" s="475">
        <v>32</v>
      </c>
      <c r="K51" s="404">
        <v>10</v>
      </c>
      <c r="L51" s="395">
        <v>22</v>
      </c>
      <c r="M51" s="395"/>
      <c r="N51" s="395"/>
      <c r="O51" s="395"/>
      <c r="P51" s="402"/>
      <c r="Q51" s="406"/>
      <c r="R51" s="396"/>
      <c r="S51" s="404"/>
      <c r="T51" s="411"/>
      <c r="U51" s="406">
        <v>18</v>
      </c>
      <c r="V51" s="396">
        <v>14</v>
      </c>
      <c r="W51" s="270"/>
    </row>
    <row r="52" spans="1:24" s="28" customFormat="1" ht="19.5" customHeight="1" x14ac:dyDescent="0.25">
      <c r="A52" s="125" t="s">
        <v>65</v>
      </c>
      <c r="B52" s="45" t="s">
        <v>6</v>
      </c>
      <c r="C52" s="52"/>
      <c r="D52" s="42"/>
      <c r="E52" s="376">
        <v>6</v>
      </c>
      <c r="F52" s="42"/>
      <c r="G52" s="42"/>
      <c r="H52" s="375">
        <v>144</v>
      </c>
      <c r="I52" s="275"/>
      <c r="J52" s="331">
        <v>144</v>
      </c>
      <c r="K52" s="273"/>
      <c r="L52" s="375"/>
      <c r="M52" s="375"/>
      <c r="N52" s="375">
        <f>SUM(Q52:V52)</f>
        <v>144</v>
      </c>
      <c r="O52" s="375"/>
      <c r="P52" s="275"/>
      <c r="Q52" s="407"/>
      <c r="R52" s="274"/>
      <c r="S52" s="273"/>
      <c r="T52" s="412"/>
      <c r="U52" s="407">
        <v>108</v>
      </c>
      <c r="V52" s="274">
        <v>36</v>
      </c>
      <c r="W52" s="270"/>
    </row>
    <row r="53" spans="1:24" s="28" customFormat="1" ht="19.5" customHeight="1" x14ac:dyDescent="0.25">
      <c r="A53" s="125" t="s">
        <v>289</v>
      </c>
      <c r="B53" s="12" t="s">
        <v>7</v>
      </c>
      <c r="C53" s="52"/>
      <c r="D53" s="42"/>
      <c r="E53" s="376">
        <v>6</v>
      </c>
      <c r="F53" s="42"/>
      <c r="G53" s="42"/>
      <c r="H53" s="375">
        <v>252</v>
      </c>
      <c r="I53" s="275"/>
      <c r="J53" s="331">
        <v>252</v>
      </c>
      <c r="K53" s="273"/>
      <c r="L53" s="375"/>
      <c r="M53" s="375"/>
      <c r="N53" s="375"/>
      <c r="O53" s="375">
        <f>SUM(Q53:V53)</f>
        <v>252</v>
      </c>
      <c r="P53" s="275"/>
      <c r="Q53" s="407"/>
      <c r="R53" s="274"/>
      <c r="S53" s="273"/>
      <c r="T53" s="412"/>
      <c r="U53" s="407"/>
      <c r="V53" s="274">
        <v>252</v>
      </c>
      <c r="W53" s="270"/>
    </row>
    <row r="54" spans="1:24" s="28" customFormat="1" ht="19.5" customHeight="1" thickBot="1" x14ac:dyDescent="0.3">
      <c r="A54" s="385"/>
      <c r="B54" s="365" t="s">
        <v>293</v>
      </c>
      <c r="C54" s="397">
        <v>6</v>
      </c>
      <c r="D54" s="398"/>
      <c r="E54" s="398"/>
      <c r="F54" s="398"/>
      <c r="G54" s="398"/>
      <c r="H54" s="399"/>
      <c r="I54" s="403"/>
      <c r="J54" s="436"/>
      <c r="K54" s="338"/>
      <c r="L54" s="399"/>
      <c r="M54" s="399"/>
      <c r="N54" s="399"/>
      <c r="O54" s="399"/>
      <c r="P54" s="403"/>
      <c r="Q54" s="276"/>
      <c r="R54" s="400"/>
      <c r="S54" s="338"/>
      <c r="T54" s="348"/>
      <c r="U54" s="276"/>
      <c r="V54" s="400"/>
      <c r="W54" s="270"/>
    </row>
    <row r="55" spans="1:24" ht="21" customHeight="1" thickBot="1" x14ac:dyDescent="0.25">
      <c r="A55" s="239" t="s">
        <v>46</v>
      </c>
      <c r="B55" s="240" t="s">
        <v>47</v>
      </c>
      <c r="C55" s="53"/>
      <c r="D55" s="41"/>
      <c r="E55" s="40">
        <v>5.6</v>
      </c>
      <c r="F55" s="41"/>
      <c r="G55" s="41"/>
      <c r="H55" s="413">
        <f>I55+J55</f>
        <v>80</v>
      </c>
      <c r="I55" s="476">
        <v>40</v>
      </c>
      <c r="J55" s="277">
        <v>40</v>
      </c>
      <c r="K55" s="278"/>
      <c r="L55" s="413">
        <v>40</v>
      </c>
      <c r="M55" s="413"/>
      <c r="N55" s="413"/>
      <c r="O55" s="413"/>
      <c r="P55" s="414"/>
      <c r="Q55" s="408"/>
      <c r="R55" s="409"/>
      <c r="S55" s="391"/>
      <c r="T55" s="392"/>
      <c r="U55" s="485">
        <v>26</v>
      </c>
      <c r="V55" s="486">
        <v>14</v>
      </c>
      <c r="W55" s="270"/>
    </row>
    <row r="56" spans="1:24" s="1" customFormat="1" ht="17.25" customHeight="1" thickBot="1" x14ac:dyDescent="0.25">
      <c r="A56" s="39"/>
      <c r="B56" s="46" t="s">
        <v>45</v>
      </c>
      <c r="C56" s="54"/>
      <c r="D56" s="415"/>
      <c r="E56" s="415"/>
      <c r="F56" s="415"/>
      <c r="G56" s="415"/>
      <c r="H56" s="13">
        <f>H10+H28</f>
        <v>4158</v>
      </c>
      <c r="I56" s="14">
        <f>I10+I28</f>
        <v>1386</v>
      </c>
      <c r="J56" s="279">
        <f>J10+J28</f>
        <v>2772</v>
      </c>
      <c r="K56" s="280">
        <f>K10+K28</f>
        <v>1473</v>
      </c>
      <c r="L56" s="416">
        <f>L10+L28</f>
        <v>1181</v>
      </c>
      <c r="M56" s="416"/>
      <c r="N56" s="416"/>
      <c r="O56" s="416"/>
      <c r="P56" s="281"/>
      <c r="Q56" s="283">
        <f>Q10+Q28</f>
        <v>612</v>
      </c>
      <c r="R56" s="417">
        <f>R10+R28+R42</f>
        <v>864</v>
      </c>
      <c r="S56" s="284">
        <f>S10+S28+S42+S43+S47+S48+S52+S53+S55</f>
        <v>576</v>
      </c>
      <c r="T56" s="282">
        <f>T10+T28+T42+T43+T47+T48+T52+T53</f>
        <v>792</v>
      </c>
      <c r="U56" s="279">
        <f>U10+U28+U42+U43+U47+U48+U52+U53</f>
        <v>576</v>
      </c>
      <c r="V56" s="284">
        <f>V10+V28+V42+V43+V47+V48+V52+V53</f>
        <v>756</v>
      </c>
      <c r="W56" s="285"/>
    </row>
    <row r="57" spans="1:24" ht="16.899999999999999" customHeight="1" thickBot="1" x14ac:dyDescent="0.25">
      <c r="A57" s="19"/>
      <c r="B57" s="47" t="s">
        <v>33</v>
      </c>
      <c r="C57" s="418"/>
      <c r="D57" s="419"/>
      <c r="E57" s="419"/>
      <c r="F57" s="419"/>
      <c r="G57" s="419"/>
      <c r="H57" s="420"/>
      <c r="I57" s="420"/>
      <c r="J57" s="421"/>
      <c r="K57" s="422"/>
      <c r="L57" s="422"/>
      <c r="M57" s="422"/>
      <c r="N57" s="422"/>
      <c r="O57" s="422"/>
      <c r="P57" s="455"/>
      <c r="Q57" s="425">
        <f>Q56/Q6</f>
        <v>36</v>
      </c>
      <c r="R57" s="456">
        <v>36</v>
      </c>
      <c r="S57" s="423">
        <v>36</v>
      </c>
      <c r="T57" s="424">
        <v>36</v>
      </c>
      <c r="U57" s="425">
        <v>36</v>
      </c>
      <c r="V57" s="424">
        <v>36</v>
      </c>
      <c r="W57" s="288"/>
    </row>
    <row r="58" spans="1:24" ht="17.45" customHeight="1" x14ac:dyDescent="0.2">
      <c r="A58" s="20" t="s">
        <v>12</v>
      </c>
      <c r="B58" s="48" t="s">
        <v>8</v>
      </c>
      <c r="C58" s="438"/>
      <c r="D58" s="439"/>
      <c r="E58" s="439"/>
      <c r="F58" s="439"/>
      <c r="G58" s="439"/>
      <c r="H58" s="440"/>
      <c r="I58" s="440"/>
      <c r="J58" s="441"/>
      <c r="K58" s="261"/>
      <c r="L58" s="261"/>
      <c r="M58" s="261"/>
      <c r="N58" s="261"/>
      <c r="O58" s="261"/>
      <c r="P58" s="261"/>
      <c r="Q58" s="261"/>
      <c r="R58" s="261"/>
      <c r="S58" s="315"/>
      <c r="T58" s="442"/>
      <c r="U58" s="341"/>
      <c r="V58" s="342" t="s">
        <v>61</v>
      </c>
      <c r="W58" s="288"/>
    </row>
    <row r="59" spans="1:24" ht="15.75" customHeight="1" thickBot="1" x14ac:dyDescent="0.25">
      <c r="A59" s="21"/>
      <c r="B59" s="49"/>
      <c r="C59" s="55"/>
      <c r="D59" s="56"/>
      <c r="E59" s="56"/>
      <c r="F59" s="56"/>
      <c r="G59" s="56"/>
      <c r="H59" s="443"/>
      <c r="I59" s="443"/>
      <c r="J59" s="444"/>
      <c r="K59" s="265"/>
      <c r="L59" s="265"/>
      <c r="M59" s="265"/>
      <c r="N59" s="265"/>
      <c r="O59" s="265"/>
      <c r="P59" s="265"/>
      <c r="Q59" s="251"/>
      <c r="R59" s="251"/>
      <c r="S59" s="231"/>
      <c r="T59" s="230"/>
      <c r="U59" s="232"/>
      <c r="V59" s="289"/>
      <c r="W59" s="288"/>
    </row>
    <row r="60" spans="1:24" ht="16.899999999999999" customHeight="1" x14ac:dyDescent="0.2">
      <c r="A60" s="576" t="s">
        <v>66</v>
      </c>
      <c r="B60" s="577"/>
      <c r="C60" s="578"/>
      <c r="D60" s="578"/>
      <c r="E60" s="578"/>
      <c r="F60" s="578"/>
      <c r="G60" s="578"/>
      <c r="H60" s="579"/>
      <c r="I60" s="594" t="s">
        <v>3</v>
      </c>
      <c r="J60" s="591" t="s">
        <v>9</v>
      </c>
      <c r="K60" s="592"/>
      <c r="L60" s="593"/>
      <c r="M60" s="437"/>
      <c r="N60" s="374"/>
      <c r="O60" s="374"/>
      <c r="P60" s="374"/>
      <c r="Q60" s="287">
        <v>612</v>
      </c>
      <c r="R60" s="286">
        <v>792</v>
      </c>
      <c r="S60" s="287">
        <f>S10+S28+S55</f>
        <v>468</v>
      </c>
      <c r="T60" s="286">
        <f>T10+T28+T55</f>
        <v>504</v>
      </c>
      <c r="U60" s="287">
        <f>U10+U28</f>
        <v>288</v>
      </c>
      <c r="V60" s="343">
        <f>V11+V28</f>
        <v>108</v>
      </c>
      <c r="W60" s="293"/>
      <c r="X60" s="127"/>
    </row>
    <row r="61" spans="1:24" ht="18" customHeight="1" x14ac:dyDescent="0.2">
      <c r="A61" s="580"/>
      <c r="B61" s="578"/>
      <c r="C61" s="578"/>
      <c r="D61" s="578"/>
      <c r="E61" s="578"/>
      <c r="F61" s="578"/>
      <c r="G61" s="578"/>
      <c r="H61" s="579"/>
      <c r="I61" s="594"/>
      <c r="J61" s="585" t="s">
        <v>10</v>
      </c>
      <c r="K61" s="586"/>
      <c r="L61" s="587"/>
      <c r="M61" s="427"/>
      <c r="N61" s="294"/>
      <c r="O61" s="294"/>
      <c r="P61" s="294"/>
      <c r="Q61" s="228"/>
      <c r="R61" s="295">
        <f>R42+R47+R52</f>
        <v>72</v>
      </c>
      <c r="S61" s="452">
        <f t="shared" ref="S61:U61" si="27">S42+S47+S52</f>
        <v>108</v>
      </c>
      <c r="T61" s="295">
        <f t="shared" si="27"/>
        <v>108</v>
      </c>
      <c r="U61" s="452">
        <f t="shared" si="27"/>
        <v>288</v>
      </c>
      <c r="V61" s="426">
        <f>V47+V52</f>
        <v>108</v>
      </c>
      <c r="W61" s="288"/>
    </row>
    <row r="62" spans="1:24" ht="18" customHeight="1" x14ac:dyDescent="0.2">
      <c r="A62" s="580"/>
      <c r="B62" s="578"/>
      <c r="C62" s="578"/>
      <c r="D62" s="578"/>
      <c r="E62" s="578"/>
      <c r="F62" s="578"/>
      <c r="G62" s="578"/>
      <c r="H62" s="579"/>
      <c r="I62" s="594"/>
      <c r="J62" s="588" t="s">
        <v>34</v>
      </c>
      <c r="K62" s="589"/>
      <c r="L62" s="590"/>
      <c r="M62" s="428"/>
      <c r="N62" s="296"/>
      <c r="O62" s="296"/>
      <c r="P62" s="296"/>
      <c r="Q62" s="228"/>
      <c r="R62" s="227"/>
      <c r="S62" s="228"/>
      <c r="T62" s="227">
        <f>T43+T48+T53</f>
        <v>180</v>
      </c>
      <c r="U62" s="228"/>
      <c r="V62" s="290">
        <f>V48+V53</f>
        <v>540</v>
      </c>
      <c r="W62" s="288"/>
    </row>
    <row r="63" spans="1:24" ht="17.45" customHeight="1" x14ac:dyDescent="0.2">
      <c r="A63" s="580"/>
      <c r="B63" s="578"/>
      <c r="C63" s="578"/>
      <c r="D63" s="578"/>
      <c r="E63" s="578"/>
      <c r="F63" s="578"/>
      <c r="G63" s="578"/>
      <c r="H63" s="579"/>
      <c r="I63" s="594"/>
      <c r="J63" s="585" t="s">
        <v>35</v>
      </c>
      <c r="K63" s="586"/>
      <c r="L63" s="587"/>
      <c r="M63" s="427"/>
      <c r="N63" s="294"/>
      <c r="O63" s="294"/>
      <c r="P63" s="294"/>
      <c r="Q63" s="228"/>
      <c r="R63" s="227"/>
      <c r="S63" s="228">
        <v>2</v>
      </c>
      <c r="T63" s="227">
        <v>4</v>
      </c>
      <c r="U63" s="228">
        <v>2</v>
      </c>
      <c r="V63" s="290">
        <v>2</v>
      </c>
      <c r="W63" s="288"/>
    </row>
    <row r="64" spans="1:24" ht="15" x14ac:dyDescent="0.2">
      <c r="A64" s="580"/>
      <c r="B64" s="578"/>
      <c r="C64" s="578"/>
      <c r="D64" s="578"/>
      <c r="E64" s="578"/>
      <c r="F64" s="578"/>
      <c r="G64" s="578"/>
      <c r="H64" s="579"/>
      <c r="I64" s="594"/>
      <c r="J64" s="585" t="s">
        <v>36</v>
      </c>
      <c r="K64" s="586"/>
      <c r="L64" s="587"/>
      <c r="M64" s="429"/>
      <c r="N64" s="297"/>
      <c r="O64" s="297"/>
      <c r="P64" s="297"/>
      <c r="Q64" s="228"/>
      <c r="R64" s="227">
        <v>8</v>
      </c>
      <c r="S64" s="228"/>
      <c r="T64" s="227">
        <v>8</v>
      </c>
      <c r="U64" s="228">
        <v>2</v>
      </c>
      <c r="V64" s="290">
        <v>8</v>
      </c>
      <c r="W64" s="288"/>
    </row>
    <row r="65" spans="1:23" ht="15.75" thickBot="1" x14ac:dyDescent="0.25">
      <c r="A65" s="581"/>
      <c r="B65" s="582"/>
      <c r="C65" s="582"/>
      <c r="D65" s="582"/>
      <c r="E65" s="582"/>
      <c r="F65" s="582"/>
      <c r="G65" s="582"/>
      <c r="H65" s="583"/>
      <c r="I65" s="595"/>
      <c r="J65" s="596" t="s">
        <v>11</v>
      </c>
      <c r="K65" s="597"/>
      <c r="L65" s="598"/>
      <c r="M65" s="430"/>
      <c r="N65" s="298"/>
      <c r="O65" s="298"/>
      <c r="P65" s="298"/>
      <c r="Q65" s="291"/>
      <c r="R65" s="333"/>
      <c r="S65" s="291"/>
      <c r="T65" s="333"/>
      <c r="U65" s="291"/>
      <c r="V65" s="292"/>
      <c r="W65" s="288"/>
    </row>
    <row r="67" spans="1:23" x14ac:dyDescent="0.2">
      <c r="Q67" s="128"/>
      <c r="R67" s="128"/>
      <c r="S67" s="128"/>
      <c r="T67" s="128"/>
      <c r="U67" s="128"/>
      <c r="V67" s="128"/>
      <c r="W67" s="127"/>
    </row>
    <row r="68" spans="1:23" x14ac:dyDescent="0.2">
      <c r="B68" s="584"/>
      <c r="C68" s="584"/>
      <c r="D68" s="584"/>
      <c r="E68" s="584"/>
      <c r="F68" s="584"/>
      <c r="G68" s="584"/>
      <c r="H68" s="584"/>
    </row>
    <row r="69" spans="1:23" x14ac:dyDescent="0.2">
      <c r="U69" s="128"/>
    </row>
  </sheetData>
  <mergeCells count="36">
    <mergeCell ref="Q4:R4"/>
    <mergeCell ref="Q2:V3"/>
    <mergeCell ref="K5:K7"/>
    <mergeCell ref="L5:L7"/>
    <mergeCell ref="C2:G2"/>
    <mergeCell ref="J3:O3"/>
    <mergeCell ref="K4:M4"/>
    <mergeCell ref="M5:M7"/>
    <mergeCell ref="N4:O4"/>
    <mergeCell ref="G3:G7"/>
    <mergeCell ref="H2:H7"/>
    <mergeCell ref="C12:C13"/>
    <mergeCell ref="A1:V1"/>
    <mergeCell ref="A2:A7"/>
    <mergeCell ref="B2:B7"/>
    <mergeCell ref="S4:T4"/>
    <mergeCell ref="I3:I7"/>
    <mergeCell ref="J4:J7"/>
    <mergeCell ref="U4:V4"/>
    <mergeCell ref="N5:N7"/>
    <mergeCell ref="O5:O7"/>
    <mergeCell ref="I2:P2"/>
    <mergeCell ref="P3:P7"/>
    <mergeCell ref="C3:C7"/>
    <mergeCell ref="D3:D7"/>
    <mergeCell ref="E3:E7"/>
    <mergeCell ref="F3:F7"/>
    <mergeCell ref="A60:H65"/>
    <mergeCell ref="B68:H68"/>
    <mergeCell ref="J63:L63"/>
    <mergeCell ref="J62:L62"/>
    <mergeCell ref="J61:L61"/>
    <mergeCell ref="J60:L60"/>
    <mergeCell ref="I60:I65"/>
    <mergeCell ref="J64:L64"/>
    <mergeCell ref="J65:L65"/>
  </mergeCells>
  <phoneticPr fontId="1" type="noConversion"/>
  <pageMargins left="0.23622047244094491" right="0.23622047244094491" top="0.23622047244094491" bottom="0.47244094488188981" header="0.23622047244094491" footer="0.51181102362204722"/>
  <pageSetup paperSize="9" scale="75" orientation="landscape" r:id="rId1"/>
  <headerFooter alignWithMargins="0"/>
  <rowBreaks count="1" manualBreakCount="1">
    <brk id="38" max="19" man="1"/>
  </rowBreaks>
  <colBreaks count="1" manualBreakCount="1">
    <brk id="22" max="1048575" man="1"/>
  </colBreaks>
  <cellWatches>
    <cellWatch r="K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 с печ</vt:lpstr>
      <vt:lpstr>Тит</vt:lpstr>
      <vt:lpstr>График УП</vt:lpstr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MetodKab</cp:lastModifiedBy>
  <cp:lastPrinted>2020-11-12T11:24:54Z</cp:lastPrinted>
  <dcterms:created xsi:type="dcterms:W3CDTF">2005-01-19T10:32:31Z</dcterms:created>
  <dcterms:modified xsi:type="dcterms:W3CDTF">2020-11-12T11:25:37Z</dcterms:modified>
</cp:coreProperties>
</file>